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4\221110 事務連絡「令和４年度第２次補正予算行政事業レビューシートの作成・公表について」\作業中\"/>
    </mc:Choice>
  </mc:AlternateContent>
  <bookViews>
    <workbookView xWindow="29028"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<sst xmlns="http://schemas.openxmlformats.org/spreadsheetml/2006/main" count="2144" uniqueCount="779">
  <si>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</si>
  <si>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</si>
  <si>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</si>
  <si>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</si>
  <si>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</si>
  <si>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</si>
  <si>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</si>
  <si>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</si>
  <si>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</si>
  <si>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</si>
  <si>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</si>
  <si>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</si>
  <si>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</si>
  <si>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</si>
  <si>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</si>
  <si>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</si>
  <si>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</si>
  <si>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</si>
  <si>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</si>
  <si>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</si>
  <si>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</si>
  <si>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</si>
  <si>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</si>
  <si>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</si>
  <si>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</si>
  <si>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</si>
  <si>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</si>
  <si>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</si>
  <si>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</si>
  <si>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</si>
  <si>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</si>
  <si>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</si>
  <si>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</si>
  <si>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</si>
  <si>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</si>
  <si>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</si>
  <si>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</si>
  <si>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</si>
  <si>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</si>
  <si>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</si>
  <si>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</si>
  <si>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</si>
  <si>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</si>
  <si>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</si>
  <si>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</si>
  <si>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</si>
  <si>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</si>
  <si>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</si>
  <si>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</si>
  <si>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</si>
  <si>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</si>
  <si>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</si>
  <si>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</si>
  <si>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</si>
  <si>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</si>
  <si>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</si>
  <si>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</si>
  <si>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</si>
  <si>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</si>
  <si>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</si>
  <si>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</si>
  <si>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</si>
  <si>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</si>
  <si>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</si>
  <si>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</si>
  <si>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</si>
  <si>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</si>
  <si>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</si>
  <si>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</si>
  <si>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</si>
  <si>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</si>
  <si>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</si>
  <si>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</si>
  <si>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</si>
  <si>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</si>
  <si>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</si>
  <si>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</si>
  <si>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</si>
  <si>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</si>
  <si>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</si>
  <si>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</si>
  <si>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</si>
  <si>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</si>
  <si>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</si>
  <si>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</si>
  <si>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</si>
  <si>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</si>
  <si>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</si>
  <si>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</si>
  <si>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</si>
  <si>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</si>
  <si>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</si>
  <si>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</si>
  <si>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</si>
  <si>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</si>
  <si>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</si>
  <si>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</si>
  <si>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</si>
  <si>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</si>
  <si>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</si>
  <si>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</si>
  <si>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</si>
  <si>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</si>
  <si>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</si>
  <si>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</si>
  <si>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</si>
  <si>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</si>
  <si>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</si>
  <si>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</si>
  <si>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</si>
  <si>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</si>
  <si>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</si>
  <si>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</si>
  <si>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</si>
  <si>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</si>
  <si>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</si>
  <si>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</si>
  <si>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</si>
  <si>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</si>
  <si>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</si>
  <si>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</si>
  <si>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</si>
  <si>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</si>
  <si>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</si>
  <si>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</si>
  <si>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</si>
  <si>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</si>
  <si>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</si>
  <si>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</si>
  <si>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</si>
  <si>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</si>
  <si>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</si>
  <si>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</si>
  <si>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</si>
  <si>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</si>
  <si>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</si>
  <si>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</si>
  <si>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</si>
  <si>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</si>
  <si>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</si>
  <si>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</si>
  <si>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</si>
  <si>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</si>
  <si>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</si>
  <si>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</si>
  <si>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</si>
  <si>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</si>
  <si>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</si>
  <si>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</si>
  <si>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</si>
  <si>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</si>
  <si>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</si>
  <si>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</si>
  <si>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</si>
  <si>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</si>
  <si>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</si>
  <si>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</si>
  <si>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</si>
  <si>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</si>
  <si>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</si>
  <si>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</si>
  <si>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</si>
  <si>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</si>
  <si>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</si>
  <si>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</si>
  <si>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</si>
  <si>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</si>
  <si>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</si>
  <si>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</si>
  <si>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</si>
  <si>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</si>
  <si>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</si>
  <si>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</si>
  <si>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</si>
  <si>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</si>
  <si>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</si>
  <si>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</si>
  <si>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</si>
  <si>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</si>
  <si>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</si>
  <si>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</si>
  <si>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</si>
  <si>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</si>
  <si>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</si>
  <si>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</si>
  <si>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</si>
  <si>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</si>
  <si>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</si>
  <si>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</si>
  <si>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</si>
  <si>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</si>
  <si>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</si>
  <si>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</si>
  <si>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</si>
  <si>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</si>
  <si>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</si>
  <si>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</si>
  <si>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</si>
  <si>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</si>
  <si>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</si>
  <si>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</si>
  <si>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</si>
  <si>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</si>
  <si>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</si>
  <si>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</si>
  <si>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</si>
  <si>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</si>
  <si>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</si>
  <si>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</si>
  <si>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</si>
  <si>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</si>
  <si>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</si>
  <si>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</si>
  <si>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</si>
  <si>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</si>
  <si>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</si>
  <si>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</si>
  <si>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</si>
  <si>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</si>
  <si>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</si>
  <si>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</si>
  <si>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</si>
  <si>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</si>
  <si>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</si>
  <si>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</si>
  <si>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</si>
  <si>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</si>
  <si>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</si>
  <si>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</si>
  <si>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</si>
  <si>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</si>
  <si>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</si>
  <si>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</si>
  <si>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</si>
  <si>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</si>
  <si>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</si>
  <si>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</si>
  <si>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</si>
  <si>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</si>
  <si>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</si>
  <si>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</si>
  <si>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</si>
  <si>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</si>
  <si>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</si>
  <si>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</si>
  <si>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</si>
  <si>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</si>
  <si>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</si>
  <si>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</si>
  <si>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</si>
  <si>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</si>
  <si>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</si>
  <si>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</si>
  <si>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</si>
  <si>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</si>
  <si>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</si>
  <si>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</si>
  <si>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</si>
  <si>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</si>
  <si>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</si>
  <si>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</si>
  <si>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</si>
  <si>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</si>
  <si>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</si>
  <si>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</si>
  <si>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</si>
  <si>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</si>
  <si>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</si>
  <si>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</si>
  <si>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</si>
  <si>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</si>
  <si>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</si>
  <si>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</si>
  <si>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</si>
  <si>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</si>
  <si>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</si>
  <si>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</si>
  <si>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</si>
  <si>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</si>
  <si>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</si>
  <si>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</si>
  <si>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</si>
  <si>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</si>
  <si>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</si>
  <si>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</si>
  <si>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</si>
  <si>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</si>
  <si>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</si>
  <si>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</si>
  <si>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</si>
  <si>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</si>
  <si>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</si>
  <si>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</si>
  <si>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</si>
  <si>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</si>
  <si>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</si>
  <si>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</si>
  <si>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</si>
  <si>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</si>
  <si>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</si>
  <si>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</si>
  <si>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</si>
  <si>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</si>
  <si>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</si>
  <si>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</si>
  <si>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</si>
  <si>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</si>
  <si>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</si>
  <si>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</si>
  <si>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</si>
  <si>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</si>
  <si>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</si>
  <si>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</si>
  <si>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</si>
  <si>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</si>
  <si>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</si>
  <si>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</si>
  <si>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</si>
  <si>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</si>
  <si>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</si>
  <si>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</si>
  <si>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</si>
  <si>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</si>
  <si>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</si>
  <si>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</si>
  <si>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</si>
  <si>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</si>
  <si>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</si>
  <si>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</si>
  <si>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</si>
  <si>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</si>
  <si>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</si>
  <si>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</si>
  <si>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</si>
  <si>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</si>
  <si>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</si>
  <si>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</si>
  <si>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</si>
  <si>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</si>
  <si>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</si>
  <si>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</si>
  <si>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</si>
  <si>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</si>
  <si>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</si>
  <si>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</si>
  <si>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</si>
  <si>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</si>
  <si>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</si>
  <si>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</si>
  <si>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</si>
  <si>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</si>
  <si>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</si>
  <si>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</si>
  <si>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</si>
  <si>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</si>
  <si>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</si>
  <si>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</si>
  <si>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</si>
  <si>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</si>
  <si>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</si>
  <si>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</si>
  <si>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</si>
  <si>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</si>
  <si>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</si>
  <si>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</si>
  <si>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</si>
  <si>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</si>
  <si>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</si>
  <si>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</si>
  <si>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</si>
  <si>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</si>
  <si>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</si>
  <si>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</si>
  <si>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</si>
  <si>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</si>
  <si>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</si>
  <si>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</si>
  <si>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</si>
  <si>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</si>
  <si>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</si>
  <si>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</si>
  <si>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</si>
  <si>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</si>
  <si>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</si>
  <si>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</si>
  <si>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</si>
  <si>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</si>
  <si>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</si>
  <si>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</si>
  <si>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</si>
  <si>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</si>
  <si>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</si>
  <si>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</si>
  <si>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</si>
  <si>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</si>
  <si>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</si>
  <si>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</si>
  <si>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</si>
  <si>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</si>
  <si>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</si>
  <si>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</si>
  <si>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</si>
  <si>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</si>
  <si>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</si>
  <si>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</si>
  <si>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</si>
  <si>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</si>
  <si>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</si>
  <si>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</si>
  <si>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</si>
  <si>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</si>
  <si>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</si>
  <si>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</si>
  <si>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</si>
  <si>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</si>
  <si>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</si>
  <si>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</si>
  <si>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</si>
  <si>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</si>
  <si>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</si>
  <si>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</si>
  <si>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</si>
  <si>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</si>
  <si>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</si>
  <si>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</si>
  <si>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</si>
  <si>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</si>
  <si>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</si>
  <si>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</si>
  <si>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</si>
  <si>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</si>
  <si>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</si>
  <si>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</si>
  <si>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</si>
  <si>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</si>
  <si>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</si>
  <si>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</si>
  <si>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</si>
  <si>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</si>
  <si>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</si>
  <si>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</si>
  <si>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</si>
  <si>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</si>
  <si>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</si>
  <si>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</si>
  <si>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</si>
  <si>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</si>
  <si>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</si>
  <si>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</si>
  <si>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</si>
  <si>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</si>
  <si>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</si>
  <si>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</si>
  <si>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</si>
  <si>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</si>
  <si>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</si>
  <si>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</si>
  <si>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</si>
  <si>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</si>
  <si>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</si>
  <si>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</si>
  <si>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</si>
  <si>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</si>
  <si>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</si>
  <si>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</si>
  <si>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</si>
  <si>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</si>
  <si>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</si>
  <si>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</si>
  <si>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</si>
  <si>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</si>
  <si>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</si>
  <si>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</si>
  <si>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</si>
  <si>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</si>
  <si>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</si>
  <si>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</si>
  <si>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</si>
  <si>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</si>
  <si>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</si>
  <si>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</si>
  <si>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</si>
  <si>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</si>
  <si>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</si>
  <si>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</si>
  <si>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</si>
  <si>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</si>
  <si>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</si>
  <si>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</si>
  <si>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</si>
  <si>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</si>
  <si>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</si>
  <si>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</si>
  <si>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</si>
  <si>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</si>
  <si>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</si>
  <si>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</si>
  <si>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</si>
  <si>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</si>
  <si>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</si>
  <si>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</si>
  <si>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</si>
  <si>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</si>
  <si>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</si>
  <si>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</si>
  <si>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</si>
  <si>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</si>
  <si>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</si>
  <si>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</si>
  <si>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</si>
  <si>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</si>
  <si>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</si>
  <si>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</si>
  <si>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</si>
  <si>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</si>
  <si>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</si>
  <si>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</si>
  <si>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</si>
  <si>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</si>
  <si>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</si>
  <si>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</si>
  <si>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</si>
  <si>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</si>
  <si>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</si>
  <si>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</si>
  <si>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</si>
  <si>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</si>
  <si>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</si>
  <si>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</si>
  <si>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</si>
  <si>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</si>
  <si>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</si>
  <si>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</si>
  <si>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</si>
  <si>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</si>
  <si>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</si>
  <si>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</si>
  <si>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</si>
  <si>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</si>
  <si>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</si>
  <si>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</si>
  <si>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</si>
  <si>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</si>
  <si>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</si>
  <si>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</si>
  <si>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</si>
  <si>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</si>
  <si>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</si>
  <si>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</si>
  <si>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</si>
  <si>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</si>
  <si>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</si>
  <si>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</si>
  <si>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</si>
  <si>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</si>
  <si>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</si>
  <si>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</si>
  <si>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</si>
  <si>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</si>
  <si>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</si>
  <si>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</si>
  <si>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</si>
  <si>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</si>
  <si>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</si>
  <si>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</si>
  <si>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</si>
  <si>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</si>
  <si>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</si>
  <si>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</si>
  <si>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</si>
  <si>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</si>
  <si>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</si>
  <si>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</si>
  <si>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</si>
  <si>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</si>
  <si>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</si>
  <si>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</si>
  <si>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</si>
  <si>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</si>
  <si>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</si>
  <si>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</si>
  <si>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</si>
  <si>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</si>
  <si>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</si>
  <si>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</si>
  <si>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</si>
  <si>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</si>
  <si>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</si>
  <si>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</si>
  <si>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</si>
  <si>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</si>
  <si>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</si>
  <si>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</si>
  <si>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</si>
  <si>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</si>
  <si>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</si>
  <si>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</si>
  <si>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</si>
  <si>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</si>
  <si>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</si>
  <si>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</si>
  <si>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</si>
  <si>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</si>
  <si>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</si>
  <si>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</si>
  <si>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</si>
  <si>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</si>
  <si>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</si>
  <si>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</si>
  <si>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</si>
  <si>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</si>
  <si>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</si>
  <si>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</si>
  <si>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</si>
  <si>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</si>
  <si>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</si>
  <si>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</si>
  <si>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</si>
  <si>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</si>
  <si>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</si>
  <si>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</si>
  <si>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</si>
  <si>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</si>
  <si>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</si>
  <si>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</si>
  <si>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</si>
  <si>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</si>
  <si>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</si>
  <si>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</si>
  <si>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</si>
  <si>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</si>
  <si>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</si>
  <si>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</si>
  <si>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</si>
  <si>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</si>
  <si>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</si>
  <si>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</si>
  <si>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</si>
  <si>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</si>
  <si>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</si>
  <si>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</si>
  <si>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</si>
  <si>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</si>
  <si>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</si>
  <si>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</si>
  <si>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</si>
  <si>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</si>
  <si>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</si>
  <si>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</si>
  <si>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</si>
  <si>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</si>
  <si>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</si>
  <si>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</si>
  <si>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</si>
  <si>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</si>
  <si>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</si>
  <si>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</si>
  <si>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</si>
  <si>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</si>
  <si>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</si>
  <si>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</si>
  <si>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</si>
  <si>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</si>
  <si>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</si>
  <si>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</si>
  <si>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</si>
  <si>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</si>
  <si>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</si>
  <si>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</si>
  <si>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</si>
  <si>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</si>
  <si>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</si>
  <si>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</si>
  <si>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</si>
  <si>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</si>
  <si>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</si>
  <si>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</si>
  <si>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</si>
  <si>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</si>
  <si>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</si>
  <si>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</si>
  <si>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</si>
  <si>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</si>
  <si>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</si>
  <si>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旧優生保護一時金支給諸費</t>
  </si>
  <si>
    <t>子ども家庭局</t>
  </si>
  <si>
    <t>令和元年度</t>
  </si>
  <si>
    <t>母子保健課</t>
    <phoneticPr fontId="5"/>
  </si>
  <si>
    <t>山本圭子</t>
    <phoneticPr fontId="5"/>
  </si>
  <si>
    <t>旧優生保護法に基づく優生手術等を受けた者に対する一時金の支給等に関する法律（平成31年法律第14号）第10条、第16～19条、第22条、第24条</t>
    <phoneticPr fontId="5"/>
  </si>
  <si>
    <t>「令和3年度旧優生保護法一時金支給等業務事務取扱交付金の交付について」（厚生労働省発子0401第1号令和3年4月1日付事務次官通知）</t>
    <phoneticPr fontId="5"/>
  </si>
  <si>
    <t>旧優生保護法（以下「旧法」という。）に基づく優生手術等を受けることを強いられ、心身に多大な苦痛を受けられた方々に対し、「旧優生保護法に基づく優生手術等を受けた者に対する一時金の支給等に関する法律」（以下「旧優生保護法一時金法」という。）に基づく一時金を支給するに際し、一時金の支給手続等について十分かつ速やかに周知を行うとともに、請求のための相談支援等の取組を進めることにより、同法の趣旨を踏まえ,着実な一時金の支給を行う。</t>
    <phoneticPr fontId="5"/>
  </si>
  <si>
    <t>・旧法に基づく優生手術等を受けた者からの請求に基づき、一時金の支給を受ける権利の認定を行うため、厚生労働省に「旧優生保護法一時金認定審査会」を置き、その運営等を行う。
・旧法に基づく優生手術等を受けた者からの請求を受付・調査するほか、法律の趣旨・内容及び一時金の支給手続き等に係る周知並びに相談支援を行う。
・旧法に基づく優生手術等を受けた者からの請求の受付、調査し、厚生労働大臣に提出するほか、一時金の支給手続き等に係る周知及び相談支援を行うため、都道府県に対し、その事務の処理に必要な費用を交付する。</t>
    <phoneticPr fontId="5"/>
  </si>
  <si>
    <t>-</t>
  </si>
  <si>
    <t>旧優生保護一時金支給等業務委員等旅費</t>
    <phoneticPr fontId="5"/>
  </si>
  <si>
    <t xml:space="preserve">  旧優生保護一時金支給等業務委員手当</t>
    <phoneticPr fontId="5"/>
  </si>
  <si>
    <t>旧法に基づく優生手術等を受けることを強いられ、心身に多大な苦痛を受けられた方々に対し、旧優生保護法一時金法に基づく一時金を支給する。</t>
    <phoneticPr fontId="5"/>
  </si>
  <si>
    <t>旧優生保護法一時金法の趣旨を踏まえ,着実な一時金の支給を行う。</t>
    <phoneticPr fontId="5"/>
  </si>
  <si>
    <t>旧優生保護法一時金認定審査会の年間開催回数</t>
    <phoneticPr fontId="5"/>
  </si>
  <si>
    <t>回</t>
  </si>
  <si>
    <t>回</t>
    <phoneticPr fontId="5"/>
  </si>
  <si>
    <t>旧優生保護法一時金認定審査会の運営に係る経費／審査会の開催回数　　　　　　　　　　　　　　　　</t>
    <phoneticPr fontId="5"/>
  </si>
  <si>
    <t>千円</t>
    <phoneticPr fontId="5"/>
  </si>
  <si>
    <t>　審査会経費/審査会回数</t>
    <phoneticPr fontId="5"/>
  </si>
  <si>
    <t>3,325千円/9回</t>
    <phoneticPr fontId="5"/>
  </si>
  <si>
    <t>27,896千円/10回</t>
    <phoneticPr fontId="5"/>
  </si>
  <si>
    <t>37,298千円/10回</t>
    <phoneticPr fontId="5"/>
  </si>
  <si>
    <t>37,298千円/12回</t>
    <phoneticPr fontId="5"/>
  </si>
  <si>
    <t>「旧優生保護法に基づく優生手術等を受けた者に対する一時金の支給等に関する法律」に基づき一時金を支給する事業であるため、達成すべき水準としての定量的な目標を設定することはなじまない。</t>
    <phoneticPr fontId="5"/>
  </si>
  <si>
    <t>「旧優生保護法に基づく優生手術等を受けた者に対する一時金の支給等に関する法律」に基づく一時金の円滑な支給</t>
    <phoneticPr fontId="5"/>
  </si>
  <si>
    <t>旧優生保護法一時金認定審査会の開催回数</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</si>
  <si>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</si>
  <si>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</si>
  <si>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https://www.mhlw.go.jp/wp/seisaku/hyouka/dl/r03_jizenbunseki/VII-3-1.pdf</t>
    <phoneticPr fontId="5"/>
  </si>
  <si>
    <t>○</t>
  </si>
  <si>
    <t>旧優生保護法一時金支給法に基づき、一時金を着実に支給することは、社会的に重要である。</t>
  </si>
  <si>
    <t>旧優生保護法一時金支給法において、国が実施する事業として定められている。</t>
  </si>
  <si>
    <t>旧優生保護法一時金支給法に基づく一時金を支給するためには必要であり、優先度の高い事業である。</t>
  </si>
  <si>
    <t>無</t>
  </si>
  <si>
    <t>一般競争入札（総合評価）の実施にあたっては専門家の委員に依頼しており、障害者のアクセシビリティ等の観点から適切な評価をし、また、一者応札となっておらず競争性は確保されている。</t>
    <phoneticPr fontId="5"/>
  </si>
  <si>
    <t>‐</t>
  </si>
  <si>
    <t>－</t>
  </si>
  <si>
    <t>事業実施に必要な最低限の経費のみを計上しており、コストの水準は妥当である。</t>
  </si>
  <si>
    <t>法律の趣旨・内容及び一時金の支給手続き等に係る周知及び相談支援等に必要なコストのみである。</t>
  </si>
  <si>
    <t>事業の大部分を占める旧優生保護一時金支給等業務都道府県事務取扱交付金において、一時金の請求件数が当初の見込みを下回り、一時金の支給等に係る事務について、多くの都道府県において既存の職員が兼務することにより対応しており、専任職員の雇い上げを行わなかったこと等により不用率が大きくなった。</t>
  </si>
  <si>
    <t>おおむね活動見込どおりの開催回数となっている。</t>
    <phoneticPr fontId="5"/>
  </si>
  <si>
    <t>成果物は法律の趣旨・内容及び一時金の支給手続き等に係る周知及び相談支援等に十分活用されている。</t>
    <phoneticPr fontId="5"/>
  </si>
  <si>
    <t>新32</t>
  </si>
  <si>
    <t>A.北海道</t>
    <phoneticPr fontId="5"/>
  </si>
  <si>
    <t>給料</t>
    <rPh sb="0" eb="2">
      <t>キュウリョウ</t>
    </rPh>
    <phoneticPr fontId="5"/>
  </si>
  <si>
    <t>正職員給与</t>
  </si>
  <si>
    <t>役務費</t>
    <rPh sb="0" eb="2">
      <t>エキム</t>
    </rPh>
    <rPh sb="2" eb="3">
      <t>ヒ</t>
    </rPh>
    <phoneticPr fontId="5"/>
  </si>
  <si>
    <t>フリーダイヤルに要する通話料、回線料、郵送料金</t>
  </si>
  <si>
    <t>報酬</t>
    <rPh sb="0" eb="2">
      <t>ホウシュウ</t>
    </rPh>
    <phoneticPr fontId="5"/>
  </si>
  <si>
    <t>臨時職員給与</t>
  </si>
  <si>
    <t>共済費</t>
    <rPh sb="0" eb="3">
      <t>キョウサイヒ</t>
    </rPh>
    <phoneticPr fontId="5"/>
  </si>
  <si>
    <t>正職員及び臨時職員の共済費</t>
  </si>
  <si>
    <t>使用料</t>
    <rPh sb="0" eb="3">
      <t>シヨウリョウ</t>
    </rPh>
    <phoneticPr fontId="5"/>
  </si>
  <si>
    <t>コピー機リース料及びコピー代、会場使用料等</t>
  </si>
  <si>
    <t>需用費</t>
    <rPh sb="0" eb="3">
      <t>ジュヨウヒ</t>
    </rPh>
    <phoneticPr fontId="5"/>
  </si>
  <si>
    <t>コピー用紙、封筒、事務備品、トナー代等</t>
  </si>
  <si>
    <t>旅費</t>
    <rPh sb="0" eb="2">
      <t>リョヒ</t>
    </rPh>
    <phoneticPr fontId="5"/>
  </si>
  <si>
    <t>出張相談等に要する旅費</t>
  </si>
  <si>
    <t>手当</t>
    <rPh sb="0" eb="2">
      <t>テアテ</t>
    </rPh>
    <phoneticPr fontId="5"/>
  </si>
  <si>
    <t>職員手当</t>
    <rPh sb="0" eb="2">
      <t>ショクイン</t>
    </rPh>
    <rPh sb="2" eb="4">
      <t>テアテ</t>
    </rPh>
    <phoneticPr fontId="5"/>
  </si>
  <si>
    <t>備品購入費</t>
    <rPh sb="0" eb="2">
      <t>ビヒン</t>
    </rPh>
    <rPh sb="2" eb="5">
      <t>コウニュウヒ</t>
    </rPh>
    <phoneticPr fontId="5"/>
  </si>
  <si>
    <t>机、椅子、書棚、パーテーション、シュレッダー等</t>
  </si>
  <si>
    <t>B.株式会社読売エージェンシー</t>
    <phoneticPr fontId="5"/>
  </si>
  <si>
    <t>雑役務費</t>
  </si>
  <si>
    <t>旧優生保護法一時金に係る周知・広報等業務一式</t>
  </si>
  <si>
    <t>C.株式会社廣済堂</t>
    <phoneticPr fontId="5"/>
  </si>
  <si>
    <t>旧優生保護法一時金に係る特設ホームページの修正業務一式</t>
  </si>
  <si>
    <t>賃金</t>
    <rPh sb="0" eb="2">
      <t>チンギン</t>
    </rPh>
    <phoneticPr fontId="5"/>
  </si>
  <si>
    <t>D.個人A</t>
    <phoneticPr fontId="5"/>
  </si>
  <si>
    <t>給与</t>
    <rPh sb="0" eb="2">
      <t>キュウヨ</t>
    </rPh>
    <phoneticPr fontId="5"/>
  </si>
  <si>
    <t>北海道</t>
  </si>
  <si>
    <t>旧優生保護一時金支給等業務事務</t>
  </si>
  <si>
    <t>補助金等交付</t>
  </si>
  <si>
    <t>大阪府</t>
  </si>
  <si>
    <t>宮城県</t>
  </si>
  <si>
    <t>静岡県</t>
  </si>
  <si>
    <t>長野県</t>
  </si>
  <si>
    <t>山形県</t>
  </si>
  <si>
    <t>宮崎県</t>
  </si>
  <si>
    <t>兵庫県</t>
  </si>
  <si>
    <t>神奈川県</t>
  </si>
  <si>
    <t>徳島県</t>
  </si>
  <si>
    <t>株式会社読売エージェンシー</t>
    <phoneticPr fontId="5"/>
  </si>
  <si>
    <t>株式会社廣済堂</t>
    <rPh sb="0" eb="4">
      <t>カブシキガイシャ</t>
    </rPh>
    <rPh sb="4" eb="7">
      <t>コウサイドウ</t>
    </rPh>
    <phoneticPr fontId="5"/>
  </si>
  <si>
    <t>個人A</t>
    <rPh sb="0" eb="2">
      <t>コジン</t>
    </rPh>
    <phoneticPr fontId="5"/>
  </si>
  <si>
    <t>前渡資金（給与）</t>
    <rPh sb="0" eb="2">
      <t>マエワタ</t>
    </rPh>
    <rPh sb="2" eb="4">
      <t>シキン</t>
    </rPh>
    <rPh sb="5" eb="7">
      <t>キュウヨ</t>
    </rPh>
    <phoneticPr fontId="5"/>
  </si>
  <si>
    <t>佐川急便株式会社</t>
  </si>
  <si>
    <t>審査会資料発送業務（10回分）</t>
    <rPh sb="0" eb="3">
      <t>シンサカイ</t>
    </rPh>
    <rPh sb="3" eb="5">
      <t>シリョウ</t>
    </rPh>
    <rPh sb="5" eb="7">
      <t>ハッソウ</t>
    </rPh>
    <rPh sb="7" eb="9">
      <t>ギョウム</t>
    </rPh>
    <rPh sb="12" eb="13">
      <t>カイ</t>
    </rPh>
    <rPh sb="13" eb="14">
      <t>ブン</t>
    </rPh>
    <phoneticPr fontId="5"/>
  </si>
  <si>
    <t>扶桑速記印刷株式会社</t>
    <rPh sb="6" eb="8">
      <t>カブシキ</t>
    </rPh>
    <rPh sb="8" eb="10">
      <t>カイシャ</t>
    </rPh>
    <phoneticPr fontId="5"/>
  </si>
  <si>
    <t>審査会議事録作成業務（10回分）</t>
    <rPh sb="0" eb="3">
      <t>シンサカイ</t>
    </rPh>
    <rPh sb="3" eb="6">
      <t>ギジロク</t>
    </rPh>
    <rPh sb="6" eb="8">
      <t>サクセイ</t>
    </rPh>
    <rPh sb="8" eb="10">
      <t>ギョウム</t>
    </rPh>
    <rPh sb="13" eb="15">
      <t>カイブン</t>
    </rPh>
    <phoneticPr fontId="5"/>
  </si>
  <si>
    <t>独立行政法人国立印刷局</t>
  </si>
  <si>
    <t>官報掲載業務</t>
    <rPh sb="0" eb="2">
      <t>カンポウ</t>
    </rPh>
    <rPh sb="2" eb="4">
      <t>ケイサイ</t>
    </rPh>
    <rPh sb="4" eb="6">
      <t>ギョウム</t>
    </rPh>
    <phoneticPr fontId="5"/>
  </si>
  <si>
    <t>株式会社スワン</t>
    <rPh sb="0" eb="2">
      <t>カブシキ</t>
    </rPh>
    <rPh sb="2" eb="4">
      <t>カイシャ</t>
    </rPh>
    <phoneticPr fontId="5"/>
  </si>
  <si>
    <t>会議用茶菓等販売業務</t>
    <rPh sb="0" eb="3">
      <t>カイギヨウ</t>
    </rPh>
    <rPh sb="3" eb="5">
      <t>チャカ</t>
    </rPh>
    <rPh sb="5" eb="6">
      <t>トウ</t>
    </rPh>
    <rPh sb="6" eb="8">
      <t>ハンバイ</t>
    </rPh>
    <rPh sb="8" eb="1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</si>
</sst>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71437</xdr:colOff>
      <xdr:row>263</xdr:row>
      <xdr:rowOff>190501</xdr:rowOff>
    </xdr:from>
    <xdr:to>
      <xdr:col>49</xdr:col>
      <xdr:colOff>150117</xdr:colOff>
      <xdr:row>279</xdr:row>
      <xdr:rowOff>651080</xdr:rowOff>
    </xdr:to>
    <xdr:grpSp>
      <xdr:nvGrpSpPr>
        <xdr:cNvPr id="58" name="グループ化 57"/>
        <xdr:cNvGrpSpPr/>
      </xdr:nvGrpSpPr>
      <xdr:grpSpPr>
        <a:xfrm>
          <a:off x="1519237" y="37071301"/>
          <a:ext cx="7498655" cy="6528004"/>
          <a:chOff x="1450555" y="45605062"/>
          <a:chExt cx="8380919" cy="6310102"/>
        </a:xfrm>
      </xdr:grpSpPr>
      <xdr:grpSp>
        <xdr:nvGrpSpPr>
          <xdr:cNvPr id="59" name="グループ化 58"/>
          <xdr:cNvGrpSpPr/>
        </xdr:nvGrpSpPr>
        <xdr:grpSpPr>
          <a:xfrm>
            <a:off x="5910340" y="48597742"/>
            <a:ext cx="3921134" cy="3317422"/>
            <a:chOff x="5910340" y="48597742"/>
            <a:chExt cx="3921134" cy="3317422"/>
          </a:xfrm>
        </xdr:grpSpPr>
        <xdr:grpSp>
          <xdr:nvGrpSpPr>
            <xdr:cNvPr id="101" name="グループ化 100"/>
            <xdr:cNvGrpSpPr/>
          </xdr:nvGrpSpPr>
          <xdr:grpSpPr>
            <a:xfrm>
              <a:off x="5910340" y="48597742"/>
              <a:ext cx="3921134" cy="3317422"/>
              <a:chOff x="1846951" y="49580772"/>
              <a:chExt cx="4006844" cy="3503994"/>
            </a:xfrm>
          </xdr:grpSpPr>
          <xdr:grpSp>
            <xdr:nvGrpSpPr>
              <xdr:cNvPr id="103" name="グループ化 102"/>
              <xdr:cNvGrpSpPr/>
            </xdr:nvGrpSpPr>
            <xdr:grpSpPr>
              <a:xfrm>
                <a:off x="1908379" y="49580772"/>
                <a:ext cx="3945416" cy="3503994"/>
                <a:chOff x="1908379" y="49580772"/>
                <a:chExt cx="3945416" cy="3503994"/>
              </a:xfrm>
            </xdr:grpSpPr>
            <xdr:sp macro="" textlink="">
              <xdr:nvSpPr>
                <xdr:cNvPr id="105" name="テキスト ボックス 104"/>
                <xdr:cNvSpPr txBox="1"/>
              </xdr:nvSpPr>
              <xdr:spPr>
                <a:xfrm>
                  <a:off x="1908379" y="52065096"/>
                  <a:ext cx="3945416" cy="101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旧優生保護法一時金請求の受付</a:t>
                  </a:r>
                  <a:endParaRPr kumimoji="1" lang="en-US" altLang="ja-JP" sz="1200">
                    <a:solidFill>
                      <a:sysClr val="windowText" lastClr="000000"/>
                    </a:solidFill>
                  </a:endParaRPr>
                </a:p>
                <a:p>
                  <a:pPr algn="l"/>
                  <a:r>
                    <a:rPr kumimoji="1" lang="ja-JP" altLang="en-US" sz="1200">
                      <a:solidFill>
                        <a:sysClr val="windowText" lastClr="000000"/>
                      </a:solidFill>
                    </a:rPr>
                    <a:t>認定に必要な調査実施</a:t>
                  </a:r>
                  <a:endParaRPr kumimoji="1" lang="en-US" altLang="ja-JP" sz="1200">
                    <a:solidFill>
                      <a:sysClr val="windowText" lastClr="000000"/>
                    </a:solidFill>
                  </a:endParaRPr>
                </a:p>
                <a:p>
                  <a:pPr algn="l"/>
                  <a:r>
                    <a:rPr kumimoji="1" lang="ja-JP" altLang="en-US" sz="1200">
                      <a:solidFill>
                        <a:sysClr val="windowText" lastClr="000000"/>
                      </a:solidFill>
                    </a:rPr>
                    <a:t>一時金の支給手続き等に係る周知及び相談支援</a:t>
                  </a:r>
                </a:p>
              </xdr:txBody>
            </xdr:sp>
            <xdr:grpSp>
              <xdr:nvGrpSpPr>
                <xdr:cNvPr id="106" name="グループ化 105"/>
                <xdr:cNvGrpSpPr/>
              </xdr:nvGrpSpPr>
              <xdr:grpSpPr>
                <a:xfrm>
                  <a:off x="1976344" y="49580772"/>
                  <a:ext cx="3217125" cy="2398712"/>
                  <a:chOff x="1976344" y="49580772"/>
                  <a:chExt cx="3217125" cy="2398712"/>
                </a:xfrm>
              </xdr:grpSpPr>
              <xdr:grpSp>
                <xdr:nvGrpSpPr>
                  <xdr:cNvPr id="107" name="グループ化 106"/>
                  <xdr:cNvGrpSpPr/>
                </xdr:nvGrpSpPr>
                <xdr:grpSpPr>
                  <a:xfrm>
                    <a:off x="1976344" y="49580772"/>
                    <a:ext cx="3217125" cy="2398712"/>
                    <a:chOff x="1976344" y="49580772"/>
                    <a:chExt cx="3217125" cy="2398712"/>
                  </a:xfrm>
                </xdr:grpSpPr>
                <xdr:grpSp>
                  <xdr:nvGrpSpPr>
                    <xdr:cNvPr id="109" name="グループ化 108"/>
                    <xdr:cNvGrpSpPr/>
                  </xdr:nvGrpSpPr>
                  <xdr:grpSpPr>
                    <a:xfrm>
                      <a:off x="2583055" y="49580772"/>
                      <a:ext cx="1961210" cy="2398712"/>
                      <a:chOff x="2182618" y="41468941"/>
                      <a:chExt cx="1330747" cy="1776672"/>
                    </a:xfrm>
                  </xdr:grpSpPr>
                  <xdr:sp macro="" textlink="">
                    <xdr:nvSpPr>
                      <xdr:cNvPr id="112" name="正方形/長方形 111"/>
                      <xdr:cNvSpPr/>
                    </xdr:nvSpPr>
                    <xdr:spPr>
                      <a:xfrm>
                        <a:off x="2213506" y="41468941"/>
                        <a:ext cx="1248918"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１６０百万円</a:t>
                        </a:r>
                      </a:p>
                    </xdr:txBody>
                  </xdr:sp>
                  <xdr:sp macro="" textlink="">
                    <xdr:nvSpPr>
                      <xdr:cNvPr id="113" name="正方形/長方形 112"/>
                      <xdr:cNvSpPr/>
                    </xdr:nvSpPr>
                    <xdr:spPr>
                      <a:xfrm>
                        <a:off x="2182618" y="42762847"/>
                        <a:ext cx="1330747"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各都道府県（４５か所）１６０百万円</a:t>
                        </a:r>
                        <a:endParaRPr kumimoji="1" lang="en-US" altLang="ja-JP" sz="1400">
                          <a:solidFill>
                            <a:sysClr val="windowText" lastClr="000000"/>
                          </a:solidFill>
                        </a:endParaRPr>
                      </a:p>
                    </xdr:txBody>
                  </xdr:sp>
                </xdr:grpSp>
                <xdr:sp macro="" textlink="">
                  <xdr:nvSpPr>
                    <xdr:cNvPr id="110" name="正方形/長方形 109"/>
                    <xdr:cNvSpPr/>
                  </xdr:nvSpPr>
                  <xdr:spPr bwMode="auto">
                    <a:xfrm>
                      <a:off x="2046589" y="50952692"/>
                      <a:ext cx="2922029" cy="519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都道府県事務取扱交付金</a:t>
                      </a:r>
                      <a:r>
                        <a:rPr kumimoji="1" lang="ja-JP" altLang="en-US" sz="1200" b="0" i="0" baseline="0">
                          <a:solidFill>
                            <a:sysClr val="windowText" lastClr="000000"/>
                          </a:solidFill>
                          <a:effectLst/>
                          <a:latin typeface="+mn-lt"/>
                          <a:ea typeface="+mn-ea"/>
                          <a:cs typeface="+mn-cs"/>
                        </a:rPr>
                        <a:t>交付</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111" name="テキスト ボックス 110"/>
                    <xdr:cNvSpPr txBox="1"/>
                  </xdr:nvSpPr>
                  <xdr:spPr>
                    <a:xfrm>
                      <a:off x="1976344" y="50329672"/>
                      <a:ext cx="3217125" cy="38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交付申請書の内容審査、交付決定等</a:t>
                      </a:r>
                    </a:p>
                  </xdr:txBody>
                </xdr:sp>
              </xdr:grpSp>
              <xdr:cxnSp macro="">
                <xdr:nvCxnSpPr>
                  <xdr:cNvPr id="108" name="直線矢印コネクタ 107"/>
                  <xdr:cNvCxnSpPr/>
                </xdr:nvCxnSpPr>
                <xdr:spPr>
                  <a:xfrm>
                    <a:off x="3531908" y="50636224"/>
                    <a:ext cx="8269" cy="33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104" name="大かっこ 103"/>
              <xdr:cNvSpPr/>
            </xdr:nvSpPr>
            <xdr:spPr>
              <a:xfrm>
                <a:off x="1846951" y="52037206"/>
                <a:ext cx="3716572"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102" name="大かっこ 101"/>
            <xdr:cNvSpPr/>
          </xdr:nvSpPr>
          <xdr:spPr>
            <a:xfrm>
              <a:off x="6252883" y="49354707"/>
              <a:ext cx="2779058" cy="264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60" name="グループ化 59"/>
          <xdr:cNvGrpSpPr/>
        </xdr:nvGrpSpPr>
        <xdr:grpSpPr>
          <a:xfrm>
            <a:off x="1450555" y="45605062"/>
            <a:ext cx="8075284" cy="6034061"/>
            <a:chOff x="1450555" y="45605062"/>
            <a:chExt cx="8075284" cy="6034061"/>
          </a:xfrm>
        </xdr:grpSpPr>
        <xdr:grpSp>
          <xdr:nvGrpSpPr>
            <xdr:cNvPr id="61" name="グループ化 60"/>
            <xdr:cNvGrpSpPr/>
          </xdr:nvGrpSpPr>
          <xdr:grpSpPr>
            <a:xfrm>
              <a:off x="1450555" y="45605062"/>
              <a:ext cx="8075284" cy="2762616"/>
              <a:chOff x="1450555" y="45605062"/>
              <a:chExt cx="8075284" cy="2762616"/>
            </a:xfrm>
          </xdr:grpSpPr>
          <xdr:grpSp>
            <xdr:nvGrpSpPr>
              <xdr:cNvPr id="75" name="グループ化 74"/>
              <xdr:cNvGrpSpPr/>
            </xdr:nvGrpSpPr>
            <xdr:grpSpPr>
              <a:xfrm>
                <a:off x="1450555" y="45630808"/>
                <a:ext cx="3865204" cy="2660175"/>
                <a:chOff x="1450555" y="45630808"/>
                <a:chExt cx="3865204" cy="2660175"/>
              </a:xfrm>
            </xdr:grpSpPr>
            <xdr:grpSp>
              <xdr:nvGrpSpPr>
                <xdr:cNvPr id="89" name="グループ化 88"/>
                <xdr:cNvGrpSpPr/>
              </xdr:nvGrpSpPr>
              <xdr:grpSpPr>
                <a:xfrm>
                  <a:off x="1450555" y="45630808"/>
                  <a:ext cx="3865204" cy="2660175"/>
                  <a:chOff x="1450555" y="45630808"/>
                  <a:chExt cx="3865204" cy="2660175"/>
                </a:xfrm>
              </xdr:grpSpPr>
              <xdr:grpSp>
                <xdr:nvGrpSpPr>
                  <xdr:cNvPr id="91" name="グループ化 90"/>
                  <xdr:cNvGrpSpPr/>
                </xdr:nvGrpSpPr>
                <xdr:grpSpPr>
                  <a:xfrm>
                    <a:off x="1450555" y="45630808"/>
                    <a:ext cx="3865204" cy="2660175"/>
                    <a:chOff x="1480236" y="43068452"/>
                    <a:chExt cx="3945765" cy="2660170"/>
                  </a:xfrm>
                </xdr:grpSpPr>
                <xdr:grpSp>
                  <xdr:nvGrpSpPr>
                    <xdr:cNvPr id="93" name="グループ化 92"/>
                    <xdr:cNvGrpSpPr/>
                  </xdr:nvGrpSpPr>
                  <xdr:grpSpPr>
                    <a:xfrm>
                      <a:off x="1480236" y="43068452"/>
                      <a:ext cx="3945765" cy="2660170"/>
                      <a:chOff x="1539061" y="43033234"/>
                      <a:chExt cx="3888298" cy="2797800"/>
                    </a:xfrm>
                  </xdr:grpSpPr>
                  <xdr:grpSp>
                    <xdr:nvGrpSpPr>
                      <xdr:cNvPr id="95" name="グループ化 94"/>
                      <xdr:cNvGrpSpPr/>
                    </xdr:nvGrpSpPr>
                    <xdr:grpSpPr>
                      <a:xfrm>
                        <a:off x="1539061" y="43033234"/>
                        <a:ext cx="3888298" cy="2409087"/>
                        <a:chOff x="1288665" y="41858741"/>
                        <a:chExt cx="2695384" cy="1531678"/>
                      </a:xfrm>
                    </xdr:grpSpPr>
                    <xdr:cxnSp macro="">
                      <xdr:nvCxnSpPr>
                        <xdr:cNvPr id="97" name="直線矢印コネクタ 96"/>
                        <xdr:cNvCxnSpPr>
                          <a:endCxn id="94" idx="0"/>
                        </xdr:cNvCxnSpPr>
                      </xdr:nvCxnSpPr>
                      <xdr:spPr>
                        <a:xfrm>
                          <a:off x="2590182" y="42495359"/>
                          <a:ext cx="133" cy="185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8" name="正方形/長方形 97"/>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99" name="テキスト ボックス 98"/>
                        <xdr:cNvSpPr txBox="1"/>
                      </xdr:nvSpPr>
                      <xdr:spPr>
                        <a:xfrm>
                          <a:off x="1288665" y="42296015"/>
                          <a:ext cx="2695384" cy="32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sp macro="" textlink="">
                      <xdr:nvSpPr>
                        <xdr:cNvPr id="100" name="正方形/長方形 99"/>
                        <xdr:cNvSpPr/>
                      </xdr:nvSpPr>
                      <xdr:spPr>
                        <a:xfrm>
                          <a:off x="1972123" y="42907653"/>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grpSp>
                  <xdr:sp macro="" textlink="">
                    <xdr:nvSpPr>
                      <xdr:cNvPr id="96" name="テキスト ボックス 95"/>
                      <xdr:cNvSpPr txBox="1"/>
                    </xdr:nvSpPr>
                    <xdr:spPr>
                      <a:xfrm>
                        <a:off x="1954591" y="45460328"/>
                        <a:ext cx="2938735"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94" name="正方形/長方形 93"/>
                    <xdr:cNvSpPr/>
                  </xdr:nvSpPr>
                  <xdr:spPr bwMode="auto">
                    <a:xfrm>
                      <a:off x="2081815" y="44297389"/>
                      <a:ext cx="2607803" cy="3567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委員手当・諸謝金の支給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92" name="大かっこ 91"/>
                  <xdr:cNvSpPr/>
                </xdr:nvSpPr>
                <xdr:spPr>
                  <a:xfrm>
                    <a:off x="1853453" y="46349104"/>
                    <a:ext cx="3120838" cy="172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90" name="大かっこ 89"/>
                <xdr:cNvSpPr/>
              </xdr:nvSpPr>
              <xdr:spPr>
                <a:xfrm>
                  <a:off x="1916206" y="47961176"/>
                  <a:ext cx="2812677" cy="23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76" name="グループ化 75"/>
              <xdr:cNvGrpSpPr/>
            </xdr:nvGrpSpPr>
            <xdr:grpSpPr>
              <a:xfrm>
                <a:off x="5660636" y="45605062"/>
                <a:ext cx="3865203" cy="2762616"/>
                <a:chOff x="5660636" y="45605062"/>
                <a:chExt cx="3865203" cy="2762616"/>
              </a:xfrm>
            </xdr:grpSpPr>
            <xdr:grpSp>
              <xdr:nvGrpSpPr>
                <xdr:cNvPr id="77" name="グループ化 76"/>
                <xdr:cNvGrpSpPr/>
              </xdr:nvGrpSpPr>
              <xdr:grpSpPr>
                <a:xfrm>
                  <a:off x="5660636" y="45605062"/>
                  <a:ext cx="3865203" cy="2762616"/>
                  <a:chOff x="5660636" y="45605062"/>
                  <a:chExt cx="3865203" cy="2762616"/>
                </a:xfrm>
              </xdr:grpSpPr>
              <xdr:grpSp>
                <xdr:nvGrpSpPr>
                  <xdr:cNvPr id="79" name="グループ化 78"/>
                  <xdr:cNvGrpSpPr/>
                </xdr:nvGrpSpPr>
                <xdr:grpSpPr>
                  <a:xfrm>
                    <a:off x="5660636" y="45605062"/>
                    <a:ext cx="3865203" cy="2762616"/>
                    <a:chOff x="5779357" y="43042707"/>
                    <a:chExt cx="3945765" cy="2767210"/>
                  </a:xfrm>
                </xdr:grpSpPr>
                <xdr:grpSp>
                  <xdr:nvGrpSpPr>
                    <xdr:cNvPr id="81" name="グループ化 80"/>
                    <xdr:cNvGrpSpPr/>
                  </xdr:nvGrpSpPr>
                  <xdr:grpSpPr>
                    <a:xfrm>
                      <a:off x="5779357" y="43042707"/>
                      <a:ext cx="3945765" cy="2767210"/>
                      <a:chOff x="1539061" y="43033247"/>
                      <a:chExt cx="3888298" cy="2910379"/>
                    </a:xfrm>
                  </xdr:grpSpPr>
                  <xdr:grpSp>
                    <xdr:nvGrpSpPr>
                      <xdr:cNvPr id="83" name="グループ化 82"/>
                      <xdr:cNvGrpSpPr/>
                    </xdr:nvGrpSpPr>
                    <xdr:grpSpPr>
                      <a:xfrm>
                        <a:off x="1539061" y="43033247"/>
                        <a:ext cx="3888298" cy="2507604"/>
                        <a:chOff x="1288665" y="41858741"/>
                        <a:chExt cx="2695384" cy="1594314"/>
                      </a:xfrm>
                    </xdr:grpSpPr>
                    <xdr:sp macro="" textlink="">
                      <xdr:nvSpPr>
                        <xdr:cNvPr id="85" name="正方形/長方形 84"/>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a:t>
                          </a:r>
                          <a:r>
                            <a:rPr kumimoji="1" lang="en-US" altLang="ja-JP" sz="1400">
                              <a:solidFill>
                                <a:sysClr val="windowText" lastClr="000000"/>
                              </a:solidFill>
                            </a:rPr>
                            <a:t>.</a:t>
                          </a:r>
                          <a:r>
                            <a:rPr kumimoji="1" lang="ja-JP" altLang="en-US" sz="1400">
                              <a:solidFill>
                                <a:sysClr val="windowText" lastClr="000000"/>
                              </a:solidFill>
                            </a:rPr>
                            <a:t>０百万円</a:t>
                          </a:r>
                        </a:p>
                      </xdr:txBody>
                    </xdr:sp>
                    <xdr:sp macro="" textlink="">
                      <xdr:nvSpPr>
                        <xdr:cNvPr id="86" name="テキスト ボックス 85"/>
                        <xdr:cNvSpPr txBox="1"/>
                      </xdr:nvSpPr>
                      <xdr:spPr>
                        <a:xfrm>
                          <a:off x="1288665" y="42304813"/>
                          <a:ext cx="2695384" cy="204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cxnSp macro="">
                      <xdr:nvCxnSpPr>
                        <xdr:cNvPr id="87" name="直線矢印コネクタ 86"/>
                        <xdr:cNvCxnSpPr/>
                      </xdr:nvCxnSpPr>
                      <xdr:spPr>
                        <a:xfrm>
                          <a:off x="2604881" y="42491891"/>
                          <a:ext cx="6616" cy="27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8" name="正方形/長方形 87"/>
                        <xdr:cNvSpPr/>
                      </xdr:nvSpPr>
                      <xdr:spPr>
                        <a:xfrm>
                          <a:off x="2000257" y="42970289"/>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０</a:t>
                          </a:r>
                          <a:r>
                            <a:rPr kumimoji="1" lang="en-US" altLang="ja-JP" sz="1400">
                              <a:solidFill>
                                <a:sysClr val="windowText" lastClr="000000"/>
                              </a:solidFill>
                            </a:rPr>
                            <a:t>.</a:t>
                          </a:r>
                          <a:r>
                            <a:rPr kumimoji="1" lang="ja-JP" altLang="en-US" sz="1400">
                              <a:solidFill>
                                <a:sysClr val="windowText" lastClr="000000"/>
                              </a:solidFill>
                            </a:rPr>
                            <a:t>０百万円</a:t>
                          </a:r>
                        </a:p>
                      </xdr:txBody>
                    </xdr:sp>
                  </xdr:grpSp>
                  <xdr:sp macro="" textlink="">
                    <xdr:nvSpPr>
                      <xdr:cNvPr id="84" name="テキスト ボックス 83"/>
                      <xdr:cNvSpPr txBox="1"/>
                    </xdr:nvSpPr>
                    <xdr:spPr>
                      <a:xfrm>
                        <a:off x="2089878" y="45572920"/>
                        <a:ext cx="2885723"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82" name="正方形/長方形 81"/>
                    <xdr:cNvSpPr/>
                  </xdr:nvSpPr>
                  <xdr:spPr bwMode="auto">
                    <a:xfrm>
                      <a:off x="6865716" y="44295961"/>
                      <a:ext cx="1767188" cy="5321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委員等旅費の支給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80" name="大かっこ 79"/>
                  <xdr:cNvSpPr/>
                </xdr:nvSpPr>
                <xdr:spPr>
                  <a:xfrm>
                    <a:off x="6107206" y="46257882"/>
                    <a:ext cx="3003177" cy="265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78" name="大かっこ 77"/>
                <xdr:cNvSpPr/>
              </xdr:nvSpPr>
              <xdr:spPr>
                <a:xfrm>
                  <a:off x="6241676" y="48045549"/>
                  <a:ext cx="2779059" cy="2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nvGrpSpPr>
            <xdr:cNvPr id="62" name="グループ化 61"/>
            <xdr:cNvGrpSpPr/>
          </xdr:nvGrpSpPr>
          <xdr:grpSpPr>
            <a:xfrm>
              <a:off x="1535206" y="48640980"/>
              <a:ext cx="3454866" cy="2998143"/>
              <a:chOff x="1535206" y="48640980"/>
              <a:chExt cx="3454866" cy="2998143"/>
            </a:xfrm>
          </xdr:grpSpPr>
          <xdr:grpSp>
            <xdr:nvGrpSpPr>
              <xdr:cNvPr id="63" name="グループ化 62"/>
              <xdr:cNvGrpSpPr/>
            </xdr:nvGrpSpPr>
            <xdr:grpSpPr>
              <a:xfrm>
                <a:off x="1659786" y="48640980"/>
                <a:ext cx="3320367" cy="2998143"/>
                <a:chOff x="1659786" y="48640980"/>
                <a:chExt cx="3320367" cy="2998143"/>
              </a:xfrm>
            </xdr:grpSpPr>
            <xdr:grpSp>
              <xdr:nvGrpSpPr>
                <xdr:cNvPr id="65" name="グループ化 64"/>
                <xdr:cNvGrpSpPr/>
              </xdr:nvGrpSpPr>
              <xdr:grpSpPr>
                <a:xfrm>
                  <a:off x="1659786" y="48640980"/>
                  <a:ext cx="3320367" cy="2998143"/>
                  <a:chOff x="1759903" y="46850640"/>
                  <a:chExt cx="3390046" cy="3008954"/>
                </a:xfrm>
              </xdr:grpSpPr>
              <xdr:grpSp>
                <xdr:nvGrpSpPr>
                  <xdr:cNvPr id="67" name="グループ化 66"/>
                  <xdr:cNvGrpSpPr/>
                </xdr:nvGrpSpPr>
                <xdr:grpSpPr>
                  <a:xfrm>
                    <a:off x="1759903" y="46850640"/>
                    <a:ext cx="3390046" cy="3008954"/>
                    <a:chOff x="1917448" y="46952013"/>
                    <a:chExt cx="3390046" cy="3008954"/>
                  </a:xfrm>
                </xdr:grpSpPr>
                <xdr:grpSp>
                  <xdr:nvGrpSpPr>
                    <xdr:cNvPr id="70" name="グループ化 69"/>
                    <xdr:cNvGrpSpPr/>
                  </xdr:nvGrpSpPr>
                  <xdr:grpSpPr>
                    <a:xfrm>
                      <a:off x="1917448" y="46952013"/>
                      <a:ext cx="3390046" cy="3008954"/>
                      <a:chOff x="1512672" y="41814750"/>
                      <a:chExt cx="2319172" cy="1606443"/>
                    </a:xfrm>
                  </xdr:grpSpPr>
                  <xdr:sp macro="" textlink="">
                    <xdr:nvSpPr>
                      <xdr:cNvPr id="73" name="正方形/長方形 72"/>
                      <xdr:cNvSpPr/>
                    </xdr:nvSpPr>
                    <xdr:spPr>
                      <a:xfrm>
                        <a:off x="2000919" y="41814750"/>
                        <a:ext cx="1311591" cy="4246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74" name="テキスト ボックス 73"/>
                      <xdr:cNvSpPr txBox="1"/>
                    </xdr:nvSpPr>
                    <xdr:spPr>
                      <a:xfrm>
                        <a:off x="1512672" y="43139019"/>
                        <a:ext cx="2319172" cy="28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旧優生保護法一時金の認定に必要な調査実施</a:t>
                        </a:r>
                        <a:endParaRPr lang="ja-JP" altLang="ja-JP" sz="1600">
                          <a:effectLst/>
                        </a:endParaRPr>
                      </a:p>
                    </xdr:txBody>
                  </xdr:sp>
                </xdr:grpSp>
                <xdr:sp macro="" textlink="">
                  <xdr:nvSpPr>
                    <xdr:cNvPr id="71" name="正方形/長方形 70"/>
                    <xdr:cNvSpPr/>
                  </xdr:nvSpPr>
                  <xdr:spPr bwMode="auto">
                    <a:xfrm>
                      <a:off x="2424827" y="48287267"/>
                      <a:ext cx="2199326"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職員旅費の支給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72" name="正方形/長方形 71"/>
                    <xdr:cNvSpPr/>
                  </xdr:nvSpPr>
                  <xdr:spPr>
                    <a:xfrm>
                      <a:off x="2622692" y="48655654"/>
                      <a:ext cx="1741445" cy="7100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厚生労働省職員</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２百万円</a:t>
                      </a:r>
                      <a:endParaRPr kumimoji="1" lang="en-US" altLang="ja-JP" sz="1400">
                        <a:solidFill>
                          <a:schemeClr val="dk1"/>
                        </a:solidFill>
                        <a:effectLst/>
                        <a:latin typeface="+mn-lt"/>
                        <a:ea typeface="+mn-ea"/>
                        <a:cs typeface="+mn-cs"/>
                      </a:endParaRPr>
                    </a:p>
                  </xdr:txBody>
                </xdr:sp>
              </xdr:grpSp>
              <xdr:cxnSp macro="">
                <xdr:nvCxnSpPr>
                  <xdr:cNvPr id="68" name="直線矢印コネクタ 67"/>
                  <xdr:cNvCxnSpPr/>
                </xdr:nvCxnSpPr>
                <xdr:spPr>
                  <a:xfrm flipH="1">
                    <a:off x="3361649" y="47965735"/>
                    <a:ext cx="570" cy="3066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正方形/長方形 68"/>
                  <xdr:cNvSpPr/>
                </xdr:nvSpPr>
                <xdr:spPr bwMode="auto">
                  <a:xfrm>
                    <a:off x="2265405" y="47573514"/>
                    <a:ext cx="2202072"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200" b="0" i="0" baseline="0">
                        <a:solidFill>
                          <a:sysClr val="windowText" lastClr="000000"/>
                        </a:solidFill>
                        <a:effectLst/>
                        <a:latin typeface="+mn-lt"/>
                        <a:ea typeface="+mn-ea"/>
                        <a:cs typeface="+mn-cs"/>
                      </a:rPr>
                      <a:t>旅行命令</a:t>
                    </a:r>
                    <a:endParaRPr lang="ja-JP" altLang="ja-JP" sz="1200">
                      <a:solidFill>
                        <a:sysClr val="windowText" lastClr="000000"/>
                      </a:solidFill>
                      <a:effectLst/>
                    </a:endParaRPr>
                  </a:p>
                </xdr:txBody>
              </xdr:sp>
            </xdr:grpSp>
            <xdr:sp macro="" textlink="">
              <xdr:nvSpPr>
                <xdr:cNvPr id="66" name="大かっこ 65"/>
                <xdr:cNvSpPr/>
              </xdr:nvSpPr>
              <xdr:spPr>
                <a:xfrm>
                  <a:off x="2795066" y="49493182"/>
                  <a:ext cx="824433" cy="26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64" name="大かっこ 63"/>
              <xdr:cNvSpPr/>
            </xdr:nvSpPr>
            <xdr:spPr>
              <a:xfrm>
                <a:off x="1535206" y="51086268"/>
                <a:ext cx="3454866" cy="326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clientData/>
  </xdr:twoCellAnchor>
  <xdr:twoCellAnchor>
    <xdr:from>
      <xdr:col>9</xdr:col>
      <xdr:colOff>47626</xdr:colOff>
      <xdr:row>281</xdr:row>
      <xdr:rowOff>333376</xdr:rowOff>
    </xdr:from>
    <xdr:to>
      <xdr:col>49</xdr:col>
      <xdr:colOff>182919</xdr:colOff>
      <xdr:row>294</xdr:row>
      <xdr:rowOff>275470</xdr:rowOff>
    </xdr:to>
    <xdr:grpSp>
      <xdr:nvGrpSpPr>
        <xdr:cNvPr id="114" name="グループ化 113"/>
        <xdr:cNvGrpSpPr/>
      </xdr:nvGrpSpPr>
      <xdr:grpSpPr>
        <a:xfrm>
          <a:off x="1676401" y="44615101"/>
          <a:ext cx="7374293" cy="4180719"/>
          <a:chOff x="2884059" y="47918163"/>
          <a:chExt cx="8090000" cy="4163766"/>
        </a:xfrm>
      </xdr:grpSpPr>
      <xdr:grpSp>
        <xdr:nvGrpSpPr>
          <xdr:cNvPr id="115" name="グループ化 114"/>
          <xdr:cNvGrpSpPr/>
        </xdr:nvGrpSpPr>
        <xdr:grpSpPr>
          <a:xfrm>
            <a:off x="2884059" y="47918163"/>
            <a:ext cx="8090000" cy="4163766"/>
            <a:chOff x="1989953" y="52041496"/>
            <a:chExt cx="8240991" cy="4156008"/>
          </a:xfrm>
        </xdr:grpSpPr>
        <xdr:grpSp>
          <xdr:nvGrpSpPr>
            <xdr:cNvPr id="117" name="グループ化 116"/>
            <xdr:cNvGrpSpPr/>
          </xdr:nvGrpSpPr>
          <xdr:grpSpPr>
            <a:xfrm>
              <a:off x="1989953" y="52041496"/>
              <a:ext cx="5477606" cy="4156008"/>
              <a:chOff x="1989953" y="52041496"/>
              <a:chExt cx="5477606" cy="4156008"/>
            </a:xfrm>
          </xdr:grpSpPr>
          <xdr:cxnSp macro="">
            <xdr:nvCxnSpPr>
              <xdr:cNvPr id="123" name="直線矢印コネクタ 122"/>
              <xdr:cNvCxnSpPr/>
            </xdr:nvCxnSpPr>
            <xdr:spPr>
              <a:xfrm>
                <a:off x="6727891" y="53496883"/>
                <a:ext cx="634374" cy="414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24" name="グループ化 123"/>
              <xdr:cNvGrpSpPr/>
            </xdr:nvGrpSpPr>
            <xdr:grpSpPr>
              <a:xfrm>
                <a:off x="1989953" y="52041496"/>
                <a:ext cx="5477606" cy="4156008"/>
                <a:chOff x="1989953" y="52041496"/>
                <a:chExt cx="5477606" cy="4156008"/>
              </a:xfrm>
            </xdr:grpSpPr>
            <xdr:grpSp>
              <xdr:nvGrpSpPr>
                <xdr:cNvPr id="125" name="グループ化 124"/>
                <xdr:cNvGrpSpPr/>
              </xdr:nvGrpSpPr>
              <xdr:grpSpPr>
                <a:xfrm>
                  <a:off x="1989953" y="52041496"/>
                  <a:ext cx="5477606" cy="4156008"/>
                  <a:chOff x="1989953" y="52041496"/>
                  <a:chExt cx="5477606" cy="4156008"/>
                </a:xfrm>
              </xdr:grpSpPr>
              <xdr:grpSp>
                <xdr:nvGrpSpPr>
                  <xdr:cNvPr id="127" name="グループ化 126"/>
                  <xdr:cNvGrpSpPr/>
                </xdr:nvGrpSpPr>
                <xdr:grpSpPr>
                  <a:xfrm>
                    <a:off x="1989953" y="52041496"/>
                    <a:ext cx="5477606" cy="4156008"/>
                    <a:chOff x="4164280" y="48433193"/>
                    <a:chExt cx="5477225" cy="4155939"/>
                  </a:xfrm>
                </xdr:grpSpPr>
                <xdr:sp macro="" textlink="">
                  <xdr:nvSpPr>
                    <xdr:cNvPr id="129" name="正方形/長方形 128"/>
                    <xdr:cNvSpPr/>
                  </xdr:nvSpPr>
                  <xdr:spPr bwMode="auto">
                    <a:xfrm>
                      <a:off x="6802275" y="50331988"/>
                      <a:ext cx="1894017" cy="516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随意契約（小額）</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nvGrpSpPr>
                    <xdr:cNvPr id="130" name="グループ化 129"/>
                    <xdr:cNvGrpSpPr/>
                  </xdr:nvGrpSpPr>
                  <xdr:grpSpPr>
                    <a:xfrm>
                      <a:off x="4164280" y="48433193"/>
                      <a:ext cx="5477225" cy="4155939"/>
                      <a:chOff x="4164280" y="48433193"/>
                      <a:chExt cx="5477225" cy="4155939"/>
                    </a:xfrm>
                  </xdr:grpSpPr>
                  <xdr:grpSp>
                    <xdr:nvGrpSpPr>
                      <xdr:cNvPr id="131" name="グループ化 130"/>
                      <xdr:cNvGrpSpPr/>
                    </xdr:nvGrpSpPr>
                    <xdr:grpSpPr>
                      <a:xfrm>
                        <a:off x="4164280" y="48433193"/>
                        <a:ext cx="5477225" cy="3965438"/>
                        <a:chOff x="4164280" y="48433193"/>
                        <a:chExt cx="5477225" cy="3965438"/>
                      </a:xfrm>
                    </xdr:grpSpPr>
                    <xdr:grpSp>
                      <xdr:nvGrpSpPr>
                        <xdr:cNvPr id="133" name="グループ化 132"/>
                        <xdr:cNvGrpSpPr/>
                      </xdr:nvGrpSpPr>
                      <xdr:grpSpPr>
                        <a:xfrm>
                          <a:off x="4223360" y="48433193"/>
                          <a:ext cx="5418145" cy="3965438"/>
                          <a:chOff x="4223360" y="48433193"/>
                          <a:chExt cx="5418145" cy="3965438"/>
                        </a:xfrm>
                      </xdr:grpSpPr>
                      <xdr:grpSp>
                        <xdr:nvGrpSpPr>
                          <xdr:cNvPr id="135" name="グループ化 134"/>
                          <xdr:cNvGrpSpPr/>
                        </xdr:nvGrpSpPr>
                        <xdr:grpSpPr>
                          <a:xfrm>
                            <a:off x="4223360" y="48433193"/>
                            <a:ext cx="5418145" cy="3192307"/>
                            <a:chOff x="4223360" y="48433193"/>
                            <a:chExt cx="5418145" cy="3192307"/>
                          </a:xfrm>
                        </xdr:grpSpPr>
                        <xdr:grpSp>
                          <xdr:nvGrpSpPr>
                            <xdr:cNvPr id="137" name="グループ化 136"/>
                            <xdr:cNvGrpSpPr/>
                          </xdr:nvGrpSpPr>
                          <xdr:grpSpPr>
                            <a:xfrm>
                              <a:off x="4223360" y="48433193"/>
                              <a:ext cx="5418145" cy="3167473"/>
                              <a:chOff x="4277543" y="46376460"/>
                              <a:chExt cx="5529613" cy="3165147"/>
                            </a:xfrm>
                          </xdr:grpSpPr>
                          <xdr:sp macro="" textlink="">
                            <xdr:nvSpPr>
                              <xdr:cNvPr id="139" name="テキスト ボックス 138"/>
                              <xdr:cNvSpPr txBox="1"/>
                            </xdr:nvSpPr>
                            <xdr:spPr>
                              <a:xfrm>
                                <a:off x="5861740" y="47115047"/>
                                <a:ext cx="3945416" cy="872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140" name="グループ化 139"/>
                              <xdr:cNvGrpSpPr/>
                            </xdr:nvGrpSpPr>
                            <xdr:grpSpPr>
                              <a:xfrm>
                                <a:off x="4277543" y="46376460"/>
                                <a:ext cx="5458466" cy="3165147"/>
                                <a:chOff x="4277543" y="46376460"/>
                                <a:chExt cx="5458466" cy="3165147"/>
                              </a:xfrm>
                            </xdr:grpSpPr>
                            <xdr:sp macro="" textlink="">
                              <xdr:nvSpPr>
                                <xdr:cNvPr id="141" name="正方形/長方形 140"/>
                                <xdr:cNvSpPr/>
                              </xdr:nvSpPr>
                              <xdr:spPr>
                                <a:xfrm>
                                  <a:off x="6900183" y="46376460"/>
                                  <a:ext cx="1756111" cy="65130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xnSp macro="">
                              <xdr:nvCxnSpPr>
                                <xdr:cNvPr id="142" name="直線矢印コネクタ 141"/>
                                <xdr:cNvCxnSpPr/>
                              </xdr:nvCxnSpPr>
                              <xdr:spPr>
                                <a:xfrm flipH="1">
                                  <a:off x="7797094" y="47809820"/>
                                  <a:ext cx="564" cy="504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3" name="正方形/長方形 142"/>
                                <xdr:cNvSpPr/>
                              </xdr:nvSpPr>
                              <xdr:spPr>
                                <a:xfrm>
                                  <a:off x="6953975" y="48667296"/>
                                  <a:ext cx="1740247" cy="8743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株式会社廣済堂</a:t>
                                  </a:r>
                                  <a:endParaRPr kumimoji="1" lang="en-US" altLang="ja-JP" sz="1400">
                                    <a:solidFill>
                                      <a:schemeClr val="dk1"/>
                                    </a:solidFill>
                                    <a:effectLst/>
                                    <a:latin typeface="+mn-lt"/>
                                    <a:ea typeface="+mn-ea"/>
                                    <a:cs typeface="+mn-cs"/>
                                  </a:endParaRPr>
                                </a:p>
                                <a:p>
                                  <a:pPr algn="ctr"/>
                                  <a:r>
                                    <a:rPr lang="ja-JP" altLang="en-US" sz="1400">
                                      <a:effectLst/>
                                    </a:rPr>
                                    <a:t>０．１百万円</a:t>
                                  </a:r>
                                  <a:endParaRPr lang="ja-JP" altLang="ja-JP" sz="1400">
                                    <a:effectLst/>
                                  </a:endParaRPr>
                                </a:p>
                              </xdr:txBody>
                            </xdr:sp>
                            <xdr:sp macro="" textlink="">
                              <xdr:nvSpPr>
                                <xdr:cNvPr id="144" name="大かっこ 143"/>
                                <xdr:cNvSpPr/>
                              </xdr:nvSpPr>
                              <xdr:spPr>
                                <a:xfrm>
                                  <a:off x="5810929" y="47101207"/>
                                  <a:ext cx="3925080"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sp macro="" textlink="">
                              <xdr:nvSpPr>
                                <xdr:cNvPr id="145" name="正方形/長方形 144"/>
                                <xdr:cNvSpPr/>
                              </xdr:nvSpPr>
                              <xdr:spPr bwMode="auto">
                                <a:xfrm>
                                  <a:off x="4277543" y="48288782"/>
                                  <a:ext cx="1934216"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一般競争（総合評価）</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sp macro="" textlink="">
                          <xdr:nvSpPr>
                            <xdr:cNvPr id="138" name="正方形/長方形 137"/>
                            <xdr:cNvSpPr/>
                          </xdr:nvSpPr>
                          <xdr:spPr>
                            <a:xfrm>
                              <a:off x="4253918" y="50717824"/>
                              <a:ext cx="1804147" cy="9076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a:effectLst/>
                                </a:rPr>
                                <a:t>B.</a:t>
                              </a:r>
                              <a:r>
                                <a:rPr lang="ja-JP" altLang="en-US" sz="1400">
                                  <a:effectLst/>
                                </a:rPr>
                                <a:t>株式会社読売エージェンシー</a:t>
                              </a:r>
                              <a:endParaRPr lang="en-US" altLang="ja-JP" sz="1400">
                                <a:effectLst/>
                              </a:endParaRPr>
                            </a:p>
                            <a:p>
                              <a:pPr algn="ctr"/>
                              <a:r>
                                <a:rPr lang="ja-JP" altLang="en-US" sz="1400">
                                  <a:effectLst/>
                                </a:rPr>
                                <a:t>２３百万円</a:t>
                              </a:r>
                              <a:endParaRPr lang="ja-JP" altLang="ja-JP" sz="1400">
                                <a:effectLst/>
                              </a:endParaRPr>
                            </a:p>
                          </xdr:txBody>
                        </xdr:sp>
                      </xdr:grpSp>
                      <xdr:sp macro="" textlink="">
                        <xdr:nvSpPr>
                          <xdr:cNvPr id="136" name="テキスト ボックス 135"/>
                          <xdr:cNvSpPr txBox="1"/>
                        </xdr:nvSpPr>
                        <xdr:spPr>
                          <a:xfrm>
                            <a:off x="4265116" y="51638241"/>
                            <a:ext cx="1781734" cy="76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旧優生保護法一時金に係る周知・広報等</a:t>
                            </a:r>
                          </a:p>
                        </xdr:txBody>
                      </xdr:sp>
                    </xdr:grpSp>
                    <xdr:sp macro="" textlink="">
                      <xdr:nvSpPr>
                        <xdr:cNvPr id="134" name="大かっこ 133"/>
                        <xdr:cNvSpPr/>
                      </xdr:nvSpPr>
                      <xdr:spPr>
                        <a:xfrm>
                          <a:off x="4164280" y="51680645"/>
                          <a:ext cx="198344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132" name="テキスト ボックス 131"/>
                      <xdr:cNvSpPr txBox="1"/>
                    </xdr:nvSpPr>
                    <xdr:spPr>
                      <a:xfrm>
                        <a:off x="6824678" y="51627034"/>
                        <a:ext cx="1826558" cy="962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旧優生保護法一時金に係る特設ホームページの更新</a:t>
                        </a:r>
                      </a:p>
                    </xdr:txBody>
                  </xdr:sp>
                </xdr:grpSp>
              </xdr:grpSp>
              <xdr:sp macro="" textlink="">
                <xdr:nvSpPr>
                  <xdr:cNvPr id="128" name="大かっこ 127"/>
                  <xdr:cNvSpPr/>
                </xdr:nvSpPr>
                <xdr:spPr>
                  <a:xfrm>
                    <a:off x="4561769" y="55296228"/>
                    <a:ext cx="198344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xnSp macro="">
              <xdr:nvCxnSpPr>
                <xdr:cNvPr id="126" name="直線矢印コネクタ 125"/>
                <xdr:cNvCxnSpPr/>
              </xdr:nvCxnSpPr>
              <xdr:spPr>
                <a:xfrm flipH="1">
                  <a:off x="3653118" y="53474471"/>
                  <a:ext cx="777567"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nvGrpSpPr>
            <xdr:cNvPr id="118" name="グループ化 117"/>
            <xdr:cNvGrpSpPr/>
          </xdr:nvGrpSpPr>
          <xdr:grpSpPr>
            <a:xfrm>
              <a:off x="7160531" y="53917103"/>
              <a:ext cx="3070413" cy="2257984"/>
              <a:chOff x="7160531" y="53917103"/>
              <a:chExt cx="3070413" cy="2257984"/>
            </a:xfrm>
          </xdr:grpSpPr>
          <xdr:sp macro="" textlink="">
            <xdr:nvSpPr>
              <xdr:cNvPr id="119" name="テキスト ボックス 118"/>
              <xdr:cNvSpPr txBox="1"/>
            </xdr:nvSpPr>
            <xdr:spPr>
              <a:xfrm>
                <a:off x="7160531" y="55198574"/>
                <a:ext cx="3070413" cy="976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120" name="グループ化 119"/>
              <xdr:cNvGrpSpPr/>
            </xdr:nvGrpSpPr>
            <xdr:grpSpPr>
              <a:xfrm>
                <a:off x="7517547" y="53917103"/>
                <a:ext cx="1698042" cy="1254258"/>
                <a:chOff x="7517547" y="53917103"/>
                <a:chExt cx="1698042" cy="1254258"/>
              </a:xfrm>
            </xdr:grpSpPr>
            <xdr:sp macro="" textlink="">
              <xdr:nvSpPr>
                <xdr:cNvPr id="121" name="正方形/長方形 120"/>
                <xdr:cNvSpPr/>
              </xdr:nvSpPr>
              <xdr:spPr>
                <a:xfrm>
                  <a:off x="7517547" y="54311711"/>
                  <a:ext cx="1685954" cy="8596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民間企業等</a:t>
                  </a:r>
                  <a:endParaRPr lang="ja-JP" altLang="ja-JP" sz="1400">
                    <a:effectLst/>
                  </a:endParaRPr>
                </a:p>
                <a:p>
                  <a:pPr algn="ctr"/>
                  <a:r>
                    <a:rPr kumimoji="1" lang="ja-JP" altLang="en-US" sz="1400">
                      <a:solidFill>
                        <a:schemeClr val="dk1"/>
                      </a:solidFill>
                      <a:effectLst/>
                      <a:latin typeface="+mn-lt"/>
                      <a:ea typeface="+mn-ea"/>
                      <a:cs typeface="+mn-cs"/>
                    </a:rPr>
                    <a:t>１１</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122" name="正方形/長方形 121"/>
                <xdr:cNvSpPr/>
              </xdr:nvSpPr>
              <xdr:spPr bwMode="auto">
                <a:xfrm>
                  <a:off x="7531154" y="53917103"/>
                  <a:ext cx="1684435" cy="5171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委託費等の支払</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grpSp>
      <xdr:sp macro="" textlink="">
        <xdr:nvSpPr>
          <xdr:cNvPr id="116" name="大かっこ 115"/>
          <xdr:cNvSpPr/>
        </xdr:nvSpPr>
        <xdr:spPr>
          <a:xfrm>
            <a:off x="7910276" y="51096913"/>
            <a:ext cx="2963956" cy="768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W24" sqref="W24: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682</v>
      </c>
      <c r="AK2" s="124"/>
      <c r="AL2" s="124"/>
      <c r="AM2" s="124"/>
      <c r="AN2" s="90" t="s">
        <v>361</v>
      </c>
      <c r="AO2" s="124">
        <v>21</v>
      </c>
      <c r="AP2" s="124"/>
      <c r="AQ2" s="124"/>
      <c r="AR2" s="91" t="s">
        <v>361</v>
      </c>
      <c r="AS2" s="125">
        <v>743</v>
      </c>
      <c r="AT2" s="125"/>
      <c r="AU2" s="125"/>
      <c r="AV2" s="90" t="str">
        <f>IF(AW2="","","-")</f>
        <v/>
      </c>
      <c r="AW2" s="126"/>
      <c r="AX2" s="126"/>
    </row>
    <row r="3" spans="1:50" ht="21" customHeight="1" thickBot="1" x14ac:dyDescent="0.25">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683</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686</v>
      </c>
      <c r="H5" s="115"/>
      <c r="I5" s="115"/>
      <c r="J5" s="115"/>
      <c r="K5" s="115"/>
      <c r="L5" s="115"/>
      <c r="M5" s="116" t="s">
        <v>58</v>
      </c>
      <c r="N5" s="117"/>
      <c r="O5" s="117"/>
      <c r="P5" s="117"/>
      <c r="Q5" s="117"/>
      <c r="R5" s="118"/>
      <c r="S5" s="119" t="s">
        <v>465</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689</v>
      </c>
      <c r="H7" s="178"/>
      <c r="I7" s="178"/>
      <c r="J7" s="178"/>
      <c r="K7" s="178"/>
      <c r="L7" s="178"/>
      <c r="M7" s="178"/>
      <c r="N7" s="178"/>
      <c r="O7" s="178"/>
      <c r="P7" s="178"/>
      <c r="Q7" s="178"/>
      <c r="R7" s="178"/>
      <c r="S7" s="178"/>
      <c r="T7" s="178"/>
      <c r="U7" s="178"/>
      <c r="V7" s="178"/>
      <c r="W7" s="178"/>
      <c r="X7" s="179"/>
      <c r="Y7" s="180" t="s">
        <v>346</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t="s">
        <v>693</v>
      </c>
      <c r="Q13" s="190"/>
      <c r="R13" s="190"/>
      <c r="S13" s="190"/>
      <c r="T13" s="190"/>
      <c r="U13" s="190"/>
      <c r="V13" s="191"/>
      <c r="W13" s="189">
        <v>524</v>
      </c>
      <c r="X13" s="190"/>
      <c r="Y13" s="190"/>
      <c r="Z13" s="190"/>
      <c r="AA13" s="190"/>
      <c r="AB13" s="190"/>
      <c r="AC13" s="191"/>
      <c r="AD13" s="189">
        <v>386</v>
      </c>
      <c r="AE13" s="190"/>
      <c r="AF13" s="190"/>
      <c r="AG13" s="190"/>
      <c r="AH13" s="190"/>
      <c r="AI13" s="190"/>
      <c r="AJ13" s="191"/>
      <c r="AK13" s="189">
        <v>385</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v>-3</v>
      </c>
      <c r="X14" s="190"/>
      <c r="Y14" s="190"/>
      <c r="Z14" s="190"/>
      <c r="AA14" s="190"/>
      <c r="AB14" s="190"/>
      <c r="AC14" s="191"/>
      <c r="AD14" s="189">
        <v>-20</v>
      </c>
      <c r="AE14" s="190"/>
      <c r="AF14" s="190"/>
      <c r="AG14" s="190"/>
      <c r="AH14" s="190"/>
      <c r="AI14" s="190"/>
      <c r="AJ14" s="191"/>
      <c r="AK14" s="189">
        <v>-19</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679</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-19</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693</v>
      </c>
      <c r="AE16" s="190"/>
      <c r="AF16" s="190"/>
      <c r="AG16" s="190"/>
      <c r="AH16" s="190"/>
      <c r="AI16" s="190"/>
      <c r="AJ16" s="191"/>
      <c r="AK16" s="189" t="s">
        <v>693</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t="s">
        <v>693</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745</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745</v>
      </c>
      <c r="Q19" s="215"/>
      <c r="R19" s="215"/>
      <c r="S19" s="215"/>
      <c r="T19" s="215"/>
      <c r="U19" s="215"/>
      <c r="V19" s="216"/>
      <c r="W19" s="214">
        <f>SUM(W13:AC18)</f>
        <v>521</v>
      </c>
      <c r="X19" s="215"/>
      <c r="Y19" s="215"/>
      <c r="Z19" s="215"/>
      <c r="AA19" s="215"/>
      <c r="AB19" s="215"/>
      <c r="AC19" s="216"/>
      <c r="AD19" s="214">
        <f>SUM(AD13:AJ18)</f>
        <v>366</v>
      </c>
      <c r="AE19" s="215"/>
      <c r="AF19" s="215"/>
      <c r="AG19" s="215"/>
      <c r="AH19" s="215"/>
      <c r="AI19" s="215"/>
      <c r="AJ19" s="216"/>
      <c r="AK19" s="214">
        <f>SUM(AK13:AQ18)-AK15</f>
        <v>366</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366</v>
      </c>
      <c r="Q20" s="190"/>
      <c r="R20" s="190"/>
      <c r="S20" s="190"/>
      <c r="T20" s="190"/>
      <c r="U20" s="190"/>
      <c r="V20" s="191"/>
      <c r="W20" s="189">
        <v>239</v>
      </c>
      <c r="X20" s="190"/>
      <c r="Y20" s="190"/>
      <c r="Z20" s="190"/>
      <c r="AA20" s="190"/>
      <c r="AB20" s="190"/>
      <c r="AC20" s="191"/>
      <c r="AD20" s="189">
        <v>197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0.49127516778523489</v>
      </c>
      <c r="Q21" s="233"/>
      <c r="R21" s="233"/>
      <c r="S21" s="233"/>
      <c r="T21" s="233"/>
      <c r="U21" s="233"/>
      <c r="V21" s="233"/>
      <c r="W21" s="233">
        <f>IF(W19=0, "-", SUM(W20)/W19)</f>
        <v>0.45873320537428025</v>
      </c>
      <c r="X21" s="233"/>
      <c r="Y21" s="233"/>
      <c r="Z21" s="233"/>
      <c r="AA21" s="233"/>
      <c r="AB21" s="233"/>
      <c r="AC21" s="233"/>
      <c r="AD21" s="233">
        <f>IF(AD19=0, "-", SUM(AD20)/AD19)</f>
        <v>0.53825136612021862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314</v>
      </c>
      <c r="H22" s="232"/>
      <c r="I22" s="232"/>
      <c r="J22" s="232"/>
      <c r="K22" s="232"/>
      <c r="L22" s="232"/>
      <c r="M22" s="232"/>
      <c r="N22" s="232"/>
      <c r="O22" s="232"/>
      <c r="P22" s="233" t="e">
        <f>IF(P20=0, "-", SUM(P20)/SUM(P13,P14))</f>
        <v>#DIV/0!</v>
      </c>
      <c r="Q22" s="233"/>
      <c r="R22" s="233"/>
      <c r="S22" s="233"/>
      <c r="T22" s="233"/>
      <c r="U22" s="233"/>
      <c r="V22" s="233"/>
      <c r="W22" s="233">
        <f>IF(W20=0, "-", SUM(W20)/SUM(W13,W14))</f>
        <v>0.45873320537428025</v>
      </c>
      <c r="X22" s="233"/>
      <c r="Y22" s="233"/>
      <c r="Z22" s="233"/>
      <c r="AA22" s="233"/>
      <c r="AB22" s="233"/>
      <c r="AC22" s="233"/>
      <c r="AD22" s="233">
        <f>IF(AD20=0, "-", SUM(AD20)/SUM(AD13,AD14))</f>
        <v>0.53825136612021862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695</v>
      </c>
      <c r="H24" s="292"/>
      <c r="I24" s="292"/>
      <c r="J24" s="292"/>
      <c r="K24" s="292"/>
      <c r="L24" s="292"/>
      <c r="M24" s="292"/>
      <c r="N24" s="292"/>
      <c r="O24" s="293"/>
      <c r="P24" s="294">
        <v>-0.7</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2">
      <c r="A25" s="285"/>
      <c r="B25" s="286"/>
      <c r="C25" s="286"/>
      <c r="D25" s="286"/>
      <c r="E25" s="286"/>
      <c r="F25" s="287"/>
      <c r="G25" s="228" t="s">
        <v>694</v>
      </c>
      <c r="H25" s="229"/>
      <c r="I25" s="229"/>
      <c r="J25" s="229"/>
      <c r="K25" s="229"/>
      <c r="L25" s="229"/>
      <c r="M25" s="229"/>
      <c r="N25" s="229"/>
      <c r="O25" s="230"/>
      <c r="P25" s="189">
        <v>-18</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657</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6" t="s">
        <v>494</v>
      </c>
      <c r="AF32" s="307"/>
      <c r="AG32" s="307"/>
      <c r="AH32" s="308"/>
      <c r="AI32" s="306" t="s">
        <v>646</v>
      </c>
      <c r="AJ32" s="307"/>
      <c r="AK32" s="307"/>
      <c r="AL32" s="308"/>
      <c r="AM32" s="306" t="s">
        <v>462</v>
      </c>
      <c r="AN32" s="307"/>
      <c r="AO32" s="307"/>
      <c r="AP32" s="308"/>
      <c r="AQ32" s="309" t="s">
        <v>493</v>
      </c>
      <c r="AR32" s="310"/>
      <c r="AS32" s="310"/>
      <c r="AT32" s="311"/>
      <c r="AU32" s="309" t="s">
        <v>667</v>
      </c>
      <c r="AV32" s="310"/>
      <c r="AW32" s="310"/>
      <c r="AX32" s="312"/>
    </row>
    <row r="33" spans="1:51" ht="23.25" customHeight="1" x14ac:dyDescent="0.2">
      <c r="A33" s="262"/>
      <c r="B33" s="263"/>
      <c r="C33" s="263"/>
      <c r="D33" s="263"/>
      <c r="E33" s="263"/>
      <c r="F33" s="264"/>
      <c r="G33" s="313" t="s">
        <v>697</v>
      </c>
      <c r="H33" s="314"/>
      <c r="I33" s="314"/>
      <c r="J33" s="314"/>
      <c r="K33" s="314"/>
      <c r="L33" s="314"/>
      <c r="M33" s="314"/>
      <c r="N33" s="314"/>
      <c r="O33" s="314"/>
      <c r="P33" s="317" t="s">
        <v>698</v>
      </c>
      <c r="Q33" s="318"/>
      <c r="R33" s="318"/>
      <c r="S33" s="318"/>
      <c r="T33" s="318"/>
      <c r="U33" s="318"/>
      <c r="V33" s="318"/>
      <c r="W33" s="318"/>
      <c r="X33" s="319"/>
      <c r="Y33" s="323" t="s">
        <v>49</v>
      </c>
      <c r="Z33" s="324"/>
      <c r="AA33" s="325"/>
      <c r="AB33" s="304" t="s">
        <v>700</v>
      </c>
      <c r="AC33" s="305"/>
      <c r="AD33" s="305"/>
      <c r="AE33" s="297">
        <v>9</v>
      </c>
      <c r="AF33" s="297"/>
      <c r="AG33" s="297"/>
      <c r="AH33" s="297"/>
      <c r="AI33" s="297">
        <v>10</v>
      </c>
      <c r="AJ33" s="297"/>
      <c r="AK33" s="297"/>
      <c r="AL33" s="297"/>
      <c r="AM33" s="297">
        <v>10</v>
      </c>
      <c r="AN33" s="297"/>
      <c r="AO33" s="297"/>
      <c r="AP33" s="297"/>
      <c r="AQ33" s="297"/>
      <c r="AR33" s="297"/>
      <c r="AS33" s="297"/>
      <c r="AT33" s="297"/>
      <c r="AU33" s="298"/>
      <c r="AV33" s="299"/>
      <c r="AW33" s="299"/>
      <c r="AX33" s="300"/>
    </row>
    <row r="34" spans="1:51" ht="23.2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700</v>
      </c>
      <c r="AC34" s="305"/>
      <c r="AD34" s="305"/>
      <c r="AE34" s="297">
        <v>9</v>
      </c>
      <c r="AF34" s="297"/>
      <c r="AG34" s="297"/>
      <c r="AH34" s="297"/>
      <c r="AI34" s="297">
        <v>12</v>
      </c>
      <c r="AJ34" s="297"/>
      <c r="AK34" s="297"/>
      <c r="AL34" s="297"/>
      <c r="AM34" s="297">
        <v>12</v>
      </c>
      <c r="AN34" s="297"/>
      <c r="AO34" s="297"/>
      <c r="AP34" s="297"/>
      <c r="AQ34" s="297">
        <v>12</v>
      </c>
      <c r="AR34" s="297"/>
      <c r="AS34" s="297"/>
      <c r="AT34" s="297"/>
      <c r="AU34" s="298"/>
      <c r="AV34" s="299"/>
      <c r="AW34" s="299"/>
      <c r="AX34" s="300"/>
    </row>
    <row r="35" spans="1:51" ht="23.25" customHeight="1" x14ac:dyDescent="0.2">
      <c r="A35" s="344" t="s">
        <v>659</v>
      </c>
      <c r="B35" s="345"/>
      <c r="C35" s="345"/>
      <c r="D35" s="345"/>
      <c r="E35" s="345"/>
      <c r="F35" s="346"/>
      <c r="G35" s="151" t="s">
        <v>660</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494</v>
      </c>
      <c r="AF35" s="151"/>
      <c r="AG35" s="151"/>
      <c r="AH35" s="152"/>
      <c r="AI35" s="150" t="s">
        <v>646</v>
      </c>
      <c r="AJ35" s="151"/>
      <c r="AK35" s="151"/>
      <c r="AL35" s="152"/>
      <c r="AM35" s="150" t="s">
        <v>462</v>
      </c>
      <c r="AN35" s="151"/>
      <c r="AO35" s="151"/>
      <c r="AP35" s="152"/>
      <c r="AQ35" s="355" t="s">
        <v>668</v>
      </c>
      <c r="AR35" s="356"/>
      <c r="AS35" s="356"/>
      <c r="AT35" s="356"/>
      <c r="AU35" s="356"/>
      <c r="AV35" s="356"/>
      <c r="AW35" s="356"/>
      <c r="AX35" s="357"/>
    </row>
    <row r="36" spans="1:51" ht="23.25" customHeight="1" x14ac:dyDescent="0.2">
      <c r="A36" s="347"/>
      <c r="B36" s="348"/>
      <c r="C36" s="348"/>
      <c r="D36" s="348"/>
      <c r="E36" s="348"/>
      <c r="F36" s="349"/>
      <c r="G36" s="358" t="s">
        <v>701</v>
      </c>
      <c r="H36" s="359"/>
      <c r="I36" s="359"/>
      <c r="J36" s="359"/>
      <c r="K36" s="359"/>
      <c r="L36" s="359"/>
      <c r="M36" s="359"/>
      <c r="N36" s="359"/>
      <c r="O36" s="359"/>
      <c r="P36" s="359"/>
      <c r="Q36" s="359"/>
      <c r="R36" s="359"/>
      <c r="S36" s="359"/>
      <c r="T36" s="359"/>
      <c r="U36" s="359"/>
      <c r="V36" s="359"/>
      <c r="W36" s="359"/>
      <c r="X36" s="359"/>
      <c r="Y36" s="334" t="s">
        <v>659</v>
      </c>
      <c r="Z36" s="335"/>
      <c r="AA36" s="336"/>
      <c r="AB36" s="337" t="s">
        <v>702</v>
      </c>
      <c r="AC36" s="338"/>
      <c r="AD36" s="339"/>
      <c r="AE36" s="340">
        <v>369</v>
      </c>
      <c r="AF36" s="340"/>
      <c r="AG36" s="340"/>
      <c r="AH36" s="340"/>
      <c r="AI36" s="340">
        <v>2790</v>
      </c>
      <c r="AJ36" s="340"/>
      <c r="AK36" s="340"/>
      <c r="AL36" s="340"/>
      <c r="AM36" s="340">
        <v>3730</v>
      </c>
      <c r="AN36" s="340"/>
      <c r="AO36" s="340"/>
      <c r="AP36" s="340"/>
      <c r="AQ36" s="341">
        <v>3108</v>
      </c>
      <c r="AR36" s="342"/>
      <c r="AS36" s="342"/>
      <c r="AT36" s="342"/>
      <c r="AU36" s="342"/>
      <c r="AV36" s="342"/>
      <c r="AW36" s="342"/>
      <c r="AX36" s="343"/>
    </row>
    <row r="37" spans="1:51" ht="46.5" customHeight="1" x14ac:dyDescent="0.2">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6" t="s">
        <v>662</v>
      </c>
      <c r="Z37" s="327"/>
      <c r="AA37" s="328"/>
      <c r="AB37" s="329" t="s">
        <v>703</v>
      </c>
      <c r="AC37" s="330"/>
      <c r="AD37" s="331"/>
      <c r="AE37" s="332" t="s">
        <v>704</v>
      </c>
      <c r="AF37" s="332"/>
      <c r="AG37" s="332"/>
      <c r="AH37" s="332"/>
      <c r="AI37" s="332" t="s">
        <v>705</v>
      </c>
      <c r="AJ37" s="332"/>
      <c r="AK37" s="332"/>
      <c r="AL37" s="332"/>
      <c r="AM37" s="332" t="s">
        <v>706</v>
      </c>
      <c r="AN37" s="332"/>
      <c r="AO37" s="332"/>
      <c r="AP37" s="332"/>
      <c r="AQ37" s="332" t="s">
        <v>707</v>
      </c>
      <c r="AR37" s="332"/>
      <c r="AS37" s="332"/>
      <c r="AT37" s="332"/>
      <c r="AU37" s="332"/>
      <c r="AV37" s="332"/>
      <c r="AW37" s="332"/>
      <c r="AX37" s="333"/>
    </row>
    <row r="38" spans="1:51" ht="18.75" customHeight="1" x14ac:dyDescent="0.2">
      <c r="A38" s="377" t="s">
        <v>310</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494</v>
      </c>
      <c r="AF38" s="399"/>
      <c r="AG38" s="399"/>
      <c r="AH38" s="400"/>
      <c r="AI38" s="362" t="s">
        <v>646</v>
      </c>
      <c r="AJ38" s="362"/>
      <c r="AK38" s="362"/>
      <c r="AL38" s="363"/>
      <c r="AM38" s="362" t="s">
        <v>462</v>
      </c>
      <c r="AN38" s="362"/>
      <c r="AO38" s="362"/>
      <c r="AP38" s="363"/>
      <c r="AQ38" s="365" t="s">
        <v>219</v>
      </c>
      <c r="AR38" s="366"/>
      <c r="AS38" s="366"/>
      <c r="AT38" s="367"/>
      <c r="AU38" s="368" t="s">
        <v>125</v>
      </c>
      <c r="AV38" s="368"/>
      <c r="AW38" s="368"/>
      <c r="AX38" s="369"/>
    </row>
    <row r="39" spans="1:51" ht="18.75" customHeight="1" x14ac:dyDescent="0.2">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t="s">
        <v>693</v>
      </c>
      <c r="AR39" s="371"/>
      <c r="AS39" s="372" t="s">
        <v>220</v>
      </c>
      <c r="AT39" s="373"/>
      <c r="AU39" s="374" t="s">
        <v>693</v>
      </c>
      <c r="AV39" s="374"/>
      <c r="AW39" s="375" t="s">
        <v>166</v>
      </c>
      <c r="AX39" s="376"/>
    </row>
    <row r="40" spans="1:51" ht="23.25" customHeight="1" x14ac:dyDescent="0.2">
      <c r="A40" s="383"/>
      <c r="B40" s="381"/>
      <c r="C40" s="381"/>
      <c r="D40" s="381"/>
      <c r="E40" s="381"/>
      <c r="F40" s="382"/>
      <c r="G40" s="403" t="s">
        <v>693</v>
      </c>
      <c r="H40" s="404"/>
      <c r="I40" s="404"/>
      <c r="J40" s="404"/>
      <c r="K40" s="404"/>
      <c r="L40" s="404"/>
      <c r="M40" s="404"/>
      <c r="N40" s="404"/>
      <c r="O40" s="405"/>
      <c r="P40" s="412" t="s">
        <v>693</v>
      </c>
      <c r="Q40" s="412"/>
      <c r="R40" s="412"/>
      <c r="S40" s="412"/>
      <c r="T40" s="412"/>
      <c r="U40" s="412"/>
      <c r="V40" s="412"/>
      <c r="W40" s="412"/>
      <c r="X40" s="413"/>
      <c r="Y40" s="326" t="s">
        <v>12</v>
      </c>
      <c r="Z40" s="418"/>
      <c r="AA40" s="419"/>
      <c r="AB40" s="304"/>
      <c r="AC40" s="304"/>
      <c r="AD40" s="304"/>
      <c r="AE40" s="341" t="s">
        <v>693</v>
      </c>
      <c r="AF40" s="342"/>
      <c r="AG40" s="342"/>
      <c r="AH40" s="342"/>
      <c r="AI40" s="341" t="s">
        <v>693</v>
      </c>
      <c r="AJ40" s="342"/>
      <c r="AK40" s="342"/>
      <c r="AL40" s="342"/>
      <c r="AM40" s="341" t="s">
        <v>693</v>
      </c>
      <c r="AN40" s="342"/>
      <c r="AO40" s="342"/>
      <c r="AP40" s="342"/>
      <c r="AQ40" s="420" t="s">
        <v>693</v>
      </c>
      <c r="AR40" s="421"/>
      <c r="AS40" s="421"/>
      <c r="AT40" s="422"/>
      <c r="AU40" s="342" t="s">
        <v>693</v>
      </c>
      <c r="AV40" s="342"/>
      <c r="AW40" s="342"/>
      <c r="AX40" s="343"/>
    </row>
    <row r="41" spans="1:51" ht="23.25" customHeight="1" x14ac:dyDescent="0.2">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c r="AC41" s="424"/>
      <c r="AD41" s="424"/>
      <c r="AE41" s="341" t="s">
        <v>693</v>
      </c>
      <c r="AF41" s="342"/>
      <c r="AG41" s="342"/>
      <c r="AH41" s="342"/>
      <c r="AI41" s="341" t="s">
        <v>693</v>
      </c>
      <c r="AJ41" s="342"/>
      <c r="AK41" s="342"/>
      <c r="AL41" s="342"/>
      <c r="AM41" s="341" t="s">
        <v>693</v>
      </c>
      <c r="AN41" s="342"/>
      <c r="AO41" s="342"/>
      <c r="AP41" s="342"/>
      <c r="AQ41" s="420" t="s">
        <v>693</v>
      </c>
      <c r="AR41" s="421"/>
      <c r="AS41" s="421"/>
      <c r="AT41" s="422"/>
      <c r="AU41" s="342" t="s">
        <v>693</v>
      </c>
      <c r="AV41" s="342"/>
      <c r="AW41" s="342"/>
      <c r="AX41" s="343"/>
    </row>
    <row r="42" spans="1:51" ht="23.25" customHeight="1" x14ac:dyDescent="0.2">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t="s">
        <v>693</v>
      </c>
      <c r="AF42" s="342"/>
      <c r="AG42" s="342"/>
      <c r="AH42" s="342"/>
      <c r="AI42" s="341" t="s">
        <v>693</v>
      </c>
      <c r="AJ42" s="342"/>
      <c r="AK42" s="342"/>
      <c r="AL42" s="342"/>
      <c r="AM42" s="341" t="s">
        <v>693</v>
      </c>
      <c r="AN42" s="342"/>
      <c r="AO42" s="342"/>
      <c r="AP42" s="342"/>
      <c r="AQ42" s="420" t="s">
        <v>693</v>
      </c>
      <c r="AR42" s="421"/>
      <c r="AS42" s="421"/>
      <c r="AT42" s="422"/>
      <c r="AU42" s="342" t="s">
        <v>693</v>
      </c>
      <c r="AV42" s="342"/>
      <c r="AW42" s="342"/>
      <c r="AX42" s="343"/>
    </row>
    <row r="43" spans="1:51" ht="23.25" customHeight="1" x14ac:dyDescent="0.2">
      <c r="A43" s="441" t="s">
        <v>337</v>
      </c>
      <c r="B43" s="442"/>
      <c r="C43" s="442"/>
      <c r="D43" s="442"/>
      <c r="E43" s="442"/>
      <c r="F43" s="443"/>
      <c r="G43" s="444" t="s">
        <v>693</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2">
      <c r="A45" s="450" t="s">
        <v>651</v>
      </c>
      <c r="B45" s="453" t="s">
        <v>652</v>
      </c>
      <c r="C45" s="263"/>
      <c r="D45" s="263"/>
      <c r="E45" s="263"/>
      <c r="F45" s="264"/>
      <c r="G45" s="368" t="s">
        <v>653</v>
      </c>
      <c r="H45" s="368"/>
      <c r="I45" s="368"/>
      <c r="J45" s="368"/>
      <c r="K45" s="368"/>
      <c r="L45" s="368"/>
      <c r="M45" s="368"/>
      <c r="N45" s="368"/>
      <c r="O45" s="368"/>
      <c r="P45" s="368"/>
      <c r="Q45" s="368"/>
      <c r="R45" s="368"/>
      <c r="S45" s="368"/>
      <c r="T45" s="368"/>
      <c r="U45" s="368"/>
      <c r="V45" s="368"/>
      <c r="W45" s="368"/>
      <c r="X45" s="368"/>
      <c r="Y45" s="368"/>
      <c r="Z45" s="368"/>
      <c r="AA45" s="388"/>
      <c r="AB45" s="391" t="s">
        <v>669</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x14ac:dyDescent="0.2">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2.5" customHeight="1" x14ac:dyDescent="0.2">
      <c r="A47" s="451"/>
      <c r="B47" s="453"/>
      <c r="C47" s="263"/>
      <c r="D47" s="263"/>
      <c r="E47" s="263"/>
      <c r="F47" s="264"/>
      <c r="G47" s="455" t="s">
        <v>708</v>
      </c>
      <c r="H47" s="455"/>
      <c r="I47" s="455"/>
      <c r="J47" s="455"/>
      <c r="K47" s="455"/>
      <c r="L47" s="455"/>
      <c r="M47" s="455"/>
      <c r="N47" s="455"/>
      <c r="O47" s="455"/>
      <c r="P47" s="455"/>
      <c r="Q47" s="455"/>
      <c r="R47" s="455"/>
      <c r="S47" s="455"/>
      <c r="T47" s="455"/>
      <c r="U47" s="455"/>
      <c r="V47" s="455"/>
      <c r="W47" s="455"/>
      <c r="X47" s="455"/>
      <c r="Y47" s="455"/>
      <c r="Z47" s="455"/>
      <c r="AA47" s="456"/>
      <c r="AB47" s="461" t="s">
        <v>709</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494</v>
      </c>
      <c r="AF50" s="440"/>
      <c r="AG50" s="440"/>
      <c r="AH50" s="440"/>
      <c r="AI50" s="440" t="s">
        <v>646</v>
      </c>
      <c r="AJ50" s="440"/>
      <c r="AK50" s="440"/>
      <c r="AL50" s="440"/>
      <c r="AM50" s="440" t="s">
        <v>462</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2">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6"/>
      <c r="AC51" s="401"/>
      <c r="AD51" s="402"/>
      <c r="AE51" s="440"/>
      <c r="AF51" s="440"/>
      <c r="AG51" s="440"/>
      <c r="AH51" s="440"/>
      <c r="AI51" s="440"/>
      <c r="AJ51" s="440"/>
      <c r="AK51" s="440"/>
      <c r="AL51" s="440"/>
      <c r="AM51" s="440"/>
      <c r="AN51" s="440"/>
      <c r="AO51" s="440"/>
      <c r="AP51" s="440"/>
      <c r="AQ51" s="430" t="s">
        <v>693</v>
      </c>
      <c r="AR51" s="374"/>
      <c r="AS51" s="372" t="s">
        <v>220</v>
      </c>
      <c r="AT51" s="373"/>
      <c r="AU51" s="374">
        <v>6</v>
      </c>
      <c r="AV51" s="374"/>
      <c r="AW51" s="375" t="s">
        <v>166</v>
      </c>
      <c r="AX51" s="376"/>
      <c r="AY51">
        <f t="shared" si="0"/>
        <v>1</v>
      </c>
      <c r="AZ51" s="10"/>
      <c r="BA51" s="10"/>
      <c r="BB51" s="10"/>
      <c r="BC51" s="10"/>
      <c r="BD51" s="10"/>
      <c r="BE51" s="10"/>
      <c r="BF51" s="10"/>
      <c r="BG51" s="10"/>
      <c r="BH51" s="10"/>
    </row>
    <row r="52" spans="1:60" ht="23.25" customHeight="1" x14ac:dyDescent="0.2">
      <c r="A52" s="451"/>
      <c r="B52" s="453"/>
      <c r="C52" s="263"/>
      <c r="D52" s="263"/>
      <c r="E52" s="263"/>
      <c r="F52" s="264"/>
      <c r="G52" s="472" t="s">
        <v>693</v>
      </c>
      <c r="H52" s="412"/>
      <c r="I52" s="412"/>
      <c r="J52" s="412"/>
      <c r="K52" s="412"/>
      <c r="L52" s="412"/>
      <c r="M52" s="412"/>
      <c r="N52" s="412"/>
      <c r="O52" s="413"/>
      <c r="P52" s="412" t="s">
        <v>710</v>
      </c>
      <c r="Q52" s="475"/>
      <c r="R52" s="475"/>
      <c r="S52" s="475"/>
      <c r="T52" s="475"/>
      <c r="U52" s="475"/>
      <c r="V52" s="475"/>
      <c r="W52" s="475"/>
      <c r="X52" s="476"/>
      <c r="Y52" s="481" t="s">
        <v>54</v>
      </c>
      <c r="Z52" s="482"/>
      <c r="AA52" s="483"/>
      <c r="AB52" s="304"/>
      <c r="AC52" s="304"/>
      <c r="AD52" s="304"/>
      <c r="AE52" s="341">
        <v>9</v>
      </c>
      <c r="AF52" s="342"/>
      <c r="AG52" s="342"/>
      <c r="AH52" s="342"/>
      <c r="AI52" s="341">
        <v>10</v>
      </c>
      <c r="AJ52" s="342"/>
      <c r="AK52" s="342"/>
      <c r="AL52" s="342"/>
      <c r="AM52" s="341">
        <v>10</v>
      </c>
      <c r="AN52" s="342"/>
      <c r="AO52" s="342"/>
      <c r="AP52" s="342"/>
      <c r="AQ52" s="420" t="s">
        <v>693</v>
      </c>
      <c r="AR52" s="421"/>
      <c r="AS52" s="421"/>
      <c r="AT52" s="422"/>
      <c r="AU52" s="342" t="s">
        <v>693</v>
      </c>
      <c r="AV52" s="342"/>
      <c r="AW52" s="342"/>
      <c r="AX52" s="343"/>
      <c r="AY52">
        <f t="shared" si="0"/>
        <v>1</v>
      </c>
    </row>
    <row r="53" spans="1:60" ht="23.25" customHeight="1" x14ac:dyDescent="0.2">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t="s">
        <v>699</v>
      </c>
      <c r="AC53" s="424"/>
      <c r="AD53" s="424"/>
      <c r="AE53" s="341" t="s">
        <v>693</v>
      </c>
      <c r="AF53" s="342"/>
      <c r="AG53" s="342"/>
      <c r="AH53" s="342"/>
      <c r="AI53" s="341" t="s">
        <v>693</v>
      </c>
      <c r="AJ53" s="342"/>
      <c r="AK53" s="342"/>
      <c r="AL53" s="342"/>
      <c r="AM53" s="341" t="s">
        <v>693</v>
      </c>
      <c r="AN53" s="342"/>
      <c r="AO53" s="342"/>
      <c r="AP53" s="342"/>
      <c r="AQ53" s="420" t="s">
        <v>693</v>
      </c>
      <c r="AR53" s="421"/>
      <c r="AS53" s="421"/>
      <c r="AT53" s="422"/>
      <c r="AU53" s="342">
        <v>69</v>
      </c>
      <c r="AV53" s="342"/>
      <c r="AW53" s="342"/>
      <c r="AX53" s="343"/>
      <c r="AY53">
        <f t="shared" si="0"/>
        <v>1</v>
      </c>
      <c r="AZ53" s="10"/>
      <c r="BA53" s="10"/>
      <c r="BB53" s="10"/>
      <c r="BC53" s="10"/>
    </row>
    <row r="54" spans="1:60" ht="23.25" customHeight="1" x14ac:dyDescent="0.2">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t="s">
        <v>693</v>
      </c>
      <c r="AF54" s="486"/>
      <c r="AG54" s="486"/>
      <c r="AH54" s="486"/>
      <c r="AI54" s="485" t="s">
        <v>693</v>
      </c>
      <c r="AJ54" s="486"/>
      <c r="AK54" s="486"/>
      <c r="AL54" s="486"/>
      <c r="AM54" s="485" t="s">
        <v>693</v>
      </c>
      <c r="AN54" s="486"/>
      <c r="AO54" s="486"/>
      <c r="AP54" s="486"/>
      <c r="AQ54" s="420" t="s">
        <v>693</v>
      </c>
      <c r="AR54" s="421"/>
      <c r="AS54" s="421"/>
      <c r="AT54" s="422"/>
      <c r="AU54" s="342" t="s">
        <v>693</v>
      </c>
      <c r="AV54" s="342"/>
      <c r="AW54" s="342"/>
      <c r="AX54" s="343"/>
      <c r="AY54">
        <f t="shared" si="0"/>
        <v>1</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494</v>
      </c>
      <c r="AF55" s="440"/>
      <c r="AG55" s="440"/>
      <c r="AH55" s="440"/>
      <c r="AI55" s="440" t="s">
        <v>646</v>
      </c>
      <c r="AJ55" s="440"/>
      <c r="AK55" s="440"/>
      <c r="AL55" s="440"/>
      <c r="AM55" s="440" t="s">
        <v>462</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6"/>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4"/>
      <c r="AC57" s="304"/>
      <c r="AD57" s="304"/>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hidden="1" customHeight="1" x14ac:dyDescent="0.2">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hidden="1" customHeight="1" x14ac:dyDescent="0.2">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494</v>
      </c>
      <c r="AF60" s="440"/>
      <c r="AG60" s="440"/>
      <c r="AH60" s="440"/>
      <c r="AI60" s="440" t="s">
        <v>646</v>
      </c>
      <c r="AJ60" s="440"/>
      <c r="AK60" s="440"/>
      <c r="AL60" s="440"/>
      <c r="AM60" s="440" t="s">
        <v>462</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6"/>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4"/>
      <c r="AC62" s="304"/>
      <c r="AD62" s="304"/>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3.25" hidden="1" customHeight="1" x14ac:dyDescent="0.2">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23.25" hidden="1" customHeight="1" thickBot="1" x14ac:dyDescent="0.25">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x14ac:dyDescent="0.2">
      <c r="A65" s="256" t="s">
        <v>657</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6" t="s">
        <v>494</v>
      </c>
      <c r="AF66" s="307"/>
      <c r="AG66" s="307"/>
      <c r="AH66" s="308"/>
      <c r="AI66" s="306" t="s">
        <v>646</v>
      </c>
      <c r="AJ66" s="307"/>
      <c r="AK66" s="307"/>
      <c r="AL66" s="308"/>
      <c r="AM66" s="306" t="s">
        <v>462</v>
      </c>
      <c r="AN66" s="307"/>
      <c r="AO66" s="307"/>
      <c r="AP66" s="308"/>
      <c r="AQ66" s="309" t="s">
        <v>493</v>
      </c>
      <c r="AR66" s="310"/>
      <c r="AS66" s="310"/>
      <c r="AT66" s="311"/>
      <c r="AU66" s="309" t="s">
        <v>667</v>
      </c>
      <c r="AV66" s="310"/>
      <c r="AW66" s="310"/>
      <c r="AX66" s="312"/>
      <c r="AY66">
        <f>COUNTA($G$67)</f>
        <v>0</v>
      </c>
    </row>
    <row r="67" spans="1:51" ht="23.25" hidden="1" customHeight="1" x14ac:dyDescent="0.2">
      <c r="A67" s="262"/>
      <c r="B67" s="263"/>
      <c r="C67" s="263"/>
      <c r="D67" s="263"/>
      <c r="E67" s="263"/>
      <c r="F67" s="264"/>
      <c r="G67" s="491"/>
      <c r="H67" s="314"/>
      <c r="I67" s="314"/>
      <c r="J67" s="314"/>
      <c r="K67" s="314"/>
      <c r="L67" s="314"/>
      <c r="M67" s="314"/>
      <c r="N67" s="314"/>
      <c r="O67" s="314"/>
      <c r="P67" s="492"/>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2">
      <c r="A69" s="344" t="s">
        <v>659</v>
      </c>
      <c r="B69" s="345"/>
      <c r="C69" s="345"/>
      <c r="D69" s="345"/>
      <c r="E69" s="345"/>
      <c r="F69" s="346"/>
      <c r="G69" s="151" t="s">
        <v>660</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494</v>
      </c>
      <c r="AF69" s="440"/>
      <c r="AG69" s="440"/>
      <c r="AH69" s="440"/>
      <c r="AI69" s="440" t="s">
        <v>646</v>
      </c>
      <c r="AJ69" s="440"/>
      <c r="AK69" s="440"/>
      <c r="AL69" s="440"/>
      <c r="AM69" s="440" t="s">
        <v>462</v>
      </c>
      <c r="AN69" s="440"/>
      <c r="AO69" s="440"/>
      <c r="AP69" s="440"/>
      <c r="AQ69" s="355" t="s">
        <v>668</v>
      </c>
      <c r="AR69" s="356"/>
      <c r="AS69" s="356"/>
      <c r="AT69" s="356"/>
      <c r="AU69" s="356"/>
      <c r="AV69" s="356"/>
      <c r="AW69" s="356"/>
      <c r="AX69" s="357"/>
      <c r="AY69">
        <f>IF(SUBSTITUTE(SUBSTITUTE($G$70,"／",""),"　","")="",0,1)</f>
        <v>0</v>
      </c>
    </row>
    <row r="70" spans="1:51" ht="23.25" hidden="1" customHeight="1" x14ac:dyDescent="0.2">
      <c r="A70" s="347"/>
      <c r="B70" s="348"/>
      <c r="C70" s="348"/>
      <c r="D70" s="348"/>
      <c r="E70" s="348"/>
      <c r="F70" s="349"/>
      <c r="G70" s="358" t="s">
        <v>661</v>
      </c>
      <c r="H70" s="359"/>
      <c r="I70" s="359"/>
      <c r="J70" s="359"/>
      <c r="K70" s="359"/>
      <c r="L70" s="359"/>
      <c r="M70" s="359"/>
      <c r="N70" s="359"/>
      <c r="O70" s="359"/>
      <c r="P70" s="359"/>
      <c r="Q70" s="359"/>
      <c r="R70" s="359"/>
      <c r="S70" s="359"/>
      <c r="T70" s="359"/>
      <c r="U70" s="359"/>
      <c r="V70" s="359"/>
      <c r="W70" s="359"/>
      <c r="X70" s="359"/>
      <c r="Y70" s="334" t="s">
        <v>659</v>
      </c>
      <c r="Z70" s="335"/>
      <c r="AA70" s="336"/>
      <c r="AB70" s="337"/>
      <c r="AC70" s="338"/>
      <c r="AD70" s="339"/>
      <c r="AE70" s="340"/>
      <c r="AF70" s="340"/>
      <c r="AG70" s="340"/>
      <c r="AH70" s="340"/>
      <c r="AI70" s="340"/>
      <c r="AJ70" s="340"/>
      <c r="AK70" s="340"/>
      <c r="AL70" s="340"/>
      <c r="AM70" s="340"/>
      <c r="AN70" s="340"/>
      <c r="AO70" s="340"/>
      <c r="AP70" s="340"/>
      <c r="AQ70" s="341"/>
      <c r="AR70" s="342"/>
      <c r="AS70" s="342"/>
      <c r="AT70" s="342"/>
      <c r="AU70" s="342"/>
      <c r="AV70" s="342"/>
      <c r="AW70" s="342"/>
      <c r="AX70" s="343"/>
      <c r="AY70">
        <f>$AY$69</f>
        <v>0</v>
      </c>
    </row>
    <row r="71" spans="1:51" ht="46.5" hidden="1" customHeight="1" x14ac:dyDescent="0.2">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6" t="s">
        <v>662</v>
      </c>
      <c r="Z71" s="327"/>
      <c r="AA71" s="328"/>
      <c r="AB71" s="329" t="s">
        <v>663</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2">
      <c r="A72" s="493" t="s">
        <v>310</v>
      </c>
      <c r="B72" s="494"/>
      <c r="C72" s="494"/>
      <c r="D72" s="494"/>
      <c r="E72" s="494"/>
      <c r="F72" s="495"/>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494</v>
      </c>
      <c r="AF72" s="440"/>
      <c r="AG72" s="440"/>
      <c r="AH72" s="440"/>
      <c r="AI72" s="440" t="s">
        <v>646</v>
      </c>
      <c r="AJ72" s="440"/>
      <c r="AK72" s="440"/>
      <c r="AL72" s="440"/>
      <c r="AM72" s="440" t="s">
        <v>462</v>
      </c>
      <c r="AN72" s="440"/>
      <c r="AO72" s="440"/>
      <c r="AP72" s="440"/>
      <c r="AQ72" s="365" t="s">
        <v>219</v>
      </c>
      <c r="AR72" s="366"/>
      <c r="AS72" s="366"/>
      <c r="AT72" s="367"/>
      <c r="AU72" s="368" t="s">
        <v>125</v>
      </c>
      <c r="AV72" s="368"/>
      <c r="AW72" s="368"/>
      <c r="AX72" s="369"/>
      <c r="AY72">
        <f>COUNTA($G$74)</f>
        <v>0</v>
      </c>
    </row>
    <row r="73" spans="1:51" ht="18.75" hidden="1" customHeight="1" x14ac:dyDescent="0.2">
      <c r="A73" s="496"/>
      <c r="B73" s="497"/>
      <c r="C73" s="497"/>
      <c r="D73" s="497"/>
      <c r="E73" s="497"/>
      <c r="F73" s="498"/>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x14ac:dyDescent="0.2">
      <c r="A74" s="499"/>
      <c r="B74" s="497"/>
      <c r="C74" s="497"/>
      <c r="D74" s="497"/>
      <c r="E74" s="497"/>
      <c r="F74" s="498"/>
      <c r="G74" s="403"/>
      <c r="H74" s="404"/>
      <c r="I74" s="404"/>
      <c r="J74" s="404"/>
      <c r="K74" s="404"/>
      <c r="L74" s="404"/>
      <c r="M74" s="404"/>
      <c r="N74" s="404"/>
      <c r="O74" s="405"/>
      <c r="P74" s="412"/>
      <c r="Q74" s="412"/>
      <c r="R74" s="412"/>
      <c r="S74" s="412"/>
      <c r="T74" s="412"/>
      <c r="U74" s="412"/>
      <c r="V74" s="412"/>
      <c r="W74" s="412"/>
      <c r="X74" s="413"/>
      <c r="Y74" s="326" t="s">
        <v>12</v>
      </c>
      <c r="Z74" s="418"/>
      <c r="AA74" s="419"/>
      <c r="AB74" s="304"/>
      <c r="AC74" s="304"/>
      <c r="AD74" s="304"/>
      <c r="AE74" s="341"/>
      <c r="AF74" s="342"/>
      <c r="AG74" s="342"/>
      <c r="AH74" s="342"/>
      <c r="AI74" s="341"/>
      <c r="AJ74" s="342"/>
      <c r="AK74" s="342"/>
      <c r="AL74" s="342"/>
      <c r="AM74" s="341"/>
      <c r="AN74" s="342"/>
      <c r="AO74" s="342"/>
      <c r="AP74" s="342"/>
      <c r="AQ74" s="420"/>
      <c r="AR74" s="421"/>
      <c r="AS74" s="421"/>
      <c r="AT74" s="422"/>
      <c r="AU74" s="342"/>
      <c r="AV74" s="342"/>
      <c r="AW74" s="342"/>
      <c r="AX74" s="343"/>
      <c r="AY74">
        <f t="shared" si="1"/>
        <v>0</v>
      </c>
    </row>
    <row r="75" spans="1:51" ht="23.25" hidden="1" customHeight="1" x14ac:dyDescent="0.2">
      <c r="A75" s="500"/>
      <c r="B75" s="501"/>
      <c r="C75" s="501"/>
      <c r="D75" s="501"/>
      <c r="E75" s="501"/>
      <c r="F75" s="502"/>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341"/>
      <c r="AF75" s="342"/>
      <c r="AG75" s="342"/>
      <c r="AH75" s="342"/>
      <c r="AI75" s="341"/>
      <c r="AJ75" s="342"/>
      <c r="AK75" s="342"/>
      <c r="AL75" s="342"/>
      <c r="AM75" s="341"/>
      <c r="AN75" s="342"/>
      <c r="AO75" s="342"/>
      <c r="AP75" s="342"/>
      <c r="AQ75" s="420"/>
      <c r="AR75" s="421"/>
      <c r="AS75" s="421"/>
      <c r="AT75" s="422"/>
      <c r="AU75" s="342"/>
      <c r="AV75" s="342"/>
      <c r="AW75" s="342"/>
      <c r="AX75" s="343"/>
      <c r="AY75">
        <f t="shared" si="1"/>
        <v>0</v>
      </c>
    </row>
    <row r="76" spans="1:51" ht="23.25" hidden="1" customHeight="1" x14ac:dyDescent="0.2">
      <c r="A76" s="499"/>
      <c r="B76" s="497"/>
      <c r="C76" s="497"/>
      <c r="D76" s="497"/>
      <c r="E76" s="497"/>
      <c r="F76" s="498"/>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c r="AF76" s="342"/>
      <c r="AG76" s="342"/>
      <c r="AH76" s="342"/>
      <c r="AI76" s="341"/>
      <c r="AJ76" s="342"/>
      <c r="AK76" s="342"/>
      <c r="AL76" s="342"/>
      <c r="AM76" s="341"/>
      <c r="AN76" s="342"/>
      <c r="AO76" s="342"/>
      <c r="AP76" s="342"/>
      <c r="AQ76" s="420"/>
      <c r="AR76" s="421"/>
      <c r="AS76" s="421"/>
      <c r="AT76" s="422"/>
      <c r="AU76" s="342"/>
      <c r="AV76" s="342"/>
      <c r="AW76" s="342"/>
      <c r="AX76" s="343"/>
      <c r="AY76">
        <f t="shared" si="1"/>
        <v>0</v>
      </c>
    </row>
    <row r="77" spans="1:51" ht="23.25" hidden="1" customHeight="1" x14ac:dyDescent="0.2">
      <c r="A77" s="441" t="s">
        <v>337</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651</v>
      </c>
      <c r="B79" s="453" t="s">
        <v>652</v>
      </c>
      <c r="C79" s="263"/>
      <c r="D79" s="263"/>
      <c r="E79" s="263"/>
      <c r="F79" s="264"/>
      <c r="G79" s="368" t="s">
        <v>653</v>
      </c>
      <c r="H79" s="368"/>
      <c r="I79" s="368"/>
      <c r="J79" s="368"/>
      <c r="K79" s="368"/>
      <c r="L79" s="368"/>
      <c r="M79" s="368"/>
      <c r="N79" s="368"/>
      <c r="O79" s="368"/>
      <c r="P79" s="368"/>
      <c r="Q79" s="368"/>
      <c r="R79" s="368"/>
      <c r="S79" s="368"/>
      <c r="T79" s="368"/>
      <c r="U79" s="368"/>
      <c r="V79" s="368"/>
      <c r="W79" s="368"/>
      <c r="X79" s="368"/>
      <c r="Y79" s="368"/>
      <c r="Z79" s="368"/>
      <c r="AA79" s="388"/>
      <c r="AB79" s="391" t="s">
        <v>669</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2">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494</v>
      </c>
      <c r="AF84" s="440"/>
      <c r="AG84" s="440"/>
      <c r="AH84" s="440"/>
      <c r="AI84" s="440" t="s">
        <v>646</v>
      </c>
      <c r="AJ84" s="440"/>
      <c r="AK84" s="440"/>
      <c r="AL84" s="440"/>
      <c r="AM84" s="440" t="s">
        <v>462</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6"/>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4"/>
      <c r="AC86" s="304"/>
      <c r="AD86" s="304"/>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t="23.25" hidden="1" customHeight="1" x14ac:dyDescent="0.2">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t="23.25" hidden="1" customHeight="1" x14ac:dyDescent="0.2">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494</v>
      </c>
      <c r="AF89" s="440"/>
      <c r="AG89" s="440"/>
      <c r="AH89" s="440"/>
      <c r="AI89" s="440" t="s">
        <v>646</v>
      </c>
      <c r="AJ89" s="440"/>
      <c r="AK89" s="440"/>
      <c r="AL89" s="440"/>
      <c r="AM89" s="440" t="s">
        <v>462</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6"/>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4"/>
      <c r="AC91" s="304"/>
      <c r="AD91" s="304"/>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t="23.25" hidden="1" customHeight="1" x14ac:dyDescent="0.2">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t="23.25" hidden="1" customHeight="1" x14ac:dyDescent="0.2">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494</v>
      </c>
      <c r="AF94" s="440"/>
      <c r="AG94" s="440"/>
      <c r="AH94" s="440"/>
      <c r="AI94" s="440" t="s">
        <v>646</v>
      </c>
      <c r="AJ94" s="440"/>
      <c r="AK94" s="440"/>
      <c r="AL94" s="440"/>
      <c r="AM94" s="440" t="s">
        <v>462</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6"/>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4"/>
      <c r="AC96" s="304"/>
      <c r="AD96" s="304"/>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t="23.25" hidden="1" customHeight="1" x14ac:dyDescent="0.2">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23.25" hidden="1" customHeight="1" thickBot="1" x14ac:dyDescent="0.25">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x14ac:dyDescent="0.2">
      <c r="A99" s="503" t="s">
        <v>657</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40" t="s">
        <v>494</v>
      </c>
      <c r="AF100" s="440"/>
      <c r="AG100" s="440"/>
      <c r="AH100" s="440"/>
      <c r="AI100" s="440" t="s">
        <v>646</v>
      </c>
      <c r="AJ100" s="440"/>
      <c r="AK100" s="440"/>
      <c r="AL100" s="440"/>
      <c r="AM100" s="440" t="s">
        <v>462</v>
      </c>
      <c r="AN100" s="440"/>
      <c r="AO100" s="440"/>
      <c r="AP100" s="440"/>
      <c r="AQ100" s="309" t="s">
        <v>493</v>
      </c>
      <c r="AR100" s="310"/>
      <c r="AS100" s="310"/>
      <c r="AT100" s="311"/>
      <c r="AU100" s="309" t="s">
        <v>667</v>
      </c>
      <c r="AV100" s="310"/>
      <c r="AW100" s="310"/>
      <c r="AX100" s="312"/>
      <c r="AY100">
        <f>COUNTA($G$101)</f>
        <v>0</v>
      </c>
    </row>
    <row r="101" spans="1:60" ht="23.25" hidden="1" customHeight="1" x14ac:dyDescent="0.2">
      <c r="A101" s="262"/>
      <c r="B101" s="263"/>
      <c r="C101" s="263"/>
      <c r="D101" s="263"/>
      <c r="E101" s="263"/>
      <c r="F101" s="264"/>
      <c r="G101" s="491"/>
      <c r="H101" s="314"/>
      <c r="I101" s="314"/>
      <c r="J101" s="314"/>
      <c r="K101" s="314"/>
      <c r="L101" s="314"/>
      <c r="M101" s="314"/>
      <c r="N101" s="314"/>
      <c r="O101" s="314"/>
      <c r="P101" s="492"/>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1" t="s">
        <v>659</v>
      </c>
      <c r="B103" s="432"/>
      <c r="C103" s="432"/>
      <c r="D103" s="432"/>
      <c r="E103" s="432"/>
      <c r="F103" s="506"/>
      <c r="G103" s="151" t="s">
        <v>660</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494</v>
      </c>
      <c r="AF103" s="440"/>
      <c r="AG103" s="440"/>
      <c r="AH103" s="440"/>
      <c r="AI103" s="440" t="s">
        <v>646</v>
      </c>
      <c r="AJ103" s="440"/>
      <c r="AK103" s="440"/>
      <c r="AL103" s="440"/>
      <c r="AM103" s="440" t="s">
        <v>462</v>
      </c>
      <c r="AN103" s="440"/>
      <c r="AO103" s="440"/>
      <c r="AP103" s="440"/>
      <c r="AQ103" s="355" t="s">
        <v>668</v>
      </c>
      <c r="AR103" s="356"/>
      <c r="AS103" s="356"/>
      <c r="AT103" s="356"/>
      <c r="AU103" s="356"/>
      <c r="AV103" s="356"/>
      <c r="AW103" s="356"/>
      <c r="AX103" s="357"/>
      <c r="AY103">
        <f>IF(SUBSTITUTE(SUBSTITUTE($G$104,"／",""),"　","")="",0,1)</f>
        <v>0</v>
      </c>
    </row>
    <row r="104" spans="1:60" ht="23.25" hidden="1" customHeight="1" x14ac:dyDescent="0.2">
      <c r="A104" s="507"/>
      <c r="B104" s="368"/>
      <c r="C104" s="368"/>
      <c r="D104" s="368"/>
      <c r="E104" s="368"/>
      <c r="F104" s="508"/>
      <c r="G104" s="358" t="s">
        <v>661</v>
      </c>
      <c r="H104" s="359"/>
      <c r="I104" s="359"/>
      <c r="J104" s="359"/>
      <c r="K104" s="359"/>
      <c r="L104" s="359"/>
      <c r="M104" s="359"/>
      <c r="N104" s="359"/>
      <c r="O104" s="359"/>
      <c r="P104" s="359"/>
      <c r="Q104" s="359"/>
      <c r="R104" s="359"/>
      <c r="S104" s="359"/>
      <c r="T104" s="359"/>
      <c r="U104" s="359"/>
      <c r="V104" s="359"/>
      <c r="W104" s="359"/>
      <c r="X104" s="359"/>
      <c r="Y104" s="334" t="s">
        <v>659</v>
      </c>
      <c r="Z104" s="335"/>
      <c r="AA104" s="336"/>
      <c r="AB104" s="337"/>
      <c r="AC104" s="338"/>
      <c r="AD104" s="339"/>
      <c r="AE104" s="340"/>
      <c r="AF104" s="340"/>
      <c r="AG104" s="340"/>
      <c r="AH104" s="340"/>
      <c r="AI104" s="340"/>
      <c r="AJ104" s="340"/>
      <c r="AK104" s="340"/>
      <c r="AL104" s="340"/>
      <c r="AM104" s="340"/>
      <c r="AN104" s="340"/>
      <c r="AO104" s="340"/>
      <c r="AP104" s="340"/>
      <c r="AQ104" s="341"/>
      <c r="AR104" s="342"/>
      <c r="AS104" s="342"/>
      <c r="AT104" s="342"/>
      <c r="AU104" s="342"/>
      <c r="AV104" s="342"/>
      <c r="AW104" s="342"/>
      <c r="AX104" s="343"/>
      <c r="AY104">
        <f>$AY$103</f>
        <v>0</v>
      </c>
    </row>
    <row r="105" spans="1:60" ht="46.5" hidden="1" customHeight="1" x14ac:dyDescent="0.2">
      <c r="A105" s="509"/>
      <c r="B105" s="375"/>
      <c r="C105" s="375"/>
      <c r="D105" s="375"/>
      <c r="E105" s="375"/>
      <c r="F105" s="510"/>
      <c r="G105" s="360"/>
      <c r="H105" s="361"/>
      <c r="I105" s="361"/>
      <c r="J105" s="361"/>
      <c r="K105" s="361"/>
      <c r="L105" s="361"/>
      <c r="M105" s="361"/>
      <c r="N105" s="361"/>
      <c r="O105" s="361"/>
      <c r="P105" s="361"/>
      <c r="Q105" s="361"/>
      <c r="R105" s="361"/>
      <c r="S105" s="361"/>
      <c r="T105" s="361"/>
      <c r="U105" s="361"/>
      <c r="V105" s="361"/>
      <c r="W105" s="361"/>
      <c r="X105" s="361"/>
      <c r="Y105" s="326" t="s">
        <v>662</v>
      </c>
      <c r="Z105" s="327"/>
      <c r="AA105" s="328"/>
      <c r="AB105" s="329" t="s">
        <v>663</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2">
      <c r="A106" s="493" t="s">
        <v>310</v>
      </c>
      <c r="B106" s="494"/>
      <c r="C106" s="494"/>
      <c r="D106" s="494"/>
      <c r="E106" s="494"/>
      <c r="F106" s="495"/>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494</v>
      </c>
      <c r="AF106" s="440"/>
      <c r="AG106" s="440"/>
      <c r="AH106" s="440"/>
      <c r="AI106" s="440" t="s">
        <v>646</v>
      </c>
      <c r="AJ106" s="440"/>
      <c r="AK106" s="440"/>
      <c r="AL106" s="440"/>
      <c r="AM106" s="440" t="s">
        <v>462</v>
      </c>
      <c r="AN106" s="440"/>
      <c r="AO106" s="440"/>
      <c r="AP106" s="440"/>
      <c r="AQ106" s="365" t="s">
        <v>219</v>
      </c>
      <c r="AR106" s="366"/>
      <c r="AS106" s="366"/>
      <c r="AT106" s="367"/>
      <c r="AU106" s="368" t="s">
        <v>125</v>
      </c>
      <c r="AV106" s="368"/>
      <c r="AW106" s="368"/>
      <c r="AX106" s="369"/>
      <c r="AY106">
        <f>COUNTA($G$108)</f>
        <v>0</v>
      </c>
    </row>
    <row r="107" spans="1:60" ht="18.75" hidden="1" customHeight="1" x14ac:dyDescent="0.2">
      <c r="A107" s="496"/>
      <c r="B107" s="497"/>
      <c r="C107" s="497"/>
      <c r="D107" s="497"/>
      <c r="E107" s="497"/>
      <c r="F107" s="498"/>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2">
      <c r="A108" s="499"/>
      <c r="B108" s="497"/>
      <c r="C108" s="497"/>
      <c r="D108" s="497"/>
      <c r="E108" s="497"/>
      <c r="F108" s="498"/>
      <c r="G108" s="403"/>
      <c r="H108" s="404"/>
      <c r="I108" s="404"/>
      <c r="J108" s="404"/>
      <c r="K108" s="404"/>
      <c r="L108" s="404"/>
      <c r="M108" s="404"/>
      <c r="N108" s="404"/>
      <c r="O108" s="405"/>
      <c r="P108" s="412"/>
      <c r="Q108" s="412"/>
      <c r="R108" s="412"/>
      <c r="S108" s="412"/>
      <c r="T108" s="412"/>
      <c r="U108" s="412"/>
      <c r="V108" s="412"/>
      <c r="W108" s="412"/>
      <c r="X108" s="413"/>
      <c r="Y108" s="326" t="s">
        <v>12</v>
      </c>
      <c r="Z108" s="418"/>
      <c r="AA108" s="419"/>
      <c r="AB108" s="304"/>
      <c r="AC108" s="304"/>
      <c r="AD108" s="304"/>
      <c r="AE108" s="341"/>
      <c r="AF108" s="342"/>
      <c r="AG108" s="342"/>
      <c r="AH108" s="342"/>
      <c r="AI108" s="341"/>
      <c r="AJ108" s="342"/>
      <c r="AK108" s="342"/>
      <c r="AL108" s="342"/>
      <c r="AM108" s="341"/>
      <c r="AN108" s="342"/>
      <c r="AO108" s="342"/>
      <c r="AP108" s="342"/>
      <c r="AQ108" s="420"/>
      <c r="AR108" s="421"/>
      <c r="AS108" s="421"/>
      <c r="AT108" s="422"/>
      <c r="AU108" s="342"/>
      <c r="AV108" s="342"/>
      <c r="AW108" s="342"/>
      <c r="AX108" s="343"/>
      <c r="AY108">
        <f t="shared" si="3"/>
        <v>0</v>
      </c>
    </row>
    <row r="109" spans="1:60" ht="23.25" hidden="1" customHeight="1" x14ac:dyDescent="0.2">
      <c r="A109" s="500"/>
      <c r="B109" s="501"/>
      <c r="C109" s="501"/>
      <c r="D109" s="501"/>
      <c r="E109" s="501"/>
      <c r="F109" s="502"/>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341"/>
      <c r="AF109" s="342"/>
      <c r="AG109" s="342"/>
      <c r="AH109" s="342"/>
      <c r="AI109" s="341"/>
      <c r="AJ109" s="342"/>
      <c r="AK109" s="342"/>
      <c r="AL109" s="342"/>
      <c r="AM109" s="341"/>
      <c r="AN109" s="342"/>
      <c r="AO109" s="342"/>
      <c r="AP109" s="342"/>
      <c r="AQ109" s="420"/>
      <c r="AR109" s="421"/>
      <c r="AS109" s="421"/>
      <c r="AT109" s="422"/>
      <c r="AU109" s="342"/>
      <c r="AV109" s="342"/>
      <c r="AW109" s="342"/>
      <c r="AX109" s="343"/>
      <c r="AY109">
        <f t="shared" si="3"/>
        <v>0</v>
      </c>
    </row>
    <row r="110" spans="1:60" ht="23.25" hidden="1" customHeight="1" x14ac:dyDescent="0.2">
      <c r="A110" s="499"/>
      <c r="B110" s="497"/>
      <c r="C110" s="497"/>
      <c r="D110" s="497"/>
      <c r="E110" s="497"/>
      <c r="F110" s="498"/>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c r="AF110" s="342"/>
      <c r="AG110" s="342"/>
      <c r="AH110" s="342"/>
      <c r="AI110" s="341"/>
      <c r="AJ110" s="342"/>
      <c r="AK110" s="342"/>
      <c r="AL110" s="342"/>
      <c r="AM110" s="341"/>
      <c r="AN110" s="342"/>
      <c r="AO110" s="342"/>
      <c r="AP110" s="342"/>
      <c r="AQ110" s="420"/>
      <c r="AR110" s="421"/>
      <c r="AS110" s="421"/>
      <c r="AT110" s="422"/>
      <c r="AU110" s="342"/>
      <c r="AV110" s="342"/>
      <c r="AW110" s="342"/>
      <c r="AX110" s="343"/>
      <c r="AY110">
        <f t="shared" si="3"/>
        <v>0</v>
      </c>
    </row>
    <row r="111" spans="1:60" ht="23.25" hidden="1" customHeight="1" x14ac:dyDescent="0.2">
      <c r="A111" s="441" t="s">
        <v>337</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651</v>
      </c>
      <c r="B113" s="453" t="s">
        <v>652</v>
      </c>
      <c r="C113" s="263"/>
      <c r="D113" s="263"/>
      <c r="E113" s="263"/>
      <c r="F113" s="264"/>
      <c r="G113" s="368" t="s">
        <v>653</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669</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2">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494</v>
      </c>
      <c r="AF118" s="440"/>
      <c r="AG118" s="440"/>
      <c r="AH118" s="440"/>
      <c r="AI118" s="440" t="s">
        <v>646</v>
      </c>
      <c r="AJ118" s="440"/>
      <c r="AK118" s="440"/>
      <c r="AL118" s="440"/>
      <c r="AM118" s="440" t="s">
        <v>462</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6"/>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4"/>
      <c r="AC120" s="304"/>
      <c r="AD120" s="304"/>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t="23.25" hidden="1" customHeight="1" x14ac:dyDescent="0.2">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x14ac:dyDescent="0.2">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494</v>
      </c>
      <c r="AF123" s="440"/>
      <c r="AG123" s="440"/>
      <c r="AH123" s="440"/>
      <c r="AI123" s="440" t="s">
        <v>646</v>
      </c>
      <c r="AJ123" s="440"/>
      <c r="AK123" s="440"/>
      <c r="AL123" s="440"/>
      <c r="AM123" s="440" t="s">
        <v>462</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6"/>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4"/>
      <c r="AC125" s="304"/>
      <c r="AD125" s="304"/>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t="23.25" hidden="1" customHeight="1" x14ac:dyDescent="0.2">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x14ac:dyDescent="0.2">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494</v>
      </c>
      <c r="AF128" s="440"/>
      <c r="AG128" s="440"/>
      <c r="AH128" s="440"/>
      <c r="AI128" s="440" t="s">
        <v>646</v>
      </c>
      <c r="AJ128" s="440"/>
      <c r="AK128" s="440"/>
      <c r="AL128" s="440"/>
      <c r="AM128" s="440" t="s">
        <v>462</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6"/>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4"/>
      <c r="AC130" s="304"/>
      <c r="AD130" s="304"/>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t="23.25" hidden="1" customHeight="1" x14ac:dyDescent="0.2">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x14ac:dyDescent="0.25">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x14ac:dyDescent="0.2">
      <c r="A133" s="503" t="s">
        <v>657</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40" t="s">
        <v>494</v>
      </c>
      <c r="AF134" s="440"/>
      <c r="AG134" s="440"/>
      <c r="AH134" s="440"/>
      <c r="AI134" s="440" t="s">
        <v>646</v>
      </c>
      <c r="AJ134" s="440"/>
      <c r="AK134" s="440"/>
      <c r="AL134" s="440"/>
      <c r="AM134" s="440" t="s">
        <v>462</v>
      </c>
      <c r="AN134" s="440"/>
      <c r="AO134" s="440"/>
      <c r="AP134" s="440"/>
      <c r="AQ134" s="309" t="s">
        <v>493</v>
      </c>
      <c r="AR134" s="310"/>
      <c r="AS134" s="310"/>
      <c r="AT134" s="311"/>
      <c r="AU134" s="309" t="s">
        <v>667</v>
      </c>
      <c r="AV134" s="310"/>
      <c r="AW134" s="310"/>
      <c r="AX134" s="312"/>
      <c r="AY134">
        <f>COUNTA($G$135)</f>
        <v>0</v>
      </c>
    </row>
    <row r="135" spans="1:60" ht="23.25" hidden="1" customHeight="1" x14ac:dyDescent="0.2">
      <c r="A135" s="262"/>
      <c r="B135" s="263"/>
      <c r="C135" s="263"/>
      <c r="D135" s="263"/>
      <c r="E135" s="263"/>
      <c r="F135" s="264"/>
      <c r="G135" s="491"/>
      <c r="H135" s="314"/>
      <c r="I135" s="314"/>
      <c r="J135" s="314"/>
      <c r="K135" s="314"/>
      <c r="L135" s="314"/>
      <c r="M135" s="314"/>
      <c r="N135" s="314"/>
      <c r="O135" s="314"/>
      <c r="P135" s="492"/>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659</v>
      </c>
      <c r="B137" s="432"/>
      <c r="C137" s="432"/>
      <c r="D137" s="432"/>
      <c r="E137" s="432"/>
      <c r="F137" s="506"/>
      <c r="G137" s="151" t="s">
        <v>660</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494</v>
      </c>
      <c r="AF137" s="440"/>
      <c r="AG137" s="440"/>
      <c r="AH137" s="440"/>
      <c r="AI137" s="440" t="s">
        <v>646</v>
      </c>
      <c r="AJ137" s="440"/>
      <c r="AK137" s="440"/>
      <c r="AL137" s="440"/>
      <c r="AM137" s="440" t="s">
        <v>462</v>
      </c>
      <c r="AN137" s="440"/>
      <c r="AO137" s="440"/>
      <c r="AP137" s="440"/>
      <c r="AQ137" s="355" t="s">
        <v>668</v>
      </c>
      <c r="AR137" s="356"/>
      <c r="AS137" s="356"/>
      <c r="AT137" s="356"/>
      <c r="AU137" s="356"/>
      <c r="AV137" s="356"/>
      <c r="AW137" s="356"/>
      <c r="AX137" s="357"/>
      <c r="AY137">
        <f>IF(SUBSTITUTE(SUBSTITUTE($G$138,"／",""),"　","")="",0,1)</f>
        <v>0</v>
      </c>
    </row>
    <row r="138" spans="1:60" ht="23.25" hidden="1" customHeight="1" x14ac:dyDescent="0.2">
      <c r="A138" s="507"/>
      <c r="B138" s="368"/>
      <c r="C138" s="368"/>
      <c r="D138" s="368"/>
      <c r="E138" s="368"/>
      <c r="F138" s="508"/>
      <c r="G138" s="358" t="s">
        <v>661</v>
      </c>
      <c r="H138" s="359"/>
      <c r="I138" s="359"/>
      <c r="J138" s="359"/>
      <c r="K138" s="359"/>
      <c r="L138" s="359"/>
      <c r="M138" s="359"/>
      <c r="N138" s="359"/>
      <c r="O138" s="359"/>
      <c r="P138" s="359"/>
      <c r="Q138" s="359"/>
      <c r="R138" s="359"/>
      <c r="S138" s="359"/>
      <c r="T138" s="359"/>
      <c r="U138" s="359"/>
      <c r="V138" s="359"/>
      <c r="W138" s="359"/>
      <c r="X138" s="359"/>
      <c r="Y138" s="334" t="s">
        <v>659</v>
      </c>
      <c r="Z138" s="335"/>
      <c r="AA138" s="336"/>
      <c r="AB138" s="337"/>
      <c r="AC138" s="338"/>
      <c r="AD138" s="339"/>
      <c r="AE138" s="340"/>
      <c r="AF138" s="340"/>
      <c r="AG138" s="340"/>
      <c r="AH138" s="340"/>
      <c r="AI138" s="340"/>
      <c r="AJ138" s="340"/>
      <c r="AK138" s="340"/>
      <c r="AL138" s="340"/>
      <c r="AM138" s="340"/>
      <c r="AN138" s="340"/>
      <c r="AO138" s="340"/>
      <c r="AP138" s="340"/>
      <c r="AQ138" s="341"/>
      <c r="AR138" s="342"/>
      <c r="AS138" s="342"/>
      <c r="AT138" s="342"/>
      <c r="AU138" s="342"/>
      <c r="AV138" s="342"/>
      <c r="AW138" s="342"/>
      <c r="AX138" s="343"/>
      <c r="AY138">
        <f>$AY$137</f>
        <v>0</v>
      </c>
    </row>
    <row r="139" spans="1:60" ht="46.5" hidden="1" customHeight="1" x14ac:dyDescent="0.2">
      <c r="A139" s="509"/>
      <c r="B139" s="375"/>
      <c r="C139" s="375"/>
      <c r="D139" s="375"/>
      <c r="E139" s="375"/>
      <c r="F139" s="510"/>
      <c r="G139" s="360"/>
      <c r="H139" s="361"/>
      <c r="I139" s="361"/>
      <c r="J139" s="361"/>
      <c r="K139" s="361"/>
      <c r="L139" s="361"/>
      <c r="M139" s="361"/>
      <c r="N139" s="361"/>
      <c r="O139" s="361"/>
      <c r="P139" s="361"/>
      <c r="Q139" s="361"/>
      <c r="R139" s="361"/>
      <c r="S139" s="361"/>
      <c r="T139" s="361"/>
      <c r="U139" s="361"/>
      <c r="V139" s="361"/>
      <c r="W139" s="361"/>
      <c r="X139" s="361"/>
      <c r="Y139" s="326" t="s">
        <v>662</v>
      </c>
      <c r="Z139" s="327"/>
      <c r="AA139" s="328"/>
      <c r="AB139" s="329" t="s">
        <v>663</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2">
      <c r="A140" s="493" t="s">
        <v>310</v>
      </c>
      <c r="B140" s="494"/>
      <c r="C140" s="494"/>
      <c r="D140" s="494"/>
      <c r="E140" s="494"/>
      <c r="F140" s="495"/>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494</v>
      </c>
      <c r="AF140" s="440"/>
      <c r="AG140" s="440"/>
      <c r="AH140" s="440"/>
      <c r="AI140" s="440" t="s">
        <v>646</v>
      </c>
      <c r="AJ140" s="440"/>
      <c r="AK140" s="440"/>
      <c r="AL140" s="440"/>
      <c r="AM140" s="440" t="s">
        <v>462</v>
      </c>
      <c r="AN140" s="440"/>
      <c r="AO140" s="440"/>
      <c r="AP140" s="440"/>
      <c r="AQ140" s="365" t="s">
        <v>219</v>
      </c>
      <c r="AR140" s="366"/>
      <c r="AS140" s="366"/>
      <c r="AT140" s="367"/>
      <c r="AU140" s="368" t="s">
        <v>125</v>
      </c>
      <c r="AV140" s="368"/>
      <c r="AW140" s="368"/>
      <c r="AX140" s="369"/>
      <c r="AY140">
        <f>COUNTA($G$142)</f>
        <v>0</v>
      </c>
    </row>
    <row r="141" spans="1:60" ht="18.75" hidden="1" customHeight="1" x14ac:dyDescent="0.2">
      <c r="A141" s="496"/>
      <c r="B141" s="497"/>
      <c r="C141" s="497"/>
      <c r="D141" s="497"/>
      <c r="E141" s="497"/>
      <c r="F141" s="498"/>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2">
      <c r="A142" s="499"/>
      <c r="B142" s="497"/>
      <c r="C142" s="497"/>
      <c r="D142" s="497"/>
      <c r="E142" s="497"/>
      <c r="F142" s="498"/>
      <c r="G142" s="403"/>
      <c r="H142" s="404"/>
      <c r="I142" s="404"/>
      <c r="J142" s="404"/>
      <c r="K142" s="404"/>
      <c r="L142" s="404"/>
      <c r="M142" s="404"/>
      <c r="N142" s="404"/>
      <c r="O142" s="405"/>
      <c r="P142" s="412"/>
      <c r="Q142" s="412"/>
      <c r="R142" s="412"/>
      <c r="S142" s="412"/>
      <c r="T142" s="412"/>
      <c r="U142" s="412"/>
      <c r="V142" s="412"/>
      <c r="W142" s="412"/>
      <c r="X142" s="413"/>
      <c r="Y142" s="326" t="s">
        <v>12</v>
      </c>
      <c r="Z142" s="418"/>
      <c r="AA142" s="419"/>
      <c r="AB142" s="304"/>
      <c r="AC142" s="304"/>
      <c r="AD142" s="304"/>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t="23.25" hidden="1" customHeight="1" x14ac:dyDescent="0.2">
      <c r="A143" s="500"/>
      <c r="B143" s="501"/>
      <c r="C143" s="501"/>
      <c r="D143" s="501"/>
      <c r="E143" s="501"/>
      <c r="F143" s="502"/>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t="23.25" hidden="1" customHeight="1" x14ac:dyDescent="0.2">
      <c r="A144" s="499"/>
      <c r="B144" s="497"/>
      <c r="C144" s="497"/>
      <c r="D144" s="497"/>
      <c r="E144" s="497"/>
      <c r="F144" s="498"/>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t="23.25" hidden="1" customHeight="1" x14ac:dyDescent="0.2">
      <c r="A145" s="441" t="s">
        <v>337</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651</v>
      </c>
      <c r="B147" s="453" t="s">
        <v>652</v>
      </c>
      <c r="C147" s="263"/>
      <c r="D147" s="263"/>
      <c r="E147" s="263"/>
      <c r="F147" s="264"/>
      <c r="G147" s="368" t="s">
        <v>653</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669</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2">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494</v>
      </c>
      <c r="AF152" s="440"/>
      <c r="AG152" s="440"/>
      <c r="AH152" s="440"/>
      <c r="AI152" s="440" t="s">
        <v>646</v>
      </c>
      <c r="AJ152" s="440"/>
      <c r="AK152" s="440"/>
      <c r="AL152" s="440"/>
      <c r="AM152" s="440" t="s">
        <v>462</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6"/>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4"/>
      <c r="AC154" s="304"/>
      <c r="AD154" s="304"/>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t="23.25" hidden="1" customHeight="1" x14ac:dyDescent="0.2">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x14ac:dyDescent="0.2">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494</v>
      </c>
      <c r="AF157" s="440"/>
      <c r="AG157" s="440"/>
      <c r="AH157" s="440"/>
      <c r="AI157" s="440" t="s">
        <v>646</v>
      </c>
      <c r="AJ157" s="440"/>
      <c r="AK157" s="440"/>
      <c r="AL157" s="440"/>
      <c r="AM157" s="440" t="s">
        <v>462</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6"/>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4"/>
      <c r="AC159" s="304"/>
      <c r="AD159" s="304"/>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t="23.25" hidden="1" customHeight="1" x14ac:dyDescent="0.2">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x14ac:dyDescent="0.2">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494</v>
      </c>
      <c r="AF162" s="440"/>
      <c r="AG162" s="440"/>
      <c r="AH162" s="440"/>
      <c r="AI162" s="440" t="s">
        <v>646</v>
      </c>
      <c r="AJ162" s="440"/>
      <c r="AK162" s="440"/>
      <c r="AL162" s="440"/>
      <c r="AM162" s="440" t="s">
        <v>462</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6"/>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4"/>
      <c r="AC164" s="304"/>
      <c r="AD164" s="304"/>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t="23.25" hidden="1" customHeight="1" x14ac:dyDescent="0.2">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x14ac:dyDescent="0.25">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3" t="s">
        <v>657</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40" t="s">
        <v>494</v>
      </c>
      <c r="AF168" s="440"/>
      <c r="AG168" s="440"/>
      <c r="AH168" s="440"/>
      <c r="AI168" s="440" t="s">
        <v>646</v>
      </c>
      <c r="AJ168" s="440"/>
      <c r="AK168" s="440"/>
      <c r="AL168" s="440"/>
      <c r="AM168" s="440" t="s">
        <v>462</v>
      </c>
      <c r="AN168" s="440"/>
      <c r="AO168" s="440"/>
      <c r="AP168" s="440"/>
      <c r="AQ168" s="309" t="s">
        <v>493</v>
      </c>
      <c r="AR168" s="310"/>
      <c r="AS168" s="310"/>
      <c r="AT168" s="311"/>
      <c r="AU168" s="309" t="s">
        <v>667</v>
      </c>
      <c r="AV168" s="310"/>
      <c r="AW168" s="310"/>
      <c r="AX168" s="312"/>
      <c r="AY168">
        <f>COUNTA($G$169)</f>
        <v>0</v>
      </c>
    </row>
    <row r="169" spans="1:60" ht="23.25" hidden="1" customHeight="1" x14ac:dyDescent="0.2">
      <c r="A169" s="262"/>
      <c r="B169" s="263"/>
      <c r="C169" s="263"/>
      <c r="D169" s="263"/>
      <c r="E169" s="263"/>
      <c r="F169" s="264"/>
      <c r="G169" s="491"/>
      <c r="H169" s="314"/>
      <c r="I169" s="314"/>
      <c r="J169" s="314"/>
      <c r="K169" s="314"/>
      <c r="L169" s="314"/>
      <c r="M169" s="314"/>
      <c r="N169" s="314"/>
      <c r="O169" s="314"/>
      <c r="P169" s="492"/>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659</v>
      </c>
      <c r="B171" s="432"/>
      <c r="C171" s="432"/>
      <c r="D171" s="432"/>
      <c r="E171" s="432"/>
      <c r="F171" s="506"/>
      <c r="G171" s="151" t="s">
        <v>660</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494</v>
      </c>
      <c r="AF171" s="440"/>
      <c r="AG171" s="440"/>
      <c r="AH171" s="440"/>
      <c r="AI171" s="440" t="s">
        <v>646</v>
      </c>
      <c r="AJ171" s="440"/>
      <c r="AK171" s="440"/>
      <c r="AL171" s="440"/>
      <c r="AM171" s="440" t="s">
        <v>462</v>
      </c>
      <c r="AN171" s="440"/>
      <c r="AO171" s="440"/>
      <c r="AP171" s="440"/>
      <c r="AQ171" s="355" t="s">
        <v>668</v>
      </c>
      <c r="AR171" s="356"/>
      <c r="AS171" s="356"/>
      <c r="AT171" s="356"/>
      <c r="AU171" s="356"/>
      <c r="AV171" s="356"/>
      <c r="AW171" s="356"/>
      <c r="AX171" s="357"/>
      <c r="AY171">
        <f>IF(SUBSTITUTE(SUBSTITUTE($G$172,"／",""),"　","")="",0,1)</f>
        <v>0</v>
      </c>
    </row>
    <row r="172" spans="1:60" ht="23.25" hidden="1" customHeight="1" x14ac:dyDescent="0.2">
      <c r="A172" s="507"/>
      <c r="B172" s="368"/>
      <c r="C172" s="368"/>
      <c r="D172" s="368"/>
      <c r="E172" s="368"/>
      <c r="F172" s="508"/>
      <c r="G172" s="358" t="s">
        <v>661</v>
      </c>
      <c r="H172" s="359"/>
      <c r="I172" s="359"/>
      <c r="J172" s="359"/>
      <c r="K172" s="359"/>
      <c r="L172" s="359"/>
      <c r="M172" s="359"/>
      <c r="N172" s="359"/>
      <c r="O172" s="359"/>
      <c r="P172" s="359"/>
      <c r="Q172" s="359"/>
      <c r="R172" s="359"/>
      <c r="S172" s="359"/>
      <c r="T172" s="359"/>
      <c r="U172" s="359"/>
      <c r="V172" s="359"/>
      <c r="W172" s="359"/>
      <c r="X172" s="359"/>
      <c r="Y172" s="334" t="s">
        <v>659</v>
      </c>
      <c r="Z172" s="335"/>
      <c r="AA172" s="336"/>
      <c r="AB172" s="337"/>
      <c r="AC172" s="338"/>
      <c r="AD172" s="339"/>
      <c r="AE172" s="340"/>
      <c r="AF172" s="340"/>
      <c r="AG172" s="340"/>
      <c r="AH172" s="340"/>
      <c r="AI172" s="340"/>
      <c r="AJ172" s="340"/>
      <c r="AK172" s="340"/>
      <c r="AL172" s="340"/>
      <c r="AM172" s="340"/>
      <c r="AN172" s="340"/>
      <c r="AO172" s="340"/>
      <c r="AP172" s="340"/>
      <c r="AQ172" s="341"/>
      <c r="AR172" s="342"/>
      <c r="AS172" s="342"/>
      <c r="AT172" s="342"/>
      <c r="AU172" s="342"/>
      <c r="AV172" s="342"/>
      <c r="AW172" s="342"/>
      <c r="AX172" s="343"/>
      <c r="AY172">
        <f>$AY$171</f>
        <v>0</v>
      </c>
    </row>
    <row r="173" spans="1:60" ht="46.5" hidden="1" customHeight="1" x14ac:dyDescent="0.2">
      <c r="A173" s="509"/>
      <c r="B173" s="375"/>
      <c r="C173" s="375"/>
      <c r="D173" s="375"/>
      <c r="E173" s="375"/>
      <c r="F173" s="510"/>
      <c r="G173" s="360"/>
      <c r="H173" s="361"/>
      <c r="I173" s="361"/>
      <c r="J173" s="361"/>
      <c r="K173" s="361"/>
      <c r="L173" s="361"/>
      <c r="M173" s="361"/>
      <c r="N173" s="361"/>
      <c r="O173" s="361"/>
      <c r="P173" s="361"/>
      <c r="Q173" s="361"/>
      <c r="R173" s="361"/>
      <c r="S173" s="361"/>
      <c r="T173" s="361"/>
      <c r="U173" s="361"/>
      <c r="V173" s="361"/>
      <c r="W173" s="361"/>
      <c r="X173" s="361"/>
      <c r="Y173" s="326" t="s">
        <v>662</v>
      </c>
      <c r="Z173" s="327"/>
      <c r="AA173" s="328"/>
      <c r="AB173" s="329" t="s">
        <v>663</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93" t="s">
        <v>310</v>
      </c>
      <c r="B174" s="494"/>
      <c r="C174" s="494"/>
      <c r="D174" s="494"/>
      <c r="E174" s="494"/>
      <c r="F174" s="495"/>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494</v>
      </c>
      <c r="AF174" s="440"/>
      <c r="AG174" s="440"/>
      <c r="AH174" s="440"/>
      <c r="AI174" s="440" t="s">
        <v>646</v>
      </c>
      <c r="AJ174" s="440"/>
      <c r="AK174" s="440"/>
      <c r="AL174" s="440"/>
      <c r="AM174" s="440" t="s">
        <v>462</v>
      </c>
      <c r="AN174" s="440"/>
      <c r="AO174" s="440"/>
      <c r="AP174" s="440"/>
      <c r="AQ174" s="365" t="s">
        <v>219</v>
      </c>
      <c r="AR174" s="366"/>
      <c r="AS174" s="366"/>
      <c r="AT174" s="367"/>
      <c r="AU174" s="368" t="s">
        <v>125</v>
      </c>
      <c r="AV174" s="368"/>
      <c r="AW174" s="368"/>
      <c r="AX174" s="369"/>
      <c r="AY174">
        <f>COUNTA($G$176)</f>
        <v>0</v>
      </c>
    </row>
    <row r="175" spans="1:60" ht="18.75" hidden="1" customHeight="1" x14ac:dyDescent="0.2">
      <c r="A175" s="496"/>
      <c r="B175" s="497"/>
      <c r="C175" s="497"/>
      <c r="D175" s="497"/>
      <c r="E175" s="497"/>
      <c r="F175" s="498"/>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2">
      <c r="A176" s="499"/>
      <c r="B176" s="497"/>
      <c r="C176" s="497"/>
      <c r="D176" s="497"/>
      <c r="E176" s="497"/>
      <c r="F176" s="498"/>
      <c r="G176" s="403"/>
      <c r="H176" s="404"/>
      <c r="I176" s="404"/>
      <c r="J176" s="404"/>
      <c r="K176" s="404"/>
      <c r="L176" s="404"/>
      <c r="M176" s="404"/>
      <c r="N176" s="404"/>
      <c r="O176" s="405"/>
      <c r="P176" s="412"/>
      <c r="Q176" s="412"/>
      <c r="R176" s="412"/>
      <c r="S176" s="412"/>
      <c r="T176" s="412"/>
      <c r="U176" s="412"/>
      <c r="V176" s="412"/>
      <c r="W176" s="412"/>
      <c r="X176" s="413"/>
      <c r="Y176" s="326" t="s">
        <v>12</v>
      </c>
      <c r="Z176" s="418"/>
      <c r="AA176" s="419"/>
      <c r="AB176" s="304"/>
      <c r="AC176" s="304"/>
      <c r="AD176" s="304"/>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t="23.25" hidden="1" customHeight="1" x14ac:dyDescent="0.2">
      <c r="A177" s="500"/>
      <c r="B177" s="501"/>
      <c r="C177" s="501"/>
      <c r="D177" s="501"/>
      <c r="E177" s="501"/>
      <c r="F177" s="502"/>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t="23.25" hidden="1" customHeight="1" x14ac:dyDescent="0.2">
      <c r="A178" s="499"/>
      <c r="B178" s="497"/>
      <c r="C178" s="497"/>
      <c r="D178" s="497"/>
      <c r="E178" s="497"/>
      <c r="F178" s="498"/>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t="23.25" hidden="1" customHeight="1" x14ac:dyDescent="0.2">
      <c r="A179" s="441" t="s">
        <v>337</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651</v>
      </c>
      <c r="B181" s="453" t="s">
        <v>652</v>
      </c>
      <c r="C181" s="263"/>
      <c r="D181" s="263"/>
      <c r="E181" s="263"/>
      <c r="F181" s="264"/>
      <c r="G181" s="368" t="s">
        <v>653</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669</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2">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494</v>
      </c>
      <c r="AF186" s="440"/>
      <c r="AG186" s="440"/>
      <c r="AH186" s="440"/>
      <c r="AI186" s="440" t="s">
        <v>646</v>
      </c>
      <c r="AJ186" s="440"/>
      <c r="AK186" s="440"/>
      <c r="AL186" s="440"/>
      <c r="AM186" s="440" t="s">
        <v>462</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6"/>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4"/>
      <c r="AC188" s="304"/>
      <c r="AD188" s="304"/>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t="23.25" hidden="1" customHeight="1" x14ac:dyDescent="0.2">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x14ac:dyDescent="0.2">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494</v>
      </c>
      <c r="AF191" s="440"/>
      <c r="AG191" s="440"/>
      <c r="AH191" s="440"/>
      <c r="AI191" s="440" t="s">
        <v>646</v>
      </c>
      <c r="AJ191" s="440"/>
      <c r="AK191" s="440"/>
      <c r="AL191" s="440"/>
      <c r="AM191" s="440" t="s">
        <v>462</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6"/>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4"/>
      <c r="AC193" s="304"/>
      <c r="AD193" s="304"/>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t="23.25" hidden="1" customHeight="1" x14ac:dyDescent="0.2">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x14ac:dyDescent="0.2">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494</v>
      </c>
      <c r="AF196" s="440"/>
      <c r="AG196" s="440"/>
      <c r="AH196" s="440"/>
      <c r="AI196" s="440" t="s">
        <v>646</v>
      </c>
      <c r="AJ196" s="440"/>
      <c r="AK196" s="440"/>
      <c r="AL196" s="440"/>
      <c r="AM196" s="440" t="s">
        <v>462</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6"/>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4"/>
      <c r="AC198" s="304"/>
      <c r="AD198" s="304"/>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t="23.25" hidden="1" customHeight="1" x14ac:dyDescent="0.2">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x14ac:dyDescent="0.25">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6" t="s">
        <v>311</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307</v>
      </c>
      <c r="X201" s="541"/>
      <c r="Y201" s="544"/>
      <c r="Z201" s="544"/>
      <c r="AA201" s="545"/>
      <c r="AB201" s="538" t="s">
        <v>11</v>
      </c>
      <c r="AC201" s="534"/>
      <c r="AD201" s="535"/>
      <c r="AE201" s="440" t="s">
        <v>494</v>
      </c>
      <c r="AF201" s="440"/>
      <c r="AG201" s="440"/>
      <c r="AH201" s="440"/>
      <c r="AI201" s="440" t="s">
        <v>646</v>
      </c>
      <c r="AJ201" s="440"/>
      <c r="AK201" s="440"/>
      <c r="AL201" s="440"/>
      <c r="AM201" s="440" t="s">
        <v>462</v>
      </c>
      <c r="AN201" s="440"/>
      <c r="AO201" s="440"/>
      <c r="AP201" s="440"/>
      <c r="AQ201" s="425" t="s">
        <v>219</v>
      </c>
      <c r="AR201" s="426"/>
      <c r="AS201" s="426"/>
      <c r="AT201" s="427"/>
      <c r="AU201" s="568" t="s">
        <v>125</v>
      </c>
      <c r="AV201" s="568"/>
      <c r="AW201" s="568"/>
      <c r="AX201" s="569"/>
      <c r="AY201">
        <f>COUNTA($H$203)</f>
        <v>0</v>
      </c>
    </row>
    <row r="202" spans="1:60" ht="18.75" hidden="1"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23.25" hidden="1" customHeight="1" x14ac:dyDescent="0.2">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327</v>
      </c>
      <c r="AC203" s="567"/>
      <c r="AD203" s="567"/>
      <c r="AE203" s="341"/>
      <c r="AF203" s="342"/>
      <c r="AG203" s="342"/>
      <c r="AH203" s="342"/>
      <c r="AI203" s="341"/>
      <c r="AJ203" s="342"/>
      <c r="AK203" s="342"/>
      <c r="AL203" s="342"/>
      <c r="AM203" s="341"/>
      <c r="AN203" s="342"/>
      <c r="AO203" s="342"/>
      <c r="AP203" s="342"/>
      <c r="AQ203" s="341"/>
      <c r="AR203" s="342"/>
      <c r="AS203" s="342"/>
      <c r="AT203" s="548"/>
      <c r="AU203" s="342"/>
      <c r="AV203" s="342"/>
      <c r="AW203" s="342"/>
      <c r="AX203" s="343"/>
      <c r="AY203">
        <f t="shared" si="10"/>
        <v>0</v>
      </c>
    </row>
    <row r="204" spans="1:60" ht="23.25" hidden="1"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327</v>
      </c>
      <c r="AC204" s="549"/>
      <c r="AD204" s="549"/>
      <c r="AE204" s="341"/>
      <c r="AF204" s="342"/>
      <c r="AG204" s="342"/>
      <c r="AH204" s="342"/>
      <c r="AI204" s="341"/>
      <c r="AJ204" s="342"/>
      <c r="AK204" s="342"/>
      <c r="AL204" s="342"/>
      <c r="AM204" s="341"/>
      <c r="AN204" s="342"/>
      <c r="AO204" s="342"/>
      <c r="AP204" s="342"/>
      <c r="AQ204" s="341"/>
      <c r="AR204" s="342"/>
      <c r="AS204" s="342"/>
      <c r="AT204" s="548"/>
      <c r="AU204" s="342"/>
      <c r="AV204" s="342"/>
      <c r="AW204" s="342"/>
      <c r="AX204" s="343"/>
      <c r="AY204">
        <f t="shared" si="10"/>
        <v>0</v>
      </c>
    </row>
    <row r="205" spans="1:60" ht="23.25" hidden="1"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328</v>
      </c>
      <c r="AC205" s="583"/>
      <c r="AD205" s="583"/>
      <c r="AE205" s="485"/>
      <c r="AF205" s="486"/>
      <c r="AG205" s="486"/>
      <c r="AH205" s="486"/>
      <c r="AI205" s="485"/>
      <c r="AJ205" s="486"/>
      <c r="AK205" s="486"/>
      <c r="AL205" s="486"/>
      <c r="AM205" s="485"/>
      <c r="AN205" s="486"/>
      <c r="AO205" s="486"/>
      <c r="AP205" s="486"/>
      <c r="AQ205" s="341"/>
      <c r="AR205" s="342"/>
      <c r="AS205" s="342"/>
      <c r="AT205" s="548"/>
      <c r="AU205" s="342"/>
      <c r="AV205" s="342"/>
      <c r="AW205" s="342"/>
      <c r="AX205" s="343"/>
      <c r="AY205">
        <f t="shared" si="10"/>
        <v>0</v>
      </c>
    </row>
    <row r="206" spans="1:60" ht="23.25" hidden="1" customHeight="1" x14ac:dyDescent="0.2">
      <c r="A206" s="529" t="s">
        <v>315</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326</v>
      </c>
      <c r="X206" s="578"/>
      <c r="Y206" s="565" t="s">
        <v>12</v>
      </c>
      <c r="Z206" s="565"/>
      <c r="AA206" s="566"/>
      <c r="AB206" s="567" t="s">
        <v>327</v>
      </c>
      <c r="AC206" s="567"/>
      <c r="AD206" s="567"/>
      <c r="AE206" s="341"/>
      <c r="AF206" s="342"/>
      <c r="AG206" s="342"/>
      <c r="AH206" s="342"/>
      <c r="AI206" s="341"/>
      <c r="AJ206" s="342"/>
      <c r="AK206" s="342"/>
      <c r="AL206" s="342"/>
      <c r="AM206" s="341"/>
      <c r="AN206" s="342"/>
      <c r="AO206" s="342"/>
      <c r="AP206" s="342"/>
      <c r="AQ206" s="341"/>
      <c r="AR206" s="342"/>
      <c r="AS206" s="342"/>
      <c r="AT206" s="548"/>
      <c r="AU206" s="342"/>
      <c r="AV206" s="342"/>
      <c r="AW206" s="342"/>
      <c r="AX206" s="343"/>
      <c r="AY206">
        <f t="shared" si="10"/>
        <v>0</v>
      </c>
    </row>
    <row r="207" spans="1:60" ht="23.25" hidden="1"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327</v>
      </c>
      <c r="AC207" s="549"/>
      <c r="AD207" s="549"/>
      <c r="AE207" s="341"/>
      <c r="AF207" s="342"/>
      <c r="AG207" s="342"/>
      <c r="AH207" s="342"/>
      <c r="AI207" s="341"/>
      <c r="AJ207" s="342"/>
      <c r="AK207" s="342"/>
      <c r="AL207" s="342"/>
      <c r="AM207" s="341"/>
      <c r="AN207" s="342"/>
      <c r="AO207" s="342"/>
      <c r="AP207" s="342"/>
      <c r="AQ207" s="341"/>
      <c r="AR207" s="342"/>
      <c r="AS207" s="342"/>
      <c r="AT207" s="548"/>
      <c r="AU207" s="342"/>
      <c r="AV207" s="342"/>
      <c r="AW207" s="342"/>
      <c r="AX207" s="343"/>
      <c r="AY207">
        <f t="shared" si="10"/>
        <v>0</v>
      </c>
    </row>
    <row r="208" spans="1:60" ht="23.25" hidden="1"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328</v>
      </c>
      <c r="AC208" s="583"/>
      <c r="AD208" s="583"/>
      <c r="AE208" s="485"/>
      <c r="AF208" s="486"/>
      <c r="AG208" s="486"/>
      <c r="AH208" s="486"/>
      <c r="AI208" s="485"/>
      <c r="AJ208" s="486"/>
      <c r="AK208" s="486"/>
      <c r="AL208" s="486"/>
      <c r="AM208" s="485"/>
      <c r="AN208" s="486"/>
      <c r="AO208" s="486"/>
      <c r="AP208" s="584"/>
      <c r="AQ208" s="341"/>
      <c r="AR208" s="342"/>
      <c r="AS208" s="342"/>
      <c r="AT208" s="548"/>
      <c r="AU208" s="342"/>
      <c r="AV208" s="342"/>
      <c r="AW208" s="342"/>
      <c r="AX208" s="343"/>
      <c r="AY208">
        <f t="shared" si="10"/>
        <v>0</v>
      </c>
    </row>
    <row r="209" spans="1:51" ht="18.75" hidden="1" customHeight="1" x14ac:dyDescent="0.2">
      <c r="A209" s="591" t="s">
        <v>311</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494</v>
      </c>
      <c r="AF209" s="586"/>
      <c r="AG209" s="586"/>
      <c r="AH209" s="586"/>
      <c r="AI209" s="440" t="s">
        <v>646</v>
      </c>
      <c r="AJ209" s="440"/>
      <c r="AK209" s="440"/>
      <c r="AL209" s="440"/>
      <c r="AM209" s="440" t="s">
        <v>462</v>
      </c>
      <c r="AN209" s="440"/>
      <c r="AO209" s="440"/>
      <c r="AP209" s="440"/>
      <c r="AQ209" s="425" t="s">
        <v>219</v>
      </c>
      <c r="AR209" s="426"/>
      <c r="AS209" s="426"/>
      <c r="AT209" s="427"/>
      <c r="AU209" s="587" t="s">
        <v>125</v>
      </c>
      <c r="AV209" s="588"/>
      <c r="AW209" s="588"/>
      <c r="AX209" s="589"/>
      <c r="AY209">
        <f>COUNTA($H$211)</f>
        <v>0</v>
      </c>
    </row>
    <row r="210" spans="1:51" ht="18.75" hidden="1" customHeight="1" x14ac:dyDescent="0.2">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23.25" hidden="1" customHeight="1" x14ac:dyDescent="0.2">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2">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2">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2"/>
      <c r="AV213" s="342"/>
      <c r="AW213" s="342"/>
      <c r="AX213" s="343"/>
      <c r="AY213">
        <f>$AY$209</f>
        <v>0</v>
      </c>
    </row>
    <row r="214" spans="1:51" ht="69.75" hidden="1" customHeight="1" x14ac:dyDescent="0.2">
      <c r="A214" s="609" t="s">
        <v>340</v>
      </c>
      <c r="B214" s="610"/>
      <c r="C214" s="610"/>
      <c r="D214" s="610"/>
      <c r="E214" s="572" t="s">
        <v>299</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5">
      <c r="A215" s="493" t="s">
        <v>654</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306</v>
      </c>
      <c r="AP215" s="619"/>
      <c r="AQ215" s="619"/>
      <c r="AR215" s="96"/>
      <c r="AS215" s="618"/>
      <c r="AT215" s="619"/>
      <c r="AU215" s="619"/>
      <c r="AV215" s="619"/>
      <c r="AW215" s="619"/>
      <c r="AX215" s="620"/>
      <c r="AY215">
        <f>COUNTIF($AR$215,"☑")</f>
        <v>0</v>
      </c>
    </row>
    <row r="216" spans="1:51" ht="45" customHeight="1" x14ac:dyDescent="0.2">
      <c r="A216" s="639" t="s">
        <v>360</v>
      </c>
      <c r="B216" s="640"/>
      <c r="C216" s="642" t="s">
        <v>223</v>
      </c>
      <c r="D216" s="640"/>
      <c r="E216" s="643" t="s">
        <v>239</v>
      </c>
      <c r="F216" s="644"/>
      <c r="G216" s="645" t="s">
        <v>711</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9"/>
      <c r="C217" s="628"/>
      <c r="D217" s="629"/>
      <c r="E217" s="467" t="s">
        <v>238</v>
      </c>
      <c r="F217" s="443"/>
      <c r="G217" s="472" t="s">
        <v>712</v>
      </c>
      <c r="H217" s="412"/>
      <c r="I217" s="412"/>
      <c r="J217" s="412"/>
      <c r="K217" s="412"/>
      <c r="L217" s="412"/>
      <c r="M217" s="412"/>
      <c r="N217" s="412"/>
      <c r="O217" s="412"/>
      <c r="P217" s="412"/>
      <c r="Q217" s="412"/>
      <c r="R217" s="412"/>
      <c r="S217" s="412"/>
      <c r="T217" s="412"/>
      <c r="U217" s="412"/>
      <c r="V217" s="413"/>
      <c r="W217" s="648" t="s">
        <v>664</v>
      </c>
      <c r="X217" s="649"/>
      <c r="Y217" s="649"/>
      <c r="Z217" s="649"/>
      <c r="AA217" s="650"/>
      <c r="AB217" s="651" t="s">
        <v>713</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2">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665</v>
      </c>
      <c r="X218" s="655"/>
      <c r="Y218" s="655"/>
      <c r="Z218" s="655"/>
      <c r="AA218" s="656"/>
      <c r="AB218" s="651">
        <v>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2">
      <c r="A219" s="641"/>
      <c r="B219" s="629"/>
      <c r="C219" s="626" t="s">
        <v>672</v>
      </c>
      <c r="D219" s="627"/>
      <c r="E219" s="467" t="s">
        <v>356</v>
      </c>
      <c r="F219" s="443"/>
      <c r="G219" s="630" t="s">
        <v>226</v>
      </c>
      <c r="H219" s="631"/>
      <c r="I219" s="631"/>
      <c r="J219" s="632" t="s">
        <v>693</v>
      </c>
      <c r="K219" s="633"/>
      <c r="L219" s="633"/>
      <c r="M219" s="633"/>
      <c r="N219" s="633"/>
      <c r="O219" s="633"/>
      <c r="P219" s="633"/>
      <c r="Q219" s="633"/>
      <c r="R219" s="633"/>
      <c r="S219" s="633"/>
      <c r="T219" s="634"/>
      <c r="U219" s="612" t="s">
        <v>693</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2">
      <c r="A220" s="641"/>
      <c r="B220" s="629"/>
      <c r="C220" s="628"/>
      <c r="D220" s="629"/>
      <c r="E220" s="453"/>
      <c r="F220" s="264"/>
      <c r="G220" s="630" t="s">
        <v>673</v>
      </c>
      <c r="H220" s="631"/>
      <c r="I220" s="631"/>
      <c r="J220" s="631"/>
      <c r="K220" s="631"/>
      <c r="L220" s="631"/>
      <c r="M220" s="631"/>
      <c r="N220" s="631"/>
      <c r="O220" s="631"/>
      <c r="P220" s="631"/>
      <c r="Q220" s="631"/>
      <c r="R220" s="631"/>
      <c r="S220" s="631"/>
      <c r="T220" s="631"/>
      <c r="U220" s="611" t="s">
        <v>693</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5">
      <c r="A221" s="641"/>
      <c r="B221" s="629"/>
      <c r="C221" s="628"/>
      <c r="D221" s="629"/>
      <c r="E221" s="454"/>
      <c r="F221" s="267"/>
      <c r="G221" s="630" t="s">
        <v>665</v>
      </c>
      <c r="H221" s="631"/>
      <c r="I221" s="631"/>
      <c r="J221" s="631"/>
      <c r="K221" s="631"/>
      <c r="L221" s="631"/>
      <c r="M221" s="631"/>
      <c r="N221" s="631"/>
      <c r="O221" s="631"/>
      <c r="P221" s="631"/>
      <c r="Q221" s="631"/>
      <c r="R221" s="631"/>
      <c r="S221" s="631"/>
      <c r="T221" s="631"/>
      <c r="U221" s="636" t="s">
        <v>693</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2">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x14ac:dyDescent="0.2">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714</v>
      </c>
      <c r="AE224" s="721"/>
      <c r="AF224" s="721"/>
      <c r="AG224" s="722" t="s">
        <v>715</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x14ac:dyDescent="0.2">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714</v>
      </c>
      <c r="AE225" s="658"/>
      <c r="AF225" s="658"/>
      <c r="AG225" s="672" t="s">
        <v>716</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x14ac:dyDescent="0.2">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714</v>
      </c>
      <c r="AE226" s="679"/>
      <c r="AF226" s="679"/>
      <c r="AG226" s="680" t="s">
        <v>717</v>
      </c>
      <c r="AH226" s="414"/>
      <c r="AI226" s="414"/>
      <c r="AJ226" s="414"/>
      <c r="AK226" s="414"/>
      <c r="AL226" s="414"/>
      <c r="AM226" s="414"/>
      <c r="AN226" s="414"/>
      <c r="AO226" s="414"/>
      <c r="AP226" s="414"/>
      <c r="AQ226" s="414"/>
      <c r="AR226" s="414"/>
      <c r="AS226" s="414"/>
      <c r="AT226" s="414"/>
      <c r="AU226" s="414"/>
      <c r="AV226" s="414"/>
      <c r="AW226" s="414"/>
      <c r="AX226" s="681"/>
    </row>
    <row r="227" spans="1:50" ht="27" customHeight="1" x14ac:dyDescent="0.2">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714</v>
      </c>
      <c r="AE227" s="694"/>
      <c r="AF227" s="694"/>
      <c r="AG227" s="317" t="s">
        <v>719</v>
      </c>
      <c r="AH227" s="412"/>
      <c r="AI227" s="412"/>
      <c r="AJ227" s="412"/>
      <c r="AK227" s="412"/>
      <c r="AL227" s="412"/>
      <c r="AM227" s="412"/>
      <c r="AN227" s="412"/>
      <c r="AO227" s="412"/>
      <c r="AP227" s="412"/>
      <c r="AQ227" s="412"/>
      <c r="AR227" s="412"/>
      <c r="AS227" s="412"/>
      <c r="AT227" s="412"/>
      <c r="AU227" s="412"/>
      <c r="AV227" s="412"/>
      <c r="AW227" s="412"/>
      <c r="AX227" s="695"/>
    </row>
    <row r="228" spans="1:50" ht="35.25" customHeight="1" x14ac:dyDescent="0.2">
      <c r="A228" s="684"/>
      <c r="B228" s="685"/>
      <c r="C228" s="696"/>
      <c r="D228" s="697"/>
      <c r="E228" s="700" t="s">
        <v>338</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718</v>
      </c>
      <c r="AE228" s="658"/>
      <c r="AF228" s="659"/>
      <c r="AG228" s="680"/>
      <c r="AH228" s="414"/>
      <c r="AI228" s="414"/>
      <c r="AJ228" s="414"/>
      <c r="AK228" s="414"/>
      <c r="AL228" s="414"/>
      <c r="AM228" s="414"/>
      <c r="AN228" s="414"/>
      <c r="AO228" s="414"/>
      <c r="AP228" s="414"/>
      <c r="AQ228" s="414"/>
      <c r="AR228" s="414"/>
      <c r="AS228" s="414"/>
      <c r="AT228" s="414"/>
      <c r="AU228" s="414"/>
      <c r="AV228" s="414"/>
      <c r="AW228" s="414"/>
      <c r="AX228" s="681"/>
    </row>
    <row r="229" spans="1:50" ht="26.25" customHeight="1" x14ac:dyDescent="0.2">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718</v>
      </c>
      <c r="AE229" s="664"/>
      <c r="AF229" s="664"/>
      <c r="AG229" s="680"/>
      <c r="AH229" s="414"/>
      <c r="AI229" s="414"/>
      <c r="AJ229" s="414"/>
      <c r="AK229" s="414"/>
      <c r="AL229" s="414"/>
      <c r="AM229" s="414"/>
      <c r="AN229" s="414"/>
      <c r="AO229" s="414"/>
      <c r="AP229" s="414"/>
      <c r="AQ229" s="414"/>
      <c r="AR229" s="414"/>
      <c r="AS229" s="414"/>
      <c r="AT229" s="414"/>
      <c r="AU229" s="414"/>
      <c r="AV229" s="414"/>
      <c r="AW229" s="414"/>
      <c r="AX229" s="681"/>
    </row>
    <row r="230" spans="1:50" ht="26.25" customHeight="1" x14ac:dyDescent="0.2">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720</v>
      </c>
      <c r="AE230" s="668"/>
      <c r="AF230" s="668"/>
      <c r="AG230" s="669" t="s">
        <v>721</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2">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714</v>
      </c>
      <c r="AE231" s="658"/>
      <c r="AF231" s="658"/>
      <c r="AG231" s="672" t="s">
        <v>722</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2">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720</v>
      </c>
      <c r="AE232" s="658"/>
      <c r="AF232" s="658"/>
      <c r="AG232" s="672" t="s">
        <v>721</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2">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714</v>
      </c>
      <c r="AE233" s="658"/>
      <c r="AF233" s="658"/>
      <c r="AG233" s="672" t="s">
        <v>723</v>
      </c>
      <c r="AH233" s="673"/>
      <c r="AI233" s="673"/>
      <c r="AJ233" s="673"/>
      <c r="AK233" s="673"/>
      <c r="AL233" s="673"/>
      <c r="AM233" s="673"/>
      <c r="AN233" s="673"/>
      <c r="AO233" s="673"/>
      <c r="AP233" s="673"/>
      <c r="AQ233" s="673"/>
      <c r="AR233" s="673"/>
      <c r="AS233" s="673"/>
      <c r="AT233" s="673"/>
      <c r="AU233" s="673"/>
      <c r="AV233" s="673"/>
      <c r="AW233" s="673"/>
      <c r="AX233" s="674"/>
    </row>
    <row r="234" spans="1:50" ht="78" customHeight="1" x14ac:dyDescent="0.2">
      <c r="A234" s="684"/>
      <c r="B234" s="686"/>
      <c r="C234" s="740" t="s">
        <v>308</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714</v>
      </c>
      <c r="AE234" s="679"/>
      <c r="AF234" s="679"/>
      <c r="AG234" s="742" t="s">
        <v>724</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2">
      <c r="A235" s="684"/>
      <c r="B235" s="686"/>
      <c r="C235" s="728" t="s">
        <v>309</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720</v>
      </c>
      <c r="AE235" s="658"/>
      <c r="AF235" s="659"/>
      <c r="AG235" s="672" t="s">
        <v>693</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2">
      <c r="A236" s="687"/>
      <c r="B236" s="688"/>
      <c r="C236" s="731" t="s">
        <v>296</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720</v>
      </c>
      <c r="AE236" s="735"/>
      <c r="AF236" s="736"/>
      <c r="AG236" s="737" t="s">
        <v>693</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2">
      <c r="A237" s="682" t="s">
        <v>37</v>
      </c>
      <c r="B237" s="773"/>
      <c r="C237" s="774" t="s">
        <v>297</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720</v>
      </c>
      <c r="AE237" s="668"/>
      <c r="AF237" s="777"/>
      <c r="AG237" s="669" t="s">
        <v>693</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2">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720</v>
      </c>
      <c r="AE238" s="782"/>
      <c r="AF238" s="782"/>
      <c r="AG238" s="672" t="s">
        <v>693</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2">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714</v>
      </c>
      <c r="AE239" s="658"/>
      <c r="AF239" s="658"/>
      <c r="AG239" s="672" t="s">
        <v>725</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2">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714</v>
      </c>
      <c r="AE240" s="658"/>
      <c r="AF240" s="658"/>
      <c r="AG240" s="755" t="s">
        <v>726</v>
      </c>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x14ac:dyDescent="0.2">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720</v>
      </c>
      <c r="AE241" s="694"/>
      <c r="AF241" s="765"/>
      <c r="AG241" s="317"/>
      <c r="AH241" s="412"/>
      <c r="AI241" s="412"/>
      <c r="AJ241" s="412"/>
      <c r="AK241" s="412"/>
      <c r="AL241" s="412"/>
      <c r="AM241" s="412"/>
      <c r="AN241" s="412"/>
      <c r="AO241" s="412"/>
      <c r="AP241" s="412"/>
      <c r="AQ241" s="412"/>
      <c r="AR241" s="412"/>
      <c r="AS241" s="412"/>
      <c r="AT241" s="412"/>
      <c r="AU241" s="412"/>
      <c r="AV241" s="412"/>
      <c r="AW241" s="412"/>
      <c r="AX241" s="695"/>
    </row>
    <row r="242" spans="1:52" ht="19.649999999999999" customHeight="1" x14ac:dyDescent="0.2">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4"/>
      <c r="AI242" s="414"/>
      <c r="AJ242" s="414"/>
      <c r="AK242" s="414"/>
      <c r="AL242" s="414"/>
      <c r="AM242" s="414"/>
      <c r="AN242" s="414"/>
      <c r="AO242" s="414"/>
      <c r="AP242" s="414"/>
      <c r="AQ242" s="414"/>
      <c r="AR242" s="414"/>
      <c r="AS242" s="414"/>
      <c r="AT242" s="414"/>
      <c r="AU242" s="414"/>
      <c r="AV242" s="414"/>
      <c r="AW242" s="414"/>
      <c r="AX242" s="681"/>
    </row>
    <row r="243" spans="1:52" ht="24.75" customHeigh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4"/>
      <c r="AI243" s="414"/>
      <c r="AJ243" s="414"/>
      <c r="AK243" s="414"/>
      <c r="AL243" s="414"/>
      <c r="AM243" s="414"/>
      <c r="AN243" s="414"/>
      <c r="AO243" s="414"/>
      <c r="AP243" s="414"/>
      <c r="AQ243" s="414"/>
      <c r="AR243" s="414"/>
      <c r="AS243" s="414"/>
      <c r="AT243" s="414"/>
      <c r="AU243" s="414"/>
      <c r="AV243" s="414"/>
      <c r="AW243" s="414"/>
      <c r="AX243" s="681"/>
    </row>
    <row r="244" spans="1:52" ht="24.75" customHeight="1" x14ac:dyDescent="0.2">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4"/>
      <c r="AI244" s="414"/>
      <c r="AJ244" s="414"/>
      <c r="AK244" s="414"/>
      <c r="AL244" s="414"/>
      <c r="AM244" s="414"/>
      <c r="AN244" s="414"/>
      <c r="AO244" s="414"/>
      <c r="AP244" s="414"/>
      <c r="AQ244" s="414"/>
      <c r="AR244" s="414"/>
      <c r="AS244" s="414"/>
      <c r="AT244" s="414"/>
      <c r="AU244" s="414"/>
      <c r="AV244" s="414"/>
      <c r="AW244" s="414"/>
      <c r="AX244" s="681"/>
    </row>
    <row r="245" spans="1:52" ht="24.75" customHeight="1" x14ac:dyDescent="0.2">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4"/>
      <c r="AI245" s="414"/>
      <c r="AJ245" s="414"/>
      <c r="AK245" s="414"/>
      <c r="AL245" s="414"/>
      <c r="AM245" s="414"/>
      <c r="AN245" s="414"/>
      <c r="AO245" s="414"/>
      <c r="AP245" s="414"/>
      <c r="AQ245" s="414"/>
      <c r="AR245" s="414"/>
      <c r="AS245" s="414"/>
      <c r="AT245" s="414"/>
      <c r="AU245" s="414"/>
      <c r="AV245" s="414"/>
      <c r="AW245" s="414"/>
      <c r="AX245" s="681"/>
    </row>
    <row r="246" spans="1:52" ht="24.75" customHeight="1" x14ac:dyDescent="0.2">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4"/>
      <c r="AI246" s="414"/>
      <c r="AJ246" s="414"/>
      <c r="AK246" s="414"/>
      <c r="AL246" s="414"/>
      <c r="AM246" s="414"/>
      <c r="AN246" s="414"/>
      <c r="AO246" s="414"/>
      <c r="AP246" s="414"/>
      <c r="AQ246" s="414"/>
      <c r="AR246" s="414"/>
      <c r="AS246" s="414"/>
      <c r="AT246" s="414"/>
      <c r="AU246" s="414"/>
      <c r="AV246" s="414"/>
      <c r="AW246" s="414"/>
      <c r="AX246" s="681"/>
    </row>
    <row r="247" spans="1:52" ht="24.75" customHeight="1" thickBot="1" x14ac:dyDescent="0.25">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x14ac:dyDescent="0.2">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5">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4" t="s">
        <v>312</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2">
      <c r="A251" s="807" t="s">
        <v>354</v>
      </c>
      <c r="B251" s="470"/>
      <c r="C251" s="470"/>
      <c r="D251" s="471"/>
      <c r="E251" s="793" t="s">
        <v>721</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2">
      <c r="A252" s="586" t="s">
        <v>353</v>
      </c>
      <c r="B252" s="586"/>
      <c r="C252" s="586"/>
      <c r="D252" s="586"/>
      <c r="E252" s="793" t="s">
        <v>721</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2">
      <c r="A253" s="586" t="s">
        <v>352</v>
      </c>
      <c r="B253" s="586"/>
      <c r="C253" s="586"/>
      <c r="D253" s="586"/>
      <c r="E253" s="793" t="s">
        <v>721</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2">
      <c r="A254" s="586" t="s">
        <v>351</v>
      </c>
      <c r="B254" s="586"/>
      <c r="C254" s="586"/>
      <c r="D254" s="586"/>
      <c r="E254" s="793" t="s">
        <v>721</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2">
      <c r="A255" s="586" t="s">
        <v>350</v>
      </c>
      <c r="B255" s="586"/>
      <c r="C255" s="586"/>
      <c r="D255" s="586"/>
      <c r="E255" s="793" t="s">
        <v>721</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2">
      <c r="A256" s="586" t="s">
        <v>349</v>
      </c>
      <c r="B256" s="586"/>
      <c r="C256" s="586"/>
      <c r="D256" s="586"/>
      <c r="E256" s="793" t="s">
        <v>721</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2">
      <c r="A257" s="586" t="s">
        <v>348</v>
      </c>
      <c r="B257" s="586"/>
      <c r="C257" s="586"/>
      <c r="D257" s="586"/>
      <c r="E257" s="793" t="s">
        <v>721</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2">
      <c r="A258" s="586" t="s">
        <v>347</v>
      </c>
      <c r="B258" s="586"/>
      <c r="C258" s="586"/>
      <c r="D258" s="586"/>
      <c r="E258" s="793" t="s">
        <v>721</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2">
      <c r="A259" s="586" t="s">
        <v>494</v>
      </c>
      <c r="B259" s="586"/>
      <c r="C259" s="586"/>
      <c r="D259" s="586"/>
      <c r="E259" s="811" t="s">
        <v>683</v>
      </c>
      <c r="F259" s="812"/>
      <c r="G259" s="812"/>
      <c r="H259" s="92" t="str">
        <f>IF(E259="","","-")</f>
        <v>-</v>
      </c>
      <c r="I259" s="812" t="s">
        <v>727</v>
      </c>
      <c r="J259" s="812"/>
      <c r="K259" s="92" t="str">
        <f>IF(I259="","","-")</f>
        <v>-</v>
      </c>
      <c r="L259" s="808">
        <v>34</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2">
      <c r="A260" s="586" t="s">
        <v>670</v>
      </c>
      <c r="B260" s="586"/>
      <c r="C260" s="586"/>
      <c r="D260" s="586"/>
      <c r="E260" s="811" t="s">
        <v>683</v>
      </c>
      <c r="F260" s="812"/>
      <c r="G260" s="812"/>
      <c r="H260" s="92"/>
      <c r="I260" s="812"/>
      <c r="J260" s="812"/>
      <c r="K260" s="92"/>
      <c r="L260" s="808">
        <v>512</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2">
      <c r="A261" s="586" t="s">
        <v>462</v>
      </c>
      <c r="B261" s="586"/>
      <c r="C261" s="586"/>
      <c r="D261" s="586"/>
      <c r="E261" s="823">
        <v>2021</v>
      </c>
      <c r="F261" s="824"/>
      <c r="G261" s="812" t="s">
        <v>682</v>
      </c>
      <c r="H261" s="812"/>
      <c r="I261" s="812"/>
      <c r="J261" s="824">
        <v>20</v>
      </c>
      <c r="K261" s="824"/>
      <c r="L261" s="808">
        <v>753</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2">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8" t="s">
        <v>343</v>
      </c>
      <c r="B301" s="829"/>
      <c r="C301" s="829"/>
      <c r="D301" s="829"/>
      <c r="E301" s="829"/>
      <c r="F301" s="830"/>
      <c r="G301" s="834" t="s">
        <v>728</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747</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2">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2">
      <c r="A303" s="831"/>
      <c r="B303" s="832"/>
      <c r="C303" s="832"/>
      <c r="D303" s="832"/>
      <c r="E303" s="832"/>
      <c r="F303" s="833"/>
      <c r="G303" s="846" t="s">
        <v>729</v>
      </c>
      <c r="H303" s="847"/>
      <c r="I303" s="847"/>
      <c r="J303" s="847"/>
      <c r="K303" s="848"/>
      <c r="L303" s="849" t="s">
        <v>730</v>
      </c>
      <c r="M303" s="850"/>
      <c r="N303" s="850"/>
      <c r="O303" s="850"/>
      <c r="P303" s="850"/>
      <c r="Q303" s="850"/>
      <c r="R303" s="850"/>
      <c r="S303" s="850"/>
      <c r="T303" s="850"/>
      <c r="U303" s="850"/>
      <c r="V303" s="850"/>
      <c r="W303" s="850"/>
      <c r="X303" s="851"/>
      <c r="Y303" s="852">
        <v>6</v>
      </c>
      <c r="Z303" s="853"/>
      <c r="AA303" s="853"/>
      <c r="AB303" s="854"/>
      <c r="AC303" s="846" t="s">
        <v>748</v>
      </c>
      <c r="AD303" s="847"/>
      <c r="AE303" s="847"/>
      <c r="AF303" s="847"/>
      <c r="AG303" s="848"/>
      <c r="AH303" s="849" t="s">
        <v>749</v>
      </c>
      <c r="AI303" s="850"/>
      <c r="AJ303" s="850"/>
      <c r="AK303" s="850"/>
      <c r="AL303" s="850"/>
      <c r="AM303" s="850"/>
      <c r="AN303" s="850"/>
      <c r="AO303" s="850"/>
      <c r="AP303" s="850"/>
      <c r="AQ303" s="850"/>
      <c r="AR303" s="850"/>
      <c r="AS303" s="850"/>
      <c r="AT303" s="851"/>
      <c r="AU303" s="852">
        <v>23</v>
      </c>
      <c r="AV303" s="853"/>
      <c r="AW303" s="853"/>
      <c r="AX303" s="855"/>
    </row>
    <row r="304" spans="1:50" ht="24.75" customHeight="1" x14ac:dyDescent="0.2">
      <c r="A304" s="831"/>
      <c r="B304" s="832"/>
      <c r="C304" s="832"/>
      <c r="D304" s="832"/>
      <c r="E304" s="832"/>
      <c r="F304" s="833"/>
      <c r="G304" s="819" t="s">
        <v>731</v>
      </c>
      <c r="H304" s="820"/>
      <c r="I304" s="820"/>
      <c r="J304" s="820"/>
      <c r="K304" s="821"/>
      <c r="L304" s="813" t="s">
        <v>732</v>
      </c>
      <c r="M304" s="814"/>
      <c r="N304" s="814"/>
      <c r="O304" s="814"/>
      <c r="P304" s="814"/>
      <c r="Q304" s="814"/>
      <c r="R304" s="814"/>
      <c r="S304" s="814"/>
      <c r="T304" s="814"/>
      <c r="U304" s="814"/>
      <c r="V304" s="814"/>
      <c r="W304" s="814"/>
      <c r="X304" s="815"/>
      <c r="Y304" s="816">
        <v>2</v>
      </c>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2">
      <c r="A305" s="831"/>
      <c r="B305" s="832"/>
      <c r="C305" s="832"/>
      <c r="D305" s="832"/>
      <c r="E305" s="832"/>
      <c r="F305" s="833"/>
      <c r="G305" s="819" t="s">
        <v>733</v>
      </c>
      <c r="H305" s="820"/>
      <c r="I305" s="820"/>
      <c r="J305" s="820"/>
      <c r="K305" s="821"/>
      <c r="L305" s="813" t="s">
        <v>734</v>
      </c>
      <c r="M305" s="814"/>
      <c r="N305" s="814"/>
      <c r="O305" s="814"/>
      <c r="P305" s="814"/>
      <c r="Q305" s="814"/>
      <c r="R305" s="814"/>
      <c r="S305" s="814"/>
      <c r="T305" s="814"/>
      <c r="U305" s="814"/>
      <c r="V305" s="814"/>
      <c r="W305" s="814"/>
      <c r="X305" s="815"/>
      <c r="Y305" s="816">
        <v>2</v>
      </c>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x14ac:dyDescent="0.2">
      <c r="A306" s="831"/>
      <c r="B306" s="832"/>
      <c r="C306" s="832"/>
      <c r="D306" s="832"/>
      <c r="E306" s="832"/>
      <c r="F306" s="833"/>
      <c r="G306" s="819" t="s">
        <v>735</v>
      </c>
      <c r="H306" s="820"/>
      <c r="I306" s="820"/>
      <c r="J306" s="820"/>
      <c r="K306" s="821"/>
      <c r="L306" s="813" t="s">
        <v>736</v>
      </c>
      <c r="M306" s="814"/>
      <c r="N306" s="814"/>
      <c r="O306" s="814"/>
      <c r="P306" s="814"/>
      <c r="Q306" s="814"/>
      <c r="R306" s="814"/>
      <c r="S306" s="814"/>
      <c r="T306" s="814"/>
      <c r="U306" s="814"/>
      <c r="V306" s="814"/>
      <c r="W306" s="814"/>
      <c r="X306" s="815"/>
      <c r="Y306" s="816">
        <v>1</v>
      </c>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x14ac:dyDescent="0.2">
      <c r="A307" s="831"/>
      <c r="B307" s="832"/>
      <c r="C307" s="832"/>
      <c r="D307" s="832"/>
      <c r="E307" s="832"/>
      <c r="F307" s="833"/>
      <c r="G307" s="819" t="s">
        <v>737</v>
      </c>
      <c r="H307" s="820"/>
      <c r="I307" s="820"/>
      <c r="J307" s="820"/>
      <c r="K307" s="821"/>
      <c r="L307" s="813" t="s">
        <v>738</v>
      </c>
      <c r="M307" s="814"/>
      <c r="N307" s="814"/>
      <c r="O307" s="814"/>
      <c r="P307" s="814"/>
      <c r="Q307" s="814"/>
      <c r="R307" s="814"/>
      <c r="S307" s="814"/>
      <c r="T307" s="814"/>
      <c r="U307" s="814"/>
      <c r="V307" s="814"/>
      <c r="W307" s="814"/>
      <c r="X307" s="815"/>
      <c r="Y307" s="816">
        <v>0.8</v>
      </c>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2">
      <c r="A308" s="831"/>
      <c r="B308" s="832"/>
      <c r="C308" s="832"/>
      <c r="D308" s="832"/>
      <c r="E308" s="832"/>
      <c r="F308" s="833"/>
      <c r="G308" s="819" t="s">
        <v>739</v>
      </c>
      <c r="H308" s="820"/>
      <c r="I308" s="820"/>
      <c r="J308" s="820"/>
      <c r="K308" s="821"/>
      <c r="L308" s="813" t="s">
        <v>740</v>
      </c>
      <c r="M308" s="814"/>
      <c r="N308" s="814"/>
      <c r="O308" s="814"/>
      <c r="P308" s="814"/>
      <c r="Q308" s="814"/>
      <c r="R308" s="814"/>
      <c r="S308" s="814"/>
      <c r="T308" s="814"/>
      <c r="U308" s="814"/>
      <c r="V308" s="814"/>
      <c r="W308" s="814"/>
      <c r="X308" s="815"/>
      <c r="Y308" s="816">
        <v>0.7</v>
      </c>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x14ac:dyDescent="0.2">
      <c r="A309" s="831"/>
      <c r="B309" s="832"/>
      <c r="C309" s="832"/>
      <c r="D309" s="832"/>
      <c r="E309" s="832"/>
      <c r="F309" s="833"/>
      <c r="G309" s="819" t="s">
        <v>741</v>
      </c>
      <c r="H309" s="820"/>
      <c r="I309" s="820"/>
      <c r="J309" s="820"/>
      <c r="K309" s="821"/>
      <c r="L309" s="813" t="s">
        <v>742</v>
      </c>
      <c r="M309" s="814"/>
      <c r="N309" s="814"/>
      <c r="O309" s="814"/>
      <c r="P309" s="814"/>
      <c r="Q309" s="814"/>
      <c r="R309" s="814"/>
      <c r="S309" s="814"/>
      <c r="T309" s="814"/>
      <c r="U309" s="814"/>
      <c r="V309" s="814"/>
      <c r="W309" s="814"/>
      <c r="X309" s="815"/>
      <c r="Y309" s="816">
        <v>0.6</v>
      </c>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customHeight="1" x14ac:dyDescent="0.2">
      <c r="A310" s="831"/>
      <c r="B310" s="832"/>
      <c r="C310" s="832"/>
      <c r="D310" s="832"/>
      <c r="E310" s="832"/>
      <c r="F310" s="833"/>
      <c r="G310" s="819" t="s">
        <v>743</v>
      </c>
      <c r="H310" s="820"/>
      <c r="I310" s="820"/>
      <c r="J310" s="820"/>
      <c r="K310" s="821"/>
      <c r="L310" s="813" t="s">
        <v>744</v>
      </c>
      <c r="M310" s="814"/>
      <c r="N310" s="814"/>
      <c r="O310" s="814"/>
      <c r="P310" s="814"/>
      <c r="Q310" s="814"/>
      <c r="R310" s="814"/>
      <c r="S310" s="814"/>
      <c r="T310" s="814"/>
      <c r="U310" s="814"/>
      <c r="V310" s="814"/>
      <c r="W310" s="814"/>
      <c r="X310" s="815"/>
      <c r="Y310" s="816">
        <v>0.4</v>
      </c>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customHeight="1" x14ac:dyDescent="0.2">
      <c r="A311" s="831"/>
      <c r="B311" s="832"/>
      <c r="C311" s="832"/>
      <c r="D311" s="832"/>
      <c r="E311" s="832"/>
      <c r="F311" s="833"/>
      <c r="G311" s="819" t="s">
        <v>745</v>
      </c>
      <c r="H311" s="820"/>
      <c r="I311" s="820"/>
      <c r="J311" s="820"/>
      <c r="K311" s="821"/>
      <c r="L311" s="813" t="s">
        <v>746</v>
      </c>
      <c r="M311" s="814"/>
      <c r="N311" s="814"/>
      <c r="O311" s="814"/>
      <c r="P311" s="814"/>
      <c r="Q311" s="814"/>
      <c r="R311" s="814"/>
      <c r="S311" s="814"/>
      <c r="T311" s="814"/>
      <c r="U311" s="814"/>
      <c r="V311" s="814"/>
      <c r="W311" s="814"/>
      <c r="X311" s="815"/>
      <c r="Y311" s="816">
        <v>0.2</v>
      </c>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2">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13.7</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23</v>
      </c>
      <c r="AV313" s="862"/>
      <c r="AW313" s="862"/>
      <c r="AX313" s="864"/>
    </row>
    <row r="314" spans="1:51" ht="24.75" customHeight="1" x14ac:dyDescent="0.2">
      <c r="A314" s="831"/>
      <c r="B314" s="832"/>
      <c r="C314" s="832"/>
      <c r="D314" s="832"/>
      <c r="E314" s="832"/>
      <c r="F314" s="833"/>
      <c r="G314" s="834" t="s">
        <v>750</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753</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2">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2">
      <c r="A316" s="831"/>
      <c r="B316" s="832"/>
      <c r="C316" s="832"/>
      <c r="D316" s="832"/>
      <c r="E316" s="832"/>
      <c r="F316" s="833"/>
      <c r="G316" s="846" t="s">
        <v>748</v>
      </c>
      <c r="H316" s="847"/>
      <c r="I316" s="847"/>
      <c r="J316" s="847"/>
      <c r="K316" s="848"/>
      <c r="L316" s="849" t="s">
        <v>751</v>
      </c>
      <c r="M316" s="850"/>
      <c r="N316" s="850"/>
      <c r="O316" s="850"/>
      <c r="P316" s="850"/>
      <c r="Q316" s="850"/>
      <c r="R316" s="850"/>
      <c r="S316" s="850"/>
      <c r="T316" s="850"/>
      <c r="U316" s="850"/>
      <c r="V316" s="850"/>
      <c r="W316" s="850"/>
      <c r="X316" s="851"/>
      <c r="Y316" s="852">
        <v>0</v>
      </c>
      <c r="Z316" s="853"/>
      <c r="AA316" s="853"/>
      <c r="AB316" s="854"/>
      <c r="AC316" s="846" t="s">
        <v>752</v>
      </c>
      <c r="AD316" s="847"/>
      <c r="AE316" s="847"/>
      <c r="AF316" s="847"/>
      <c r="AG316" s="848"/>
      <c r="AH316" s="849" t="s">
        <v>754</v>
      </c>
      <c r="AI316" s="850"/>
      <c r="AJ316" s="850"/>
      <c r="AK316" s="850"/>
      <c r="AL316" s="850"/>
      <c r="AM316" s="850"/>
      <c r="AN316" s="850"/>
      <c r="AO316" s="850"/>
      <c r="AP316" s="850"/>
      <c r="AQ316" s="850"/>
      <c r="AR316" s="850"/>
      <c r="AS316" s="850"/>
      <c r="AT316" s="851"/>
      <c r="AU316" s="852">
        <v>7</v>
      </c>
      <c r="AV316" s="853"/>
      <c r="AW316" s="853"/>
      <c r="AX316" s="855"/>
      <c r="AY316">
        <f t="shared" si="11"/>
        <v>2</v>
      </c>
    </row>
    <row r="317" spans="1:51" ht="24.75" customHeight="1" x14ac:dyDescent="0.2">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customHeight="1" x14ac:dyDescent="0.2">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customHeight="1" x14ac:dyDescent="0.2">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customHeight="1" x14ac:dyDescent="0.2">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customHeight="1" x14ac:dyDescent="0.2">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customHeight="1" x14ac:dyDescent="0.2">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customHeight="1" x14ac:dyDescent="0.2">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customHeight="1" x14ac:dyDescent="0.2">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customHeight="1" x14ac:dyDescent="0.2">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7</v>
      </c>
      <c r="AV326" s="862"/>
      <c r="AW326" s="862"/>
      <c r="AX326" s="864"/>
      <c r="AY326">
        <f t="shared" si="11"/>
        <v>2</v>
      </c>
    </row>
    <row r="327" spans="1:51" ht="24.75" hidden="1" customHeight="1" x14ac:dyDescent="0.2">
      <c r="A327" s="831"/>
      <c r="B327" s="832"/>
      <c r="C327" s="832"/>
      <c r="D327" s="832"/>
      <c r="E327" s="832"/>
      <c r="F327" s="833"/>
      <c r="G327" s="834" t="s">
        <v>291</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292</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2">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2">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2">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2">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2">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2">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2">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2">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2">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2">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2">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5">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2">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2">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2">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2">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2">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2">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2">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2">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2">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2">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2">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2">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2">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5">
      <c r="A353" s="882" t="s">
        <v>655</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306</v>
      </c>
      <c r="AM353" s="886"/>
      <c r="AN353" s="886"/>
      <c r="AO353" s="94" t="s">
        <v>305</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7"/>
      <c r="B358" s="887"/>
      <c r="C358" s="887" t="s">
        <v>24</v>
      </c>
      <c r="D358" s="887"/>
      <c r="E358" s="887"/>
      <c r="F358" s="887"/>
      <c r="G358" s="887"/>
      <c r="H358" s="887"/>
      <c r="I358" s="887"/>
      <c r="J358" s="888" t="s">
        <v>270</v>
      </c>
      <c r="K358" s="586"/>
      <c r="L358" s="586"/>
      <c r="M358" s="586"/>
      <c r="N358" s="586"/>
      <c r="O358" s="586"/>
      <c r="P358" s="440" t="s">
        <v>25</v>
      </c>
      <c r="Q358" s="440"/>
      <c r="R358" s="440"/>
      <c r="S358" s="440"/>
      <c r="T358" s="440"/>
      <c r="U358" s="440"/>
      <c r="V358" s="440"/>
      <c r="W358" s="440"/>
      <c r="X358" s="440"/>
      <c r="Y358" s="889" t="s">
        <v>269</v>
      </c>
      <c r="Z358" s="890"/>
      <c r="AA358" s="890"/>
      <c r="AB358" s="890"/>
      <c r="AC358" s="888" t="s">
        <v>304</v>
      </c>
      <c r="AD358" s="888"/>
      <c r="AE358" s="888"/>
      <c r="AF358" s="888"/>
      <c r="AG358" s="888"/>
      <c r="AH358" s="889" t="s">
        <v>324</v>
      </c>
      <c r="AI358" s="887"/>
      <c r="AJ358" s="887"/>
      <c r="AK358" s="887"/>
      <c r="AL358" s="887" t="s">
        <v>19</v>
      </c>
      <c r="AM358" s="887"/>
      <c r="AN358" s="887"/>
      <c r="AO358" s="891"/>
      <c r="AP358" s="865" t="s">
        <v>271</v>
      </c>
      <c r="AQ358" s="865"/>
      <c r="AR358" s="865"/>
      <c r="AS358" s="865"/>
      <c r="AT358" s="865"/>
      <c r="AU358" s="865"/>
      <c r="AV358" s="865"/>
      <c r="AW358" s="865"/>
      <c r="AX358" s="865"/>
    </row>
    <row r="359" spans="1:51" ht="30" customHeight="1" x14ac:dyDescent="0.2">
      <c r="A359" s="866">
        <v>1</v>
      </c>
      <c r="B359" s="866">
        <v>1</v>
      </c>
      <c r="C359" s="867" t="s">
        <v>755</v>
      </c>
      <c r="D359" s="867"/>
      <c r="E359" s="867"/>
      <c r="F359" s="867"/>
      <c r="G359" s="867"/>
      <c r="H359" s="867"/>
      <c r="I359" s="867"/>
      <c r="J359" s="868">
        <v>7000020010006</v>
      </c>
      <c r="K359" s="869"/>
      <c r="L359" s="869"/>
      <c r="M359" s="869"/>
      <c r="N359" s="869"/>
      <c r="O359" s="869"/>
      <c r="P359" s="870" t="s">
        <v>756</v>
      </c>
      <c r="Q359" s="870"/>
      <c r="R359" s="870"/>
      <c r="S359" s="870"/>
      <c r="T359" s="870"/>
      <c r="U359" s="870"/>
      <c r="V359" s="870"/>
      <c r="W359" s="870"/>
      <c r="X359" s="870"/>
      <c r="Y359" s="871">
        <v>14</v>
      </c>
      <c r="Z359" s="872"/>
      <c r="AA359" s="872"/>
      <c r="AB359" s="873"/>
      <c r="AC359" s="874" t="s">
        <v>757</v>
      </c>
      <c r="AD359" s="875"/>
      <c r="AE359" s="875"/>
      <c r="AF359" s="875"/>
      <c r="AG359" s="875"/>
      <c r="AH359" s="876" t="s">
        <v>693</v>
      </c>
      <c r="AI359" s="877"/>
      <c r="AJ359" s="877"/>
      <c r="AK359" s="877"/>
      <c r="AL359" s="878" t="s">
        <v>693</v>
      </c>
      <c r="AM359" s="879"/>
      <c r="AN359" s="879"/>
      <c r="AO359" s="880"/>
      <c r="AP359" s="881" t="s">
        <v>693</v>
      </c>
      <c r="AQ359" s="881"/>
      <c r="AR359" s="881"/>
      <c r="AS359" s="881"/>
      <c r="AT359" s="881"/>
      <c r="AU359" s="881"/>
      <c r="AV359" s="881"/>
      <c r="AW359" s="881"/>
      <c r="AX359" s="881"/>
    </row>
    <row r="360" spans="1:51" ht="30" customHeight="1" x14ac:dyDescent="0.2">
      <c r="A360" s="866">
        <v>2</v>
      </c>
      <c r="B360" s="866">
        <v>1</v>
      </c>
      <c r="C360" s="892" t="s">
        <v>758</v>
      </c>
      <c r="D360" s="867"/>
      <c r="E360" s="867"/>
      <c r="F360" s="867"/>
      <c r="G360" s="867"/>
      <c r="H360" s="867"/>
      <c r="I360" s="867"/>
      <c r="J360" s="868">
        <v>4000020270008</v>
      </c>
      <c r="K360" s="869"/>
      <c r="L360" s="869"/>
      <c r="M360" s="869"/>
      <c r="N360" s="869"/>
      <c r="O360" s="869"/>
      <c r="P360" s="870" t="s">
        <v>756</v>
      </c>
      <c r="Q360" s="870"/>
      <c r="R360" s="870"/>
      <c r="S360" s="870"/>
      <c r="T360" s="870"/>
      <c r="U360" s="870"/>
      <c r="V360" s="870"/>
      <c r="W360" s="870"/>
      <c r="X360" s="870"/>
      <c r="Y360" s="871">
        <v>12</v>
      </c>
      <c r="Z360" s="872"/>
      <c r="AA360" s="872"/>
      <c r="AB360" s="873"/>
      <c r="AC360" s="874" t="s">
        <v>757</v>
      </c>
      <c r="AD360" s="875"/>
      <c r="AE360" s="875"/>
      <c r="AF360" s="875"/>
      <c r="AG360" s="875"/>
      <c r="AH360" s="876" t="s">
        <v>693</v>
      </c>
      <c r="AI360" s="877"/>
      <c r="AJ360" s="877"/>
      <c r="AK360" s="877"/>
      <c r="AL360" s="878" t="s">
        <v>693</v>
      </c>
      <c r="AM360" s="879"/>
      <c r="AN360" s="879"/>
      <c r="AO360" s="880"/>
      <c r="AP360" s="881" t="s">
        <v>693</v>
      </c>
      <c r="AQ360" s="881"/>
      <c r="AR360" s="881"/>
      <c r="AS360" s="881"/>
      <c r="AT360" s="881"/>
      <c r="AU360" s="881"/>
      <c r="AV360" s="881"/>
      <c r="AW360" s="881"/>
      <c r="AX360" s="881"/>
      <c r="AY360">
        <f>COUNTA($C$360)</f>
        <v>1</v>
      </c>
    </row>
    <row r="361" spans="1:51" ht="30" customHeight="1" x14ac:dyDescent="0.2">
      <c r="A361" s="866">
        <v>3</v>
      </c>
      <c r="B361" s="866">
        <v>1</v>
      </c>
      <c r="C361" s="892" t="s">
        <v>759</v>
      </c>
      <c r="D361" s="867"/>
      <c r="E361" s="867"/>
      <c r="F361" s="867"/>
      <c r="G361" s="867"/>
      <c r="H361" s="867"/>
      <c r="I361" s="867"/>
      <c r="J361" s="868">
        <v>8000020040002</v>
      </c>
      <c r="K361" s="869"/>
      <c r="L361" s="869"/>
      <c r="M361" s="869"/>
      <c r="N361" s="869"/>
      <c r="O361" s="869"/>
      <c r="P361" s="893" t="s">
        <v>756</v>
      </c>
      <c r="Q361" s="870"/>
      <c r="R361" s="870"/>
      <c r="S361" s="870"/>
      <c r="T361" s="870"/>
      <c r="U361" s="870"/>
      <c r="V361" s="870"/>
      <c r="W361" s="870"/>
      <c r="X361" s="870"/>
      <c r="Y361" s="871">
        <v>11</v>
      </c>
      <c r="Z361" s="872"/>
      <c r="AA361" s="872"/>
      <c r="AB361" s="873"/>
      <c r="AC361" s="874" t="s">
        <v>757</v>
      </c>
      <c r="AD361" s="875"/>
      <c r="AE361" s="875"/>
      <c r="AF361" s="875"/>
      <c r="AG361" s="875"/>
      <c r="AH361" s="894" t="s">
        <v>693</v>
      </c>
      <c r="AI361" s="895"/>
      <c r="AJ361" s="895"/>
      <c r="AK361" s="895"/>
      <c r="AL361" s="878" t="s">
        <v>693</v>
      </c>
      <c r="AM361" s="879"/>
      <c r="AN361" s="879"/>
      <c r="AO361" s="880"/>
      <c r="AP361" s="881" t="s">
        <v>693</v>
      </c>
      <c r="AQ361" s="881"/>
      <c r="AR361" s="881"/>
      <c r="AS361" s="881"/>
      <c r="AT361" s="881"/>
      <c r="AU361" s="881"/>
      <c r="AV361" s="881"/>
      <c r="AW361" s="881"/>
      <c r="AX361" s="881"/>
      <c r="AY361">
        <f>COUNTA($C$361)</f>
        <v>1</v>
      </c>
    </row>
    <row r="362" spans="1:51" ht="30" customHeight="1" x14ac:dyDescent="0.2">
      <c r="A362" s="866">
        <v>4</v>
      </c>
      <c r="B362" s="866">
        <v>1</v>
      </c>
      <c r="C362" s="892" t="s">
        <v>760</v>
      </c>
      <c r="D362" s="867"/>
      <c r="E362" s="867"/>
      <c r="F362" s="867"/>
      <c r="G362" s="867"/>
      <c r="H362" s="867"/>
      <c r="I362" s="867"/>
      <c r="J362" s="868">
        <v>7000020220001</v>
      </c>
      <c r="K362" s="869"/>
      <c r="L362" s="869"/>
      <c r="M362" s="869"/>
      <c r="N362" s="869"/>
      <c r="O362" s="869"/>
      <c r="P362" s="893" t="s">
        <v>756</v>
      </c>
      <c r="Q362" s="870"/>
      <c r="R362" s="870"/>
      <c r="S362" s="870"/>
      <c r="T362" s="870"/>
      <c r="U362" s="870"/>
      <c r="V362" s="870"/>
      <c r="W362" s="870"/>
      <c r="X362" s="870"/>
      <c r="Y362" s="871">
        <v>9</v>
      </c>
      <c r="Z362" s="872"/>
      <c r="AA362" s="872"/>
      <c r="AB362" s="873"/>
      <c r="AC362" s="874" t="s">
        <v>757</v>
      </c>
      <c r="AD362" s="875"/>
      <c r="AE362" s="875"/>
      <c r="AF362" s="875"/>
      <c r="AG362" s="875"/>
      <c r="AH362" s="894" t="s">
        <v>693</v>
      </c>
      <c r="AI362" s="895"/>
      <c r="AJ362" s="895"/>
      <c r="AK362" s="895"/>
      <c r="AL362" s="878" t="s">
        <v>693</v>
      </c>
      <c r="AM362" s="879"/>
      <c r="AN362" s="879"/>
      <c r="AO362" s="880"/>
      <c r="AP362" s="881" t="s">
        <v>693</v>
      </c>
      <c r="AQ362" s="881"/>
      <c r="AR362" s="881"/>
      <c r="AS362" s="881"/>
      <c r="AT362" s="881"/>
      <c r="AU362" s="881"/>
      <c r="AV362" s="881"/>
      <c r="AW362" s="881"/>
      <c r="AX362" s="881"/>
      <c r="AY362">
        <f>COUNTA($C$362)</f>
        <v>1</v>
      </c>
    </row>
    <row r="363" spans="1:51" ht="30" customHeight="1" x14ac:dyDescent="0.2">
      <c r="A363" s="866">
        <v>5</v>
      </c>
      <c r="B363" s="866">
        <v>1</v>
      </c>
      <c r="C363" s="892" t="s">
        <v>761</v>
      </c>
      <c r="D363" s="867"/>
      <c r="E363" s="867"/>
      <c r="F363" s="867"/>
      <c r="G363" s="867"/>
      <c r="H363" s="867"/>
      <c r="I363" s="867"/>
      <c r="J363" s="868">
        <v>1000020200000</v>
      </c>
      <c r="K363" s="869"/>
      <c r="L363" s="869"/>
      <c r="M363" s="869"/>
      <c r="N363" s="869"/>
      <c r="O363" s="869"/>
      <c r="P363" s="870" t="s">
        <v>756</v>
      </c>
      <c r="Q363" s="870"/>
      <c r="R363" s="870"/>
      <c r="S363" s="870"/>
      <c r="T363" s="870"/>
      <c r="U363" s="870"/>
      <c r="V363" s="870"/>
      <c r="W363" s="870"/>
      <c r="X363" s="870"/>
      <c r="Y363" s="871">
        <v>7</v>
      </c>
      <c r="Z363" s="872"/>
      <c r="AA363" s="872"/>
      <c r="AB363" s="873"/>
      <c r="AC363" s="874" t="s">
        <v>757</v>
      </c>
      <c r="AD363" s="875"/>
      <c r="AE363" s="875"/>
      <c r="AF363" s="875"/>
      <c r="AG363" s="875"/>
      <c r="AH363" s="894" t="s">
        <v>693</v>
      </c>
      <c r="AI363" s="895"/>
      <c r="AJ363" s="895"/>
      <c r="AK363" s="895"/>
      <c r="AL363" s="878" t="s">
        <v>693</v>
      </c>
      <c r="AM363" s="879"/>
      <c r="AN363" s="879"/>
      <c r="AO363" s="880"/>
      <c r="AP363" s="881" t="s">
        <v>693</v>
      </c>
      <c r="AQ363" s="881"/>
      <c r="AR363" s="881"/>
      <c r="AS363" s="881"/>
      <c r="AT363" s="881"/>
      <c r="AU363" s="881"/>
      <c r="AV363" s="881"/>
      <c r="AW363" s="881"/>
      <c r="AX363" s="881"/>
      <c r="AY363">
        <f>COUNTA($C$363)</f>
        <v>1</v>
      </c>
    </row>
    <row r="364" spans="1:51" ht="30" customHeight="1" x14ac:dyDescent="0.2">
      <c r="A364" s="866">
        <v>6</v>
      </c>
      <c r="B364" s="866">
        <v>1</v>
      </c>
      <c r="C364" s="892" t="s">
        <v>762</v>
      </c>
      <c r="D364" s="867"/>
      <c r="E364" s="867"/>
      <c r="F364" s="867"/>
      <c r="G364" s="867"/>
      <c r="H364" s="867"/>
      <c r="I364" s="867"/>
      <c r="J364" s="868">
        <v>5000020060003</v>
      </c>
      <c r="K364" s="869"/>
      <c r="L364" s="869"/>
      <c r="M364" s="869"/>
      <c r="N364" s="869"/>
      <c r="O364" s="869"/>
      <c r="P364" s="870" t="s">
        <v>756</v>
      </c>
      <c r="Q364" s="870"/>
      <c r="R364" s="870"/>
      <c r="S364" s="870"/>
      <c r="T364" s="870"/>
      <c r="U364" s="870"/>
      <c r="V364" s="870"/>
      <c r="W364" s="870"/>
      <c r="X364" s="870"/>
      <c r="Y364" s="871">
        <v>7</v>
      </c>
      <c r="Z364" s="872"/>
      <c r="AA364" s="872"/>
      <c r="AB364" s="873"/>
      <c r="AC364" s="874" t="s">
        <v>757</v>
      </c>
      <c r="AD364" s="875"/>
      <c r="AE364" s="875"/>
      <c r="AF364" s="875"/>
      <c r="AG364" s="875"/>
      <c r="AH364" s="894" t="s">
        <v>693</v>
      </c>
      <c r="AI364" s="895"/>
      <c r="AJ364" s="895"/>
      <c r="AK364" s="895"/>
      <c r="AL364" s="878" t="s">
        <v>693</v>
      </c>
      <c r="AM364" s="879"/>
      <c r="AN364" s="879"/>
      <c r="AO364" s="880"/>
      <c r="AP364" s="881" t="s">
        <v>693</v>
      </c>
      <c r="AQ364" s="881"/>
      <c r="AR364" s="881"/>
      <c r="AS364" s="881"/>
      <c r="AT364" s="881"/>
      <c r="AU364" s="881"/>
      <c r="AV364" s="881"/>
      <c r="AW364" s="881"/>
      <c r="AX364" s="881"/>
      <c r="AY364">
        <f>COUNTA($C$364)</f>
        <v>1</v>
      </c>
    </row>
    <row r="365" spans="1:51" ht="30" customHeight="1" x14ac:dyDescent="0.2">
      <c r="A365" s="866">
        <v>7</v>
      </c>
      <c r="B365" s="866">
        <v>1</v>
      </c>
      <c r="C365" s="892" t="s">
        <v>763</v>
      </c>
      <c r="D365" s="867"/>
      <c r="E365" s="867"/>
      <c r="F365" s="867"/>
      <c r="G365" s="867"/>
      <c r="H365" s="867"/>
      <c r="I365" s="867"/>
      <c r="J365" s="868">
        <v>4000020450006</v>
      </c>
      <c r="K365" s="869"/>
      <c r="L365" s="869"/>
      <c r="M365" s="869"/>
      <c r="N365" s="869"/>
      <c r="O365" s="869"/>
      <c r="P365" s="870" t="s">
        <v>756</v>
      </c>
      <c r="Q365" s="870"/>
      <c r="R365" s="870"/>
      <c r="S365" s="870"/>
      <c r="T365" s="870"/>
      <c r="U365" s="870"/>
      <c r="V365" s="870"/>
      <c r="W365" s="870"/>
      <c r="X365" s="870"/>
      <c r="Y365" s="871">
        <v>7</v>
      </c>
      <c r="Z365" s="872"/>
      <c r="AA365" s="872"/>
      <c r="AB365" s="873"/>
      <c r="AC365" s="874" t="s">
        <v>757</v>
      </c>
      <c r="AD365" s="875"/>
      <c r="AE365" s="875"/>
      <c r="AF365" s="875"/>
      <c r="AG365" s="875"/>
      <c r="AH365" s="894" t="s">
        <v>693</v>
      </c>
      <c r="AI365" s="895"/>
      <c r="AJ365" s="895"/>
      <c r="AK365" s="895"/>
      <c r="AL365" s="878" t="s">
        <v>693</v>
      </c>
      <c r="AM365" s="879"/>
      <c r="AN365" s="879"/>
      <c r="AO365" s="880"/>
      <c r="AP365" s="881" t="s">
        <v>693</v>
      </c>
      <c r="AQ365" s="881"/>
      <c r="AR365" s="881"/>
      <c r="AS365" s="881"/>
      <c r="AT365" s="881"/>
      <c r="AU365" s="881"/>
      <c r="AV365" s="881"/>
      <c r="AW365" s="881"/>
      <c r="AX365" s="881"/>
      <c r="AY365">
        <f>COUNTA($C$365)</f>
        <v>1</v>
      </c>
    </row>
    <row r="366" spans="1:51" ht="30" customHeight="1" x14ac:dyDescent="0.2">
      <c r="A366" s="866">
        <v>8</v>
      </c>
      <c r="B366" s="866">
        <v>1</v>
      </c>
      <c r="C366" s="867" t="s">
        <v>764</v>
      </c>
      <c r="D366" s="867"/>
      <c r="E366" s="867"/>
      <c r="F366" s="867"/>
      <c r="G366" s="867"/>
      <c r="H366" s="867"/>
      <c r="I366" s="867"/>
      <c r="J366" s="868">
        <v>8000020280003</v>
      </c>
      <c r="K366" s="869"/>
      <c r="L366" s="869"/>
      <c r="M366" s="869"/>
      <c r="N366" s="869"/>
      <c r="O366" s="869"/>
      <c r="P366" s="870" t="s">
        <v>756</v>
      </c>
      <c r="Q366" s="870"/>
      <c r="R366" s="870"/>
      <c r="S366" s="870"/>
      <c r="T366" s="870"/>
      <c r="U366" s="870"/>
      <c r="V366" s="870"/>
      <c r="W366" s="870"/>
      <c r="X366" s="870"/>
      <c r="Y366" s="871">
        <v>6</v>
      </c>
      <c r="Z366" s="872"/>
      <c r="AA366" s="872"/>
      <c r="AB366" s="873"/>
      <c r="AC366" s="874" t="s">
        <v>757</v>
      </c>
      <c r="AD366" s="875"/>
      <c r="AE366" s="875"/>
      <c r="AF366" s="875"/>
      <c r="AG366" s="875"/>
      <c r="AH366" s="894" t="s">
        <v>693</v>
      </c>
      <c r="AI366" s="895"/>
      <c r="AJ366" s="895"/>
      <c r="AK366" s="895"/>
      <c r="AL366" s="878" t="s">
        <v>693</v>
      </c>
      <c r="AM366" s="879"/>
      <c r="AN366" s="879"/>
      <c r="AO366" s="880"/>
      <c r="AP366" s="881" t="s">
        <v>693</v>
      </c>
      <c r="AQ366" s="881"/>
      <c r="AR366" s="881"/>
      <c r="AS366" s="881"/>
      <c r="AT366" s="881"/>
      <c r="AU366" s="881"/>
      <c r="AV366" s="881"/>
      <c r="AW366" s="881"/>
      <c r="AX366" s="881"/>
      <c r="AY366">
        <f>COUNTA($C$366)</f>
        <v>1</v>
      </c>
    </row>
    <row r="367" spans="1:51" ht="30" customHeight="1" x14ac:dyDescent="0.2">
      <c r="A367" s="866">
        <v>9</v>
      </c>
      <c r="B367" s="866">
        <v>1</v>
      </c>
      <c r="C367" s="867" t="s">
        <v>765</v>
      </c>
      <c r="D367" s="867"/>
      <c r="E367" s="867"/>
      <c r="F367" s="867"/>
      <c r="G367" s="867"/>
      <c r="H367" s="867"/>
      <c r="I367" s="867"/>
      <c r="J367" s="868">
        <v>1000020140007</v>
      </c>
      <c r="K367" s="869"/>
      <c r="L367" s="869"/>
      <c r="M367" s="869"/>
      <c r="N367" s="869"/>
      <c r="O367" s="869"/>
      <c r="P367" s="870" t="s">
        <v>756</v>
      </c>
      <c r="Q367" s="870"/>
      <c r="R367" s="870"/>
      <c r="S367" s="870"/>
      <c r="T367" s="870"/>
      <c r="U367" s="870"/>
      <c r="V367" s="870"/>
      <c r="W367" s="870"/>
      <c r="X367" s="870"/>
      <c r="Y367" s="871">
        <v>6</v>
      </c>
      <c r="Z367" s="872"/>
      <c r="AA367" s="872"/>
      <c r="AB367" s="873"/>
      <c r="AC367" s="874" t="s">
        <v>757</v>
      </c>
      <c r="AD367" s="875"/>
      <c r="AE367" s="875"/>
      <c r="AF367" s="875"/>
      <c r="AG367" s="875"/>
      <c r="AH367" s="894" t="s">
        <v>693</v>
      </c>
      <c r="AI367" s="895"/>
      <c r="AJ367" s="895"/>
      <c r="AK367" s="895"/>
      <c r="AL367" s="878" t="s">
        <v>693</v>
      </c>
      <c r="AM367" s="879"/>
      <c r="AN367" s="879"/>
      <c r="AO367" s="880"/>
      <c r="AP367" s="881" t="s">
        <v>693</v>
      </c>
      <c r="AQ367" s="881"/>
      <c r="AR367" s="881"/>
      <c r="AS367" s="881"/>
      <c r="AT367" s="881"/>
      <c r="AU367" s="881"/>
      <c r="AV367" s="881"/>
      <c r="AW367" s="881"/>
      <c r="AX367" s="881"/>
      <c r="AY367">
        <f>COUNTA($C$367)</f>
        <v>1</v>
      </c>
    </row>
    <row r="368" spans="1:51" ht="30" customHeight="1" x14ac:dyDescent="0.2">
      <c r="A368" s="866">
        <v>10</v>
      </c>
      <c r="B368" s="866">
        <v>1</v>
      </c>
      <c r="C368" s="867" t="s">
        <v>766</v>
      </c>
      <c r="D368" s="867"/>
      <c r="E368" s="867"/>
      <c r="F368" s="867"/>
      <c r="G368" s="867"/>
      <c r="H368" s="867"/>
      <c r="I368" s="867"/>
      <c r="J368" s="868">
        <v>4000020360007</v>
      </c>
      <c r="K368" s="869"/>
      <c r="L368" s="869"/>
      <c r="M368" s="869"/>
      <c r="N368" s="869"/>
      <c r="O368" s="869"/>
      <c r="P368" s="870" t="s">
        <v>756</v>
      </c>
      <c r="Q368" s="870"/>
      <c r="R368" s="870"/>
      <c r="S368" s="870"/>
      <c r="T368" s="870"/>
      <c r="U368" s="870"/>
      <c r="V368" s="870"/>
      <c r="W368" s="870"/>
      <c r="X368" s="870"/>
      <c r="Y368" s="871">
        <v>6</v>
      </c>
      <c r="Z368" s="872"/>
      <c r="AA368" s="872"/>
      <c r="AB368" s="873"/>
      <c r="AC368" s="874" t="s">
        <v>757</v>
      </c>
      <c r="AD368" s="875"/>
      <c r="AE368" s="875"/>
      <c r="AF368" s="875"/>
      <c r="AG368" s="875"/>
      <c r="AH368" s="894" t="s">
        <v>693</v>
      </c>
      <c r="AI368" s="895"/>
      <c r="AJ368" s="895"/>
      <c r="AK368" s="895"/>
      <c r="AL368" s="878" t="s">
        <v>693</v>
      </c>
      <c r="AM368" s="879"/>
      <c r="AN368" s="879"/>
      <c r="AO368" s="880"/>
      <c r="AP368" s="881" t="s">
        <v>693</v>
      </c>
      <c r="AQ368" s="881"/>
      <c r="AR368" s="881"/>
      <c r="AS368" s="881"/>
      <c r="AT368" s="881"/>
      <c r="AU368" s="881"/>
      <c r="AV368" s="881"/>
      <c r="AW368" s="881"/>
      <c r="AX368" s="881"/>
      <c r="AY368">
        <f>COUNTA($C$368)</f>
        <v>1</v>
      </c>
    </row>
    <row r="369" spans="1:51" ht="30" hidden="1" customHeight="1" x14ac:dyDescent="0.2">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2">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2">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2">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2">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2">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2">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2">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2">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2">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2">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2">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2">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2">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2">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2">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2">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2">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2">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2">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7"/>
      <c r="B391" s="887"/>
      <c r="C391" s="887" t="s">
        <v>24</v>
      </c>
      <c r="D391" s="887"/>
      <c r="E391" s="887"/>
      <c r="F391" s="887"/>
      <c r="G391" s="887"/>
      <c r="H391" s="887"/>
      <c r="I391" s="887"/>
      <c r="J391" s="888" t="s">
        <v>270</v>
      </c>
      <c r="K391" s="586"/>
      <c r="L391" s="586"/>
      <c r="M391" s="586"/>
      <c r="N391" s="586"/>
      <c r="O391" s="586"/>
      <c r="P391" s="440" t="s">
        <v>25</v>
      </c>
      <c r="Q391" s="440"/>
      <c r="R391" s="440"/>
      <c r="S391" s="440"/>
      <c r="T391" s="440"/>
      <c r="U391" s="440"/>
      <c r="V391" s="440"/>
      <c r="W391" s="440"/>
      <c r="X391" s="440"/>
      <c r="Y391" s="889" t="s">
        <v>269</v>
      </c>
      <c r="Z391" s="890"/>
      <c r="AA391" s="890"/>
      <c r="AB391" s="890"/>
      <c r="AC391" s="888" t="s">
        <v>304</v>
      </c>
      <c r="AD391" s="888"/>
      <c r="AE391" s="888"/>
      <c r="AF391" s="888"/>
      <c r="AG391" s="888"/>
      <c r="AH391" s="889" t="s">
        <v>324</v>
      </c>
      <c r="AI391" s="887"/>
      <c r="AJ391" s="887"/>
      <c r="AK391" s="887"/>
      <c r="AL391" s="887" t="s">
        <v>19</v>
      </c>
      <c r="AM391" s="887"/>
      <c r="AN391" s="887"/>
      <c r="AO391" s="891"/>
      <c r="AP391" s="865" t="s">
        <v>271</v>
      </c>
      <c r="AQ391" s="865"/>
      <c r="AR391" s="865"/>
      <c r="AS391" s="865"/>
      <c r="AT391" s="865"/>
      <c r="AU391" s="865"/>
      <c r="AV391" s="865"/>
      <c r="AW391" s="865"/>
      <c r="AX391" s="865"/>
      <c r="AY391">
        <f>$AY$389</f>
        <v>1</v>
      </c>
    </row>
    <row r="392" spans="1:51" ht="30" customHeight="1" x14ac:dyDescent="0.2">
      <c r="A392" s="866">
        <v>1</v>
      </c>
      <c r="B392" s="866">
        <v>1</v>
      </c>
      <c r="C392" s="892" t="s">
        <v>767</v>
      </c>
      <c r="D392" s="867"/>
      <c r="E392" s="867"/>
      <c r="F392" s="867"/>
      <c r="G392" s="867"/>
      <c r="H392" s="867"/>
      <c r="I392" s="867"/>
      <c r="J392" s="868">
        <v>1010001031728</v>
      </c>
      <c r="K392" s="869"/>
      <c r="L392" s="869"/>
      <c r="M392" s="869"/>
      <c r="N392" s="869"/>
      <c r="O392" s="869"/>
      <c r="P392" s="870" t="s">
        <v>749</v>
      </c>
      <c r="Q392" s="870"/>
      <c r="R392" s="870"/>
      <c r="S392" s="870"/>
      <c r="T392" s="870"/>
      <c r="U392" s="870"/>
      <c r="V392" s="870"/>
      <c r="W392" s="870"/>
      <c r="X392" s="870"/>
      <c r="Y392" s="871">
        <v>23</v>
      </c>
      <c r="Z392" s="872"/>
      <c r="AA392" s="872"/>
      <c r="AB392" s="873"/>
      <c r="AC392" s="874" t="s">
        <v>330</v>
      </c>
      <c r="AD392" s="875"/>
      <c r="AE392" s="875"/>
      <c r="AF392" s="875"/>
      <c r="AG392" s="875"/>
      <c r="AH392" s="876">
        <v>4</v>
      </c>
      <c r="AI392" s="877"/>
      <c r="AJ392" s="877"/>
      <c r="AK392" s="877"/>
      <c r="AL392" s="878">
        <v>91.2</v>
      </c>
      <c r="AM392" s="879"/>
      <c r="AN392" s="879"/>
      <c r="AO392" s="880"/>
      <c r="AP392" s="881" t="s">
        <v>693</v>
      </c>
      <c r="AQ392" s="881"/>
      <c r="AR392" s="881"/>
      <c r="AS392" s="881"/>
      <c r="AT392" s="881"/>
      <c r="AU392" s="881"/>
      <c r="AV392" s="881"/>
      <c r="AW392" s="881"/>
      <c r="AX392" s="881"/>
      <c r="AY392">
        <f>$AY$389</f>
        <v>1</v>
      </c>
    </row>
    <row r="393" spans="1:51" ht="30" hidden="1" customHeight="1" x14ac:dyDescent="0.2">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t="30" hidden="1" customHeight="1" x14ac:dyDescent="0.2">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2">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x14ac:dyDescent="0.2">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2">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2">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2">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2">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2">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2">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2">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2">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2">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2">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2">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2">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2">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2">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2">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2">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2">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2">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2">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2">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2">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2">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2">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2">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2">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7"/>
      <c r="B424" s="887"/>
      <c r="C424" s="887" t="s">
        <v>24</v>
      </c>
      <c r="D424" s="887"/>
      <c r="E424" s="887"/>
      <c r="F424" s="887"/>
      <c r="G424" s="887"/>
      <c r="H424" s="887"/>
      <c r="I424" s="887"/>
      <c r="J424" s="888" t="s">
        <v>270</v>
      </c>
      <c r="K424" s="586"/>
      <c r="L424" s="586"/>
      <c r="M424" s="586"/>
      <c r="N424" s="586"/>
      <c r="O424" s="586"/>
      <c r="P424" s="440" t="s">
        <v>25</v>
      </c>
      <c r="Q424" s="440"/>
      <c r="R424" s="440"/>
      <c r="S424" s="440"/>
      <c r="T424" s="440"/>
      <c r="U424" s="440"/>
      <c r="V424" s="440"/>
      <c r="W424" s="440"/>
      <c r="X424" s="440"/>
      <c r="Y424" s="889" t="s">
        <v>269</v>
      </c>
      <c r="Z424" s="890"/>
      <c r="AA424" s="890"/>
      <c r="AB424" s="890"/>
      <c r="AC424" s="888" t="s">
        <v>304</v>
      </c>
      <c r="AD424" s="888"/>
      <c r="AE424" s="888"/>
      <c r="AF424" s="888"/>
      <c r="AG424" s="888"/>
      <c r="AH424" s="889" t="s">
        <v>324</v>
      </c>
      <c r="AI424" s="887"/>
      <c r="AJ424" s="887"/>
      <c r="AK424" s="887"/>
      <c r="AL424" s="887" t="s">
        <v>19</v>
      </c>
      <c r="AM424" s="887"/>
      <c r="AN424" s="887"/>
      <c r="AO424" s="891"/>
      <c r="AP424" s="865" t="s">
        <v>271</v>
      </c>
      <c r="AQ424" s="865"/>
      <c r="AR424" s="865"/>
      <c r="AS424" s="865"/>
      <c r="AT424" s="865"/>
      <c r="AU424" s="865"/>
      <c r="AV424" s="865"/>
      <c r="AW424" s="865"/>
      <c r="AX424" s="865"/>
      <c r="AY424">
        <f>$AY$422</f>
        <v>1</v>
      </c>
    </row>
    <row r="425" spans="1:51" ht="54" customHeight="1" x14ac:dyDescent="0.2">
      <c r="A425" s="866">
        <v>1</v>
      </c>
      <c r="B425" s="866">
        <v>1</v>
      </c>
      <c r="C425" s="867" t="s">
        <v>768</v>
      </c>
      <c r="D425" s="867"/>
      <c r="E425" s="867"/>
      <c r="F425" s="867"/>
      <c r="G425" s="867"/>
      <c r="H425" s="867"/>
      <c r="I425" s="867"/>
      <c r="J425" s="868">
        <v>7010401009665</v>
      </c>
      <c r="K425" s="869"/>
      <c r="L425" s="869"/>
      <c r="M425" s="869"/>
      <c r="N425" s="869"/>
      <c r="O425" s="869"/>
      <c r="P425" s="870" t="s">
        <v>751</v>
      </c>
      <c r="Q425" s="870"/>
      <c r="R425" s="870"/>
      <c r="S425" s="870"/>
      <c r="T425" s="870"/>
      <c r="U425" s="870"/>
      <c r="V425" s="870"/>
      <c r="W425" s="870"/>
      <c r="X425" s="870"/>
      <c r="Y425" s="871">
        <v>0.1</v>
      </c>
      <c r="Z425" s="872"/>
      <c r="AA425" s="872"/>
      <c r="AB425" s="873"/>
      <c r="AC425" s="874" t="s">
        <v>335</v>
      </c>
      <c r="AD425" s="875"/>
      <c r="AE425" s="875"/>
      <c r="AF425" s="875"/>
      <c r="AG425" s="875"/>
      <c r="AH425" s="876" t="s">
        <v>693</v>
      </c>
      <c r="AI425" s="877"/>
      <c r="AJ425" s="877"/>
      <c r="AK425" s="877"/>
      <c r="AL425" s="878">
        <v>100</v>
      </c>
      <c r="AM425" s="879"/>
      <c r="AN425" s="879"/>
      <c r="AO425" s="880"/>
      <c r="AP425" s="881" t="s">
        <v>693</v>
      </c>
      <c r="AQ425" s="881"/>
      <c r="AR425" s="881"/>
      <c r="AS425" s="881"/>
      <c r="AT425" s="881"/>
      <c r="AU425" s="881"/>
      <c r="AV425" s="881"/>
      <c r="AW425" s="881"/>
      <c r="AX425" s="881"/>
      <c r="AY425">
        <f>$AY$422</f>
        <v>1</v>
      </c>
    </row>
    <row r="426" spans="1:51" ht="30" hidden="1" customHeight="1" x14ac:dyDescent="0.2">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x14ac:dyDescent="0.2">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2">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30" hidden="1" customHeight="1" x14ac:dyDescent="0.2">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t="30" hidden="1" customHeight="1" x14ac:dyDescent="0.2">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t="30" hidden="1" customHeight="1" x14ac:dyDescent="0.2">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x14ac:dyDescent="0.2">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x14ac:dyDescent="0.2">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x14ac:dyDescent="0.2">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2">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2">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2">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2">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2">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2">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2">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2">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2">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2">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2">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2">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2">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2">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2">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2">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2">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2">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2">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2">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7"/>
      <c r="B457" s="887"/>
      <c r="C457" s="887" t="s">
        <v>24</v>
      </c>
      <c r="D457" s="887"/>
      <c r="E457" s="887"/>
      <c r="F457" s="887"/>
      <c r="G457" s="887"/>
      <c r="H457" s="887"/>
      <c r="I457" s="887"/>
      <c r="J457" s="888" t="s">
        <v>270</v>
      </c>
      <c r="K457" s="586"/>
      <c r="L457" s="586"/>
      <c r="M457" s="586"/>
      <c r="N457" s="586"/>
      <c r="O457" s="586"/>
      <c r="P457" s="440" t="s">
        <v>25</v>
      </c>
      <c r="Q457" s="440"/>
      <c r="R457" s="440"/>
      <c r="S457" s="440"/>
      <c r="T457" s="440"/>
      <c r="U457" s="440"/>
      <c r="V457" s="440"/>
      <c r="W457" s="440"/>
      <c r="X457" s="440"/>
      <c r="Y457" s="889" t="s">
        <v>269</v>
      </c>
      <c r="Z457" s="890"/>
      <c r="AA457" s="890"/>
      <c r="AB457" s="890"/>
      <c r="AC457" s="888" t="s">
        <v>304</v>
      </c>
      <c r="AD457" s="888"/>
      <c r="AE457" s="888"/>
      <c r="AF457" s="888"/>
      <c r="AG457" s="888"/>
      <c r="AH457" s="889" t="s">
        <v>324</v>
      </c>
      <c r="AI457" s="887"/>
      <c r="AJ457" s="887"/>
      <c r="AK457" s="887"/>
      <c r="AL457" s="887" t="s">
        <v>19</v>
      </c>
      <c r="AM457" s="887"/>
      <c r="AN457" s="887"/>
      <c r="AO457" s="891"/>
      <c r="AP457" s="865" t="s">
        <v>271</v>
      </c>
      <c r="AQ457" s="865"/>
      <c r="AR457" s="865"/>
      <c r="AS457" s="865"/>
      <c r="AT457" s="865"/>
      <c r="AU457" s="865"/>
      <c r="AV457" s="865"/>
      <c r="AW457" s="865"/>
      <c r="AX457" s="865"/>
      <c r="AY457">
        <f>$AY$455</f>
        <v>1</v>
      </c>
    </row>
    <row r="458" spans="1:51" ht="30" customHeight="1" x14ac:dyDescent="0.2">
      <c r="A458" s="866">
        <v>1</v>
      </c>
      <c r="B458" s="866">
        <v>1</v>
      </c>
      <c r="C458" s="867" t="s">
        <v>769</v>
      </c>
      <c r="D458" s="867"/>
      <c r="E458" s="867"/>
      <c r="F458" s="867"/>
      <c r="G458" s="867"/>
      <c r="H458" s="867"/>
      <c r="I458" s="867"/>
      <c r="J458" s="868" t="s">
        <v>693</v>
      </c>
      <c r="K458" s="869"/>
      <c r="L458" s="869"/>
      <c r="M458" s="869"/>
      <c r="N458" s="869"/>
      <c r="O458" s="869"/>
      <c r="P458" s="870" t="s">
        <v>770</v>
      </c>
      <c r="Q458" s="870"/>
      <c r="R458" s="870"/>
      <c r="S458" s="870"/>
      <c r="T458" s="870"/>
      <c r="U458" s="870"/>
      <c r="V458" s="870"/>
      <c r="W458" s="870"/>
      <c r="X458" s="870"/>
      <c r="Y458" s="871">
        <v>7</v>
      </c>
      <c r="Z458" s="872"/>
      <c r="AA458" s="872"/>
      <c r="AB458" s="873"/>
      <c r="AC458" s="874" t="s">
        <v>72</v>
      </c>
      <c r="AD458" s="875"/>
      <c r="AE458" s="875"/>
      <c r="AF458" s="875"/>
      <c r="AG458" s="875"/>
      <c r="AH458" s="876" t="s">
        <v>693</v>
      </c>
      <c r="AI458" s="877"/>
      <c r="AJ458" s="877"/>
      <c r="AK458" s="877"/>
      <c r="AL458" s="878" t="s">
        <v>693</v>
      </c>
      <c r="AM458" s="879"/>
      <c r="AN458" s="879"/>
      <c r="AO458" s="880"/>
      <c r="AP458" s="881" t="s">
        <v>693</v>
      </c>
      <c r="AQ458" s="881"/>
      <c r="AR458" s="881"/>
      <c r="AS458" s="881"/>
      <c r="AT458" s="881"/>
      <c r="AU458" s="881"/>
      <c r="AV458" s="881"/>
      <c r="AW458" s="881"/>
      <c r="AX458" s="881"/>
      <c r="AY458">
        <f>$AY$455</f>
        <v>1</v>
      </c>
    </row>
    <row r="459" spans="1:51" ht="30" customHeight="1" x14ac:dyDescent="0.2">
      <c r="A459" s="866">
        <v>2</v>
      </c>
      <c r="B459" s="866">
        <v>1</v>
      </c>
      <c r="C459" s="867" t="s">
        <v>771</v>
      </c>
      <c r="D459" s="867"/>
      <c r="E459" s="867"/>
      <c r="F459" s="867"/>
      <c r="G459" s="867"/>
      <c r="H459" s="867"/>
      <c r="I459" s="867"/>
      <c r="J459" s="868">
        <v>8130001000053</v>
      </c>
      <c r="K459" s="869"/>
      <c r="L459" s="869"/>
      <c r="M459" s="869"/>
      <c r="N459" s="869"/>
      <c r="O459" s="869"/>
      <c r="P459" s="870" t="s">
        <v>772</v>
      </c>
      <c r="Q459" s="870"/>
      <c r="R459" s="870"/>
      <c r="S459" s="870"/>
      <c r="T459" s="870"/>
      <c r="U459" s="870"/>
      <c r="V459" s="870"/>
      <c r="W459" s="870"/>
      <c r="X459" s="870"/>
      <c r="Y459" s="871">
        <v>0.6</v>
      </c>
      <c r="Z459" s="872"/>
      <c r="AA459" s="872"/>
      <c r="AB459" s="873"/>
      <c r="AC459" s="874" t="s">
        <v>335</v>
      </c>
      <c r="AD459" s="875"/>
      <c r="AE459" s="875"/>
      <c r="AF459" s="875"/>
      <c r="AG459" s="875"/>
      <c r="AH459" s="876" t="s">
        <v>693</v>
      </c>
      <c r="AI459" s="877"/>
      <c r="AJ459" s="877"/>
      <c r="AK459" s="877"/>
      <c r="AL459" s="878">
        <v>100</v>
      </c>
      <c r="AM459" s="879"/>
      <c r="AN459" s="879"/>
      <c r="AO459" s="880"/>
      <c r="AP459" s="881" t="s">
        <v>693</v>
      </c>
      <c r="AQ459" s="881"/>
      <c r="AR459" s="881"/>
      <c r="AS459" s="881"/>
      <c r="AT459" s="881"/>
      <c r="AU459" s="881"/>
      <c r="AV459" s="881"/>
      <c r="AW459" s="881"/>
      <c r="AX459" s="881"/>
      <c r="AY459">
        <f>COUNTA($C$459)</f>
        <v>1</v>
      </c>
    </row>
    <row r="460" spans="1:51" ht="30" customHeight="1" x14ac:dyDescent="0.2">
      <c r="A460" s="866">
        <v>3</v>
      </c>
      <c r="B460" s="866">
        <v>1</v>
      </c>
      <c r="C460" s="892" t="s">
        <v>773</v>
      </c>
      <c r="D460" s="867"/>
      <c r="E460" s="867"/>
      <c r="F460" s="867"/>
      <c r="G460" s="867"/>
      <c r="H460" s="867"/>
      <c r="I460" s="867"/>
      <c r="J460" s="868">
        <v>9010001027784</v>
      </c>
      <c r="K460" s="869"/>
      <c r="L460" s="869"/>
      <c r="M460" s="869"/>
      <c r="N460" s="869"/>
      <c r="O460" s="869"/>
      <c r="P460" s="893" t="s">
        <v>774</v>
      </c>
      <c r="Q460" s="870"/>
      <c r="R460" s="870"/>
      <c r="S460" s="870"/>
      <c r="T460" s="870"/>
      <c r="U460" s="870"/>
      <c r="V460" s="870"/>
      <c r="W460" s="870"/>
      <c r="X460" s="870"/>
      <c r="Y460" s="871">
        <v>0.4</v>
      </c>
      <c r="Z460" s="872"/>
      <c r="AA460" s="872"/>
      <c r="AB460" s="873"/>
      <c r="AC460" s="874" t="s">
        <v>335</v>
      </c>
      <c r="AD460" s="875"/>
      <c r="AE460" s="875"/>
      <c r="AF460" s="875"/>
      <c r="AG460" s="875"/>
      <c r="AH460" s="894" t="s">
        <v>693</v>
      </c>
      <c r="AI460" s="895"/>
      <c r="AJ460" s="895"/>
      <c r="AK460" s="895"/>
      <c r="AL460" s="878">
        <v>100</v>
      </c>
      <c r="AM460" s="879"/>
      <c r="AN460" s="879"/>
      <c r="AO460" s="880"/>
      <c r="AP460" s="896" t="s">
        <v>693</v>
      </c>
      <c r="AQ460" s="897"/>
      <c r="AR460" s="897"/>
      <c r="AS460" s="897"/>
      <c r="AT460" s="897"/>
      <c r="AU460" s="897"/>
      <c r="AV460" s="897"/>
      <c r="AW460" s="897"/>
      <c r="AX460" s="898"/>
      <c r="AY460">
        <f>COUNTA($C$460)</f>
        <v>1</v>
      </c>
    </row>
    <row r="461" spans="1:51" ht="30" customHeight="1" x14ac:dyDescent="0.2">
      <c r="A461" s="866">
        <v>4</v>
      </c>
      <c r="B461" s="866">
        <v>1</v>
      </c>
      <c r="C461" s="892" t="s">
        <v>775</v>
      </c>
      <c r="D461" s="867"/>
      <c r="E461" s="867"/>
      <c r="F461" s="867"/>
      <c r="G461" s="867"/>
      <c r="H461" s="867"/>
      <c r="I461" s="867"/>
      <c r="J461" s="868">
        <v>6010405003434</v>
      </c>
      <c r="K461" s="869"/>
      <c r="L461" s="869"/>
      <c r="M461" s="869"/>
      <c r="N461" s="869"/>
      <c r="O461" s="869"/>
      <c r="P461" s="893" t="s">
        <v>776</v>
      </c>
      <c r="Q461" s="870"/>
      <c r="R461" s="870"/>
      <c r="S461" s="870"/>
      <c r="T461" s="870"/>
      <c r="U461" s="870"/>
      <c r="V461" s="870"/>
      <c r="W461" s="870"/>
      <c r="X461" s="870"/>
      <c r="Y461" s="871">
        <v>0.1</v>
      </c>
      <c r="Z461" s="872"/>
      <c r="AA461" s="872"/>
      <c r="AB461" s="873"/>
      <c r="AC461" s="874" t="s">
        <v>335</v>
      </c>
      <c r="AD461" s="875"/>
      <c r="AE461" s="875"/>
      <c r="AF461" s="875"/>
      <c r="AG461" s="875"/>
      <c r="AH461" s="894" t="s">
        <v>693</v>
      </c>
      <c r="AI461" s="895"/>
      <c r="AJ461" s="895"/>
      <c r="AK461" s="895"/>
      <c r="AL461" s="878">
        <v>100</v>
      </c>
      <c r="AM461" s="879"/>
      <c r="AN461" s="879"/>
      <c r="AO461" s="880"/>
      <c r="AP461" s="881" t="s">
        <v>693</v>
      </c>
      <c r="AQ461" s="881"/>
      <c r="AR461" s="881"/>
      <c r="AS461" s="881"/>
      <c r="AT461" s="881"/>
      <c r="AU461" s="881"/>
      <c r="AV461" s="881"/>
      <c r="AW461" s="881"/>
      <c r="AX461" s="881"/>
      <c r="AY461">
        <f>COUNTA($C$461)</f>
        <v>1</v>
      </c>
    </row>
    <row r="462" spans="1:51" ht="30" customHeight="1" x14ac:dyDescent="0.2">
      <c r="A462" s="866">
        <v>5</v>
      </c>
      <c r="B462" s="866">
        <v>1</v>
      </c>
      <c r="C462" s="867" t="s">
        <v>777</v>
      </c>
      <c r="D462" s="867"/>
      <c r="E462" s="867"/>
      <c r="F462" s="867"/>
      <c r="G462" s="867"/>
      <c r="H462" s="867"/>
      <c r="I462" s="867"/>
      <c r="J462" s="868">
        <v>4010001047812</v>
      </c>
      <c r="K462" s="869"/>
      <c r="L462" s="869"/>
      <c r="M462" s="869"/>
      <c r="N462" s="869"/>
      <c r="O462" s="869"/>
      <c r="P462" s="870" t="s">
        <v>778</v>
      </c>
      <c r="Q462" s="870"/>
      <c r="R462" s="870"/>
      <c r="S462" s="870"/>
      <c r="T462" s="870"/>
      <c r="U462" s="870"/>
      <c r="V462" s="870"/>
      <c r="W462" s="870"/>
      <c r="X462" s="870"/>
      <c r="Y462" s="871">
        <v>0</v>
      </c>
      <c r="Z462" s="872"/>
      <c r="AA462" s="872"/>
      <c r="AB462" s="873"/>
      <c r="AC462" s="874" t="s">
        <v>335</v>
      </c>
      <c r="AD462" s="875"/>
      <c r="AE462" s="875"/>
      <c r="AF462" s="875"/>
      <c r="AG462" s="875"/>
      <c r="AH462" s="894" t="s">
        <v>693</v>
      </c>
      <c r="AI462" s="895"/>
      <c r="AJ462" s="895"/>
      <c r="AK462" s="895"/>
      <c r="AL462" s="878">
        <v>100</v>
      </c>
      <c r="AM462" s="879"/>
      <c r="AN462" s="879"/>
      <c r="AO462" s="880"/>
      <c r="AP462" s="881" t="s">
        <v>693</v>
      </c>
      <c r="AQ462" s="881"/>
      <c r="AR462" s="881"/>
      <c r="AS462" s="881"/>
      <c r="AT462" s="881"/>
      <c r="AU462" s="881"/>
      <c r="AV462" s="881"/>
      <c r="AW462" s="881"/>
      <c r="AX462" s="881"/>
      <c r="AY462">
        <f>COUNTA($C$462)</f>
        <v>1</v>
      </c>
    </row>
    <row r="463" spans="1:51" ht="30" hidden="1" customHeight="1" x14ac:dyDescent="0.2">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x14ac:dyDescent="0.2">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2">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2">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2">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2">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2">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2">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2">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2">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2">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2">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2">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2">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2">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2">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2">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2">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2">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2">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2">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2">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2">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2">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2">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7"/>
      <c r="B490" s="887"/>
      <c r="C490" s="887" t="s">
        <v>24</v>
      </c>
      <c r="D490" s="887"/>
      <c r="E490" s="887"/>
      <c r="F490" s="887"/>
      <c r="G490" s="887"/>
      <c r="H490" s="887"/>
      <c r="I490" s="887"/>
      <c r="J490" s="888" t="s">
        <v>270</v>
      </c>
      <c r="K490" s="586"/>
      <c r="L490" s="586"/>
      <c r="M490" s="586"/>
      <c r="N490" s="586"/>
      <c r="O490" s="586"/>
      <c r="P490" s="440" t="s">
        <v>25</v>
      </c>
      <c r="Q490" s="440"/>
      <c r="R490" s="440"/>
      <c r="S490" s="440"/>
      <c r="T490" s="440"/>
      <c r="U490" s="440"/>
      <c r="V490" s="440"/>
      <c r="W490" s="440"/>
      <c r="X490" s="440"/>
      <c r="Y490" s="889" t="s">
        <v>269</v>
      </c>
      <c r="Z490" s="890"/>
      <c r="AA490" s="890"/>
      <c r="AB490" s="890"/>
      <c r="AC490" s="888" t="s">
        <v>304</v>
      </c>
      <c r="AD490" s="888"/>
      <c r="AE490" s="888"/>
      <c r="AF490" s="888"/>
      <c r="AG490" s="888"/>
      <c r="AH490" s="889" t="s">
        <v>324</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x14ac:dyDescent="0.2">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2">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2">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2">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x14ac:dyDescent="0.2">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2">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2">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2">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2">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2">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2">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2">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2">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2">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2">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2">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2">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2">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2">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2">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2">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2">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2">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2">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2">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2">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2">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2">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2">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2">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7"/>
      <c r="B523" s="887"/>
      <c r="C523" s="887" t="s">
        <v>24</v>
      </c>
      <c r="D523" s="887"/>
      <c r="E523" s="887"/>
      <c r="F523" s="887"/>
      <c r="G523" s="887"/>
      <c r="H523" s="887"/>
      <c r="I523" s="887"/>
      <c r="J523" s="888" t="s">
        <v>270</v>
      </c>
      <c r="K523" s="586"/>
      <c r="L523" s="586"/>
      <c r="M523" s="586"/>
      <c r="N523" s="586"/>
      <c r="O523" s="586"/>
      <c r="P523" s="440" t="s">
        <v>25</v>
      </c>
      <c r="Q523" s="440"/>
      <c r="R523" s="440"/>
      <c r="S523" s="440"/>
      <c r="T523" s="440"/>
      <c r="U523" s="440"/>
      <c r="V523" s="440"/>
      <c r="W523" s="440"/>
      <c r="X523" s="440"/>
      <c r="Y523" s="889" t="s">
        <v>269</v>
      </c>
      <c r="Z523" s="890"/>
      <c r="AA523" s="890"/>
      <c r="AB523" s="890"/>
      <c r="AC523" s="888" t="s">
        <v>304</v>
      </c>
      <c r="AD523" s="888"/>
      <c r="AE523" s="888"/>
      <c r="AF523" s="888"/>
      <c r="AG523" s="888"/>
      <c r="AH523" s="889" t="s">
        <v>324</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x14ac:dyDescent="0.2">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2">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2">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2">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x14ac:dyDescent="0.2">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2">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2">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2">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2">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2">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2">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2">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2">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2">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2">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2">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2">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2">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2">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2">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2">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2">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2">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2">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2">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2">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2">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2">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2">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2">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7"/>
      <c r="B556" s="887"/>
      <c r="C556" s="887" t="s">
        <v>24</v>
      </c>
      <c r="D556" s="887"/>
      <c r="E556" s="887"/>
      <c r="F556" s="887"/>
      <c r="G556" s="887"/>
      <c r="H556" s="887"/>
      <c r="I556" s="887"/>
      <c r="J556" s="888" t="s">
        <v>270</v>
      </c>
      <c r="K556" s="586"/>
      <c r="L556" s="586"/>
      <c r="M556" s="586"/>
      <c r="N556" s="586"/>
      <c r="O556" s="586"/>
      <c r="P556" s="440" t="s">
        <v>25</v>
      </c>
      <c r="Q556" s="440"/>
      <c r="R556" s="440"/>
      <c r="S556" s="440"/>
      <c r="T556" s="440"/>
      <c r="U556" s="440"/>
      <c r="V556" s="440"/>
      <c r="W556" s="440"/>
      <c r="X556" s="440"/>
      <c r="Y556" s="889" t="s">
        <v>269</v>
      </c>
      <c r="Z556" s="890"/>
      <c r="AA556" s="890"/>
      <c r="AB556" s="890"/>
      <c r="AC556" s="888" t="s">
        <v>304</v>
      </c>
      <c r="AD556" s="888"/>
      <c r="AE556" s="888"/>
      <c r="AF556" s="888"/>
      <c r="AG556" s="888"/>
      <c r="AH556" s="889" t="s">
        <v>324</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x14ac:dyDescent="0.2">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2">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2">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2">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x14ac:dyDescent="0.2">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2">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2">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2">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2">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2">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2">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2">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2">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2">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2">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2">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2">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2">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2">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2">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2">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2">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2">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2">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2">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2">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2">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2">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2">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2">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7"/>
      <c r="B589" s="887"/>
      <c r="C589" s="887" t="s">
        <v>24</v>
      </c>
      <c r="D589" s="887"/>
      <c r="E589" s="887"/>
      <c r="F589" s="887"/>
      <c r="G589" s="887"/>
      <c r="H589" s="887"/>
      <c r="I589" s="887"/>
      <c r="J589" s="888" t="s">
        <v>270</v>
      </c>
      <c r="K589" s="586"/>
      <c r="L589" s="586"/>
      <c r="M589" s="586"/>
      <c r="N589" s="586"/>
      <c r="O589" s="586"/>
      <c r="P589" s="440" t="s">
        <v>25</v>
      </c>
      <c r="Q589" s="440"/>
      <c r="R589" s="440"/>
      <c r="S589" s="440"/>
      <c r="T589" s="440"/>
      <c r="U589" s="440"/>
      <c r="V589" s="440"/>
      <c r="W589" s="440"/>
      <c r="X589" s="440"/>
      <c r="Y589" s="889" t="s">
        <v>269</v>
      </c>
      <c r="Z589" s="890"/>
      <c r="AA589" s="890"/>
      <c r="AB589" s="890"/>
      <c r="AC589" s="888" t="s">
        <v>304</v>
      </c>
      <c r="AD589" s="888"/>
      <c r="AE589" s="888"/>
      <c r="AF589" s="888"/>
      <c r="AG589" s="888"/>
      <c r="AH589" s="889" t="s">
        <v>324</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x14ac:dyDescent="0.2">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2">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2">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2">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2">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2">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2">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2">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2">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2">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2">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2">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2">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2">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2">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2">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2">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2">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2">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2">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2">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2">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2">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2">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2">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2">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2">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2">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2">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2">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x14ac:dyDescent="0.2">
      <c r="A620" s="903" t="s">
        <v>656</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306</v>
      </c>
      <c r="AM620" s="907"/>
      <c r="AN620" s="907"/>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900"/>
      <c r="B623" s="900"/>
      <c r="C623" s="888" t="s">
        <v>237</v>
      </c>
      <c r="D623" s="899"/>
      <c r="E623" s="888" t="s">
        <v>236</v>
      </c>
      <c r="F623" s="899"/>
      <c r="G623" s="899"/>
      <c r="H623" s="899"/>
      <c r="I623" s="899"/>
      <c r="J623" s="888" t="s">
        <v>270</v>
      </c>
      <c r="K623" s="888"/>
      <c r="L623" s="888"/>
      <c r="M623" s="888"/>
      <c r="N623" s="888"/>
      <c r="O623" s="888"/>
      <c r="P623" s="888" t="s">
        <v>25</v>
      </c>
      <c r="Q623" s="888"/>
      <c r="R623" s="888"/>
      <c r="S623" s="888"/>
      <c r="T623" s="888"/>
      <c r="U623" s="888"/>
      <c r="V623" s="888"/>
      <c r="W623" s="888"/>
      <c r="X623" s="888"/>
      <c r="Y623" s="888" t="s">
        <v>272</v>
      </c>
      <c r="Z623" s="899"/>
      <c r="AA623" s="899"/>
      <c r="AB623" s="899"/>
      <c r="AC623" s="888" t="s">
        <v>225</v>
      </c>
      <c r="AD623" s="888"/>
      <c r="AE623" s="888"/>
      <c r="AF623" s="888"/>
      <c r="AG623" s="888"/>
      <c r="AH623" s="888" t="s">
        <v>232</v>
      </c>
      <c r="AI623" s="899"/>
      <c r="AJ623" s="899"/>
      <c r="AK623" s="899"/>
      <c r="AL623" s="899" t="s">
        <v>19</v>
      </c>
      <c r="AM623" s="899"/>
      <c r="AN623" s="899"/>
      <c r="AO623" s="900"/>
      <c r="AP623" s="865" t="s">
        <v>300</v>
      </c>
      <c r="AQ623" s="865"/>
      <c r="AR623" s="865"/>
      <c r="AS623" s="865"/>
      <c r="AT623" s="865"/>
      <c r="AU623" s="865"/>
      <c r="AV623" s="865"/>
      <c r="AW623" s="865"/>
      <c r="AX623" s="865"/>
    </row>
    <row r="624" spans="1:51" ht="30" customHeight="1" x14ac:dyDescent="0.2">
      <c r="A624" s="866">
        <v>1</v>
      </c>
      <c r="B624" s="866">
        <v>1</v>
      </c>
      <c r="C624" s="901"/>
      <c r="D624" s="901"/>
      <c r="E624" s="902"/>
      <c r="F624" s="902"/>
      <c r="G624" s="902"/>
      <c r="H624" s="902"/>
      <c r="I624" s="902"/>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t="30" hidden="1" customHeight="1" x14ac:dyDescent="0.2">
      <c r="A625" s="866">
        <v>2</v>
      </c>
      <c r="B625" s="866">
        <v>1</v>
      </c>
      <c r="C625" s="901"/>
      <c r="D625" s="901"/>
      <c r="E625" s="902"/>
      <c r="F625" s="902"/>
      <c r="G625" s="902"/>
      <c r="H625" s="902"/>
      <c r="I625" s="902"/>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2">
      <c r="A626" s="866">
        <v>3</v>
      </c>
      <c r="B626" s="866">
        <v>1</v>
      </c>
      <c r="C626" s="901"/>
      <c r="D626" s="901"/>
      <c r="E626" s="902"/>
      <c r="F626" s="902"/>
      <c r="G626" s="902"/>
      <c r="H626" s="902"/>
      <c r="I626" s="902"/>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2">
      <c r="A627" s="866">
        <v>4</v>
      </c>
      <c r="B627" s="866">
        <v>1</v>
      </c>
      <c r="C627" s="901"/>
      <c r="D627" s="901"/>
      <c r="E627" s="902"/>
      <c r="F627" s="902"/>
      <c r="G627" s="902"/>
      <c r="H627" s="902"/>
      <c r="I627" s="902"/>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2">
      <c r="A628" s="866">
        <v>5</v>
      </c>
      <c r="B628" s="866">
        <v>1</v>
      </c>
      <c r="C628" s="901"/>
      <c r="D628" s="901"/>
      <c r="E628" s="902"/>
      <c r="F628" s="902"/>
      <c r="G628" s="902"/>
      <c r="H628" s="902"/>
      <c r="I628" s="902"/>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2">
      <c r="A629" s="866">
        <v>6</v>
      </c>
      <c r="B629" s="866">
        <v>1</v>
      </c>
      <c r="C629" s="901"/>
      <c r="D629" s="901"/>
      <c r="E629" s="902"/>
      <c r="F629" s="902"/>
      <c r="G629" s="902"/>
      <c r="H629" s="902"/>
      <c r="I629" s="902"/>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2">
      <c r="A630" s="866">
        <v>7</v>
      </c>
      <c r="B630" s="866">
        <v>1</v>
      </c>
      <c r="C630" s="901"/>
      <c r="D630" s="901"/>
      <c r="E630" s="902"/>
      <c r="F630" s="902"/>
      <c r="G630" s="902"/>
      <c r="H630" s="902"/>
      <c r="I630" s="902"/>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2">
      <c r="A631" s="866">
        <v>8</v>
      </c>
      <c r="B631" s="866">
        <v>1</v>
      </c>
      <c r="C631" s="901"/>
      <c r="D631" s="901"/>
      <c r="E631" s="902"/>
      <c r="F631" s="902"/>
      <c r="G631" s="902"/>
      <c r="H631" s="902"/>
      <c r="I631" s="902"/>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2">
      <c r="A632" s="866">
        <v>9</v>
      </c>
      <c r="B632" s="866">
        <v>1</v>
      </c>
      <c r="C632" s="901"/>
      <c r="D632" s="901"/>
      <c r="E632" s="902"/>
      <c r="F632" s="902"/>
      <c r="G632" s="902"/>
      <c r="H632" s="902"/>
      <c r="I632" s="902"/>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2">
      <c r="A633" s="866">
        <v>10</v>
      </c>
      <c r="B633" s="866">
        <v>1</v>
      </c>
      <c r="C633" s="901"/>
      <c r="D633" s="901"/>
      <c r="E633" s="902"/>
      <c r="F633" s="902"/>
      <c r="G633" s="902"/>
      <c r="H633" s="902"/>
      <c r="I633" s="902"/>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2">
      <c r="A634" s="866">
        <v>11</v>
      </c>
      <c r="B634" s="866">
        <v>1</v>
      </c>
      <c r="C634" s="901"/>
      <c r="D634" s="901"/>
      <c r="E634" s="902"/>
      <c r="F634" s="902"/>
      <c r="G634" s="902"/>
      <c r="H634" s="902"/>
      <c r="I634" s="902"/>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2">
      <c r="A635" s="866">
        <v>12</v>
      </c>
      <c r="B635" s="866">
        <v>1</v>
      </c>
      <c r="C635" s="901"/>
      <c r="D635" s="901"/>
      <c r="E635" s="902"/>
      <c r="F635" s="902"/>
      <c r="G635" s="902"/>
      <c r="H635" s="902"/>
      <c r="I635" s="902"/>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2">
      <c r="A636" s="866">
        <v>13</v>
      </c>
      <c r="B636" s="866">
        <v>1</v>
      </c>
      <c r="C636" s="901"/>
      <c r="D636" s="901"/>
      <c r="E636" s="902"/>
      <c r="F636" s="902"/>
      <c r="G636" s="902"/>
      <c r="H636" s="902"/>
      <c r="I636" s="902"/>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2">
      <c r="A637" s="866">
        <v>14</v>
      </c>
      <c r="B637" s="866">
        <v>1</v>
      </c>
      <c r="C637" s="901"/>
      <c r="D637" s="901"/>
      <c r="E637" s="902"/>
      <c r="F637" s="902"/>
      <c r="G637" s="902"/>
      <c r="H637" s="902"/>
      <c r="I637" s="902"/>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2">
      <c r="A638" s="866">
        <v>15</v>
      </c>
      <c r="B638" s="866">
        <v>1</v>
      </c>
      <c r="C638" s="901"/>
      <c r="D638" s="901"/>
      <c r="E638" s="902"/>
      <c r="F638" s="902"/>
      <c r="G638" s="902"/>
      <c r="H638" s="902"/>
      <c r="I638" s="902"/>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2">
      <c r="A639" s="866">
        <v>16</v>
      </c>
      <c r="B639" s="866">
        <v>1</v>
      </c>
      <c r="C639" s="901"/>
      <c r="D639" s="901"/>
      <c r="E639" s="902"/>
      <c r="F639" s="902"/>
      <c r="G639" s="902"/>
      <c r="H639" s="902"/>
      <c r="I639" s="902"/>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2">
      <c r="A640" s="866">
        <v>17</v>
      </c>
      <c r="B640" s="866">
        <v>1</v>
      </c>
      <c r="C640" s="901"/>
      <c r="D640" s="901"/>
      <c r="E640" s="902"/>
      <c r="F640" s="902"/>
      <c r="G640" s="902"/>
      <c r="H640" s="902"/>
      <c r="I640" s="902"/>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2">
      <c r="A641" s="866">
        <v>18</v>
      </c>
      <c r="B641" s="866">
        <v>1</v>
      </c>
      <c r="C641" s="901"/>
      <c r="D641" s="901"/>
      <c r="E641" s="614"/>
      <c r="F641" s="902"/>
      <c r="G641" s="902"/>
      <c r="H641" s="902"/>
      <c r="I641" s="902"/>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2">
      <c r="A642" s="866">
        <v>19</v>
      </c>
      <c r="B642" s="866">
        <v>1</v>
      </c>
      <c r="C642" s="901"/>
      <c r="D642" s="901"/>
      <c r="E642" s="902"/>
      <c r="F642" s="902"/>
      <c r="G642" s="902"/>
      <c r="H642" s="902"/>
      <c r="I642" s="902"/>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2">
      <c r="A643" s="866">
        <v>20</v>
      </c>
      <c r="B643" s="866">
        <v>1</v>
      </c>
      <c r="C643" s="901"/>
      <c r="D643" s="901"/>
      <c r="E643" s="902"/>
      <c r="F643" s="902"/>
      <c r="G643" s="902"/>
      <c r="H643" s="902"/>
      <c r="I643" s="902"/>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2">
      <c r="A644" s="866">
        <v>21</v>
      </c>
      <c r="B644" s="866">
        <v>1</v>
      </c>
      <c r="C644" s="901"/>
      <c r="D644" s="901"/>
      <c r="E644" s="902"/>
      <c r="F644" s="902"/>
      <c r="G644" s="902"/>
      <c r="H644" s="902"/>
      <c r="I644" s="902"/>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2">
      <c r="A645" s="866">
        <v>22</v>
      </c>
      <c r="B645" s="866">
        <v>1</v>
      </c>
      <c r="C645" s="901"/>
      <c r="D645" s="901"/>
      <c r="E645" s="902"/>
      <c r="F645" s="902"/>
      <c r="G645" s="902"/>
      <c r="H645" s="902"/>
      <c r="I645" s="902"/>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2">
      <c r="A646" s="866">
        <v>23</v>
      </c>
      <c r="B646" s="866">
        <v>1</v>
      </c>
      <c r="C646" s="901"/>
      <c r="D646" s="901"/>
      <c r="E646" s="902"/>
      <c r="F646" s="902"/>
      <c r="G646" s="902"/>
      <c r="H646" s="902"/>
      <c r="I646" s="902"/>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2">
      <c r="A647" s="866">
        <v>24</v>
      </c>
      <c r="B647" s="866">
        <v>1</v>
      </c>
      <c r="C647" s="901"/>
      <c r="D647" s="901"/>
      <c r="E647" s="902"/>
      <c r="F647" s="902"/>
      <c r="G647" s="902"/>
      <c r="H647" s="902"/>
      <c r="I647" s="902"/>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2">
      <c r="A648" s="866">
        <v>25</v>
      </c>
      <c r="B648" s="866">
        <v>1</v>
      </c>
      <c r="C648" s="901"/>
      <c r="D648" s="901"/>
      <c r="E648" s="902"/>
      <c r="F648" s="902"/>
      <c r="G648" s="902"/>
      <c r="H648" s="902"/>
      <c r="I648" s="902"/>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2">
      <c r="A649" s="866">
        <v>26</v>
      </c>
      <c r="B649" s="866">
        <v>1</v>
      </c>
      <c r="C649" s="901"/>
      <c r="D649" s="901"/>
      <c r="E649" s="902"/>
      <c r="F649" s="902"/>
      <c r="G649" s="902"/>
      <c r="H649" s="902"/>
      <c r="I649" s="902"/>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2">
      <c r="A650" s="866">
        <v>27</v>
      </c>
      <c r="B650" s="866">
        <v>1</v>
      </c>
      <c r="C650" s="901"/>
      <c r="D650" s="901"/>
      <c r="E650" s="902"/>
      <c r="F650" s="902"/>
      <c r="G650" s="902"/>
      <c r="H650" s="902"/>
      <c r="I650" s="902"/>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2">
      <c r="A651" s="866">
        <v>28</v>
      </c>
      <c r="B651" s="866">
        <v>1</v>
      </c>
      <c r="C651" s="901"/>
      <c r="D651" s="901"/>
      <c r="E651" s="902"/>
      <c r="F651" s="902"/>
      <c r="G651" s="902"/>
      <c r="H651" s="902"/>
      <c r="I651" s="902"/>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2">
      <c r="A652" s="866">
        <v>29</v>
      </c>
      <c r="B652" s="866">
        <v>1</v>
      </c>
      <c r="C652" s="901"/>
      <c r="D652" s="901"/>
      <c r="E652" s="902"/>
      <c r="F652" s="902"/>
      <c r="G652" s="902"/>
      <c r="H652" s="902"/>
      <c r="I652" s="902"/>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2">
      <c r="A653" s="866">
        <v>30</v>
      </c>
      <c r="B653" s="866">
        <v>1</v>
      </c>
      <c r="C653" s="901"/>
      <c r="D653" s="901"/>
      <c r="E653" s="902"/>
      <c r="F653" s="902"/>
      <c r="G653" s="902"/>
      <c r="H653" s="902"/>
      <c r="I653" s="902"/>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2">
      <c r="A2" s="14" t="s">
        <v>77</v>
      </c>
      <c r="B2" s="15"/>
      <c r="C2" s="13" t="str">
        <f>IF(B2="","",A2)</f>
        <v/>
      </c>
      <c r="D2" s="13" t="str">
        <f>IF(C2="","",IF(D1&lt;&gt;"",CONCATENATE(D1,"、",C2),C2))</f>
        <v/>
      </c>
      <c r="F2" s="12" t="s">
        <v>64</v>
      </c>
      <c r="G2" s="17" t="s">
        <v>714</v>
      </c>
      <c r="H2" s="13" t="str">
        <f>IF(G2="","",F2)</f>
        <v>一般会計</v>
      </c>
      <c r="I2" s="13" t="str">
        <f>IF(H2="","",IF(I1&lt;&gt;"",CONCATENATE(I1,"、",H2),H2))</f>
        <v>一般会計</v>
      </c>
      <c r="K2" s="14" t="s">
        <v>94</v>
      </c>
      <c r="L2" s="15" t="s">
        <v>714</v>
      </c>
      <c r="M2" s="13" t="str">
        <f>IF(L2="","",K2)</f>
        <v>社会保障</v>
      </c>
      <c r="N2" s="13" t="str">
        <f>IF(M2="","",IF(N1&lt;&gt;"",CONCATENATE(N1,"、",M2),M2))</f>
        <v>社会保障</v>
      </c>
      <c r="O2" s="13"/>
      <c r="P2" s="12" t="s">
        <v>66</v>
      </c>
      <c r="Q2" s="17" t="s">
        <v>714</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714</v>
      </c>
      <c r="R3" s="13" t="str">
        <f t="shared" ref="R3:R8" si="3">IF(Q3="","",P3)</f>
        <v>委託・請負</v>
      </c>
      <c r="S3" s="13" t="str">
        <f t="shared" ref="S3:S8" si="4">IF(R3="",S2,IF(S2&lt;&gt;"",CONCATENATE(S2,"、",R3),R3))</f>
        <v>直接実施、委託・請負</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直接実施、委託・請負</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t="s">
        <v>714</v>
      </c>
      <c r="R6" s="13" t="str">
        <f t="shared" si="3"/>
        <v>交付</v>
      </c>
      <c r="S6" s="13" t="str">
        <f t="shared" si="4"/>
        <v>直接実施、委託・請負、交付</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直接実施、委託・請負、交付</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直接実施、委託・請負、交付</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社会保障</v>
      </c>
      <c r="O10" s="13"/>
      <c r="P10" s="13" t="str">
        <f>S8</f>
        <v>直接実施、委託・請負、交付</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157</v>
      </c>
      <c r="Y45" s="32" t="s">
        <v>411</v>
      </c>
      <c r="Z45" s="32" t="s">
        <v>539</v>
      </c>
      <c r="AF45" s="30"/>
      <c r="AK45" s="51" t="str">
        <f t="shared" si="7"/>
        <v>r</v>
      </c>
    </row>
    <row r="46" spans="1:37" x14ac:dyDescent="0.2">
      <c r="A46" s="13"/>
      <c r="B46" s="13"/>
      <c r="F46" s="13"/>
      <c r="G46" s="19"/>
      <c r="K46" s="13"/>
      <c r="L46" s="13"/>
      <c r="O46" s="13"/>
      <c r="P46" s="13"/>
      <c r="Q46" s="19"/>
      <c r="T46" s="13"/>
      <c r="U46" s="93" t="s">
        <v>675</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63</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0" t="s">
        <v>310</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5"/>
      <c r="Z2" s="859"/>
      <c r="AA2" s="860"/>
      <c r="AB2" s="919" t="s">
        <v>11</v>
      </c>
      <c r="AC2" s="920"/>
      <c r="AD2" s="921"/>
      <c r="AE2" s="908" t="s">
        <v>365</v>
      </c>
      <c r="AF2" s="908"/>
      <c r="AG2" s="908"/>
      <c r="AH2" s="437"/>
      <c r="AI2" s="908" t="s">
        <v>461</v>
      </c>
      <c r="AJ2" s="908"/>
      <c r="AK2" s="908"/>
      <c r="AL2" s="437"/>
      <c r="AM2" s="908" t="s">
        <v>462</v>
      </c>
      <c r="AN2" s="908"/>
      <c r="AO2" s="908"/>
      <c r="AP2" s="437"/>
      <c r="AQ2" s="425" t="s">
        <v>219</v>
      </c>
      <c r="AR2" s="426"/>
      <c r="AS2" s="426"/>
      <c r="AT2" s="427"/>
      <c r="AU2" s="428" t="s">
        <v>125</v>
      </c>
      <c r="AV2" s="428"/>
      <c r="AW2" s="428"/>
      <c r="AX2" s="429"/>
      <c r="AY2" s="34">
        <f>COUNTA($G$4)</f>
        <v>0</v>
      </c>
    </row>
    <row r="3" spans="1:51" ht="18.75" customHeight="1" x14ac:dyDescent="0.2">
      <c r="A3" s="380"/>
      <c r="B3" s="381"/>
      <c r="C3" s="381"/>
      <c r="D3" s="381"/>
      <c r="E3" s="381"/>
      <c r="F3" s="382"/>
      <c r="G3" s="389"/>
      <c r="H3" s="375"/>
      <c r="I3" s="375"/>
      <c r="J3" s="375"/>
      <c r="K3" s="375"/>
      <c r="L3" s="375"/>
      <c r="M3" s="375"/>
      <c r="N3" s="375"/>
      <c r="O3" s="390"/>
      <c r="P3" s="392"/>
      <c r="Q3" s="375"/>
      <c r="R3" s="375"/>
      <c r="S3" s="375"/>
      <c r="T3" s="375"/>
      <c r="U3" s="375"/>
      <c r="V3" s="375"/>
      <c r="W3" s="375"/>
      <c r="X3" s="390"/>
      <c r="Y3" s="916"/>
      <c r="Z3" s="917"/>
      <c r="AA3" s="918"/>
      <c r="AB3" s="922"/>
      <c r="AC3" s="307"/>
      <c r="AD3" s="308"/>
      <c r="AE3" s="364"/>
      <c r="AF3" s="364"/>
      <c r="AG3" s="364"/>
      <c r="AH3" s="306"/>
      <c r="AI3" s="364"/>
      <c r="AJ3" s="364"/>
      <c r="AK3" s="364"/>
      <c r="AL3" s="306"/>
      <c r="AM3" s="364"/>
      <c r="AN3" s="364"/>
      <c r="AO3" s="364"/>
      <c r="AP3" s="306"/>
      <c r="AQ3" s="430"/>
      <c r="AR3" s="374"/>
      <c r="AS3" s="372" t="s">
        <v>220</v>
      </c>
      <c r="AT3" s="373"/>
      <c r="AU3" s="374"/>
      <c r="AV3" s="374"/>
      <c r="AW3" s="375" t="s">
        <v>166</v>
      </c>
      <c r="AX3" s="376"/>
      <c r="AY3" s="34">
        <f t="shared" ref="AY3:AY8" si="0">$AY$2</f>
        <v>0</v>
      </c>
    </row>
    <row r="4" spans="1:51" ht="22.5" customHeight="1" x14ac:dyDescent="0.2">
      <c r="A4" s="383"/>
      <c r="B4" s="381"/>
      <c r="C4" s="381"/>
      <c r="D4" s="381"/>
      <c r="E4" s="381"/>
      <c r="F4" s="382"/>
      <c r="G4" s="403"/>
      <c r="H4" s="926"/>
      <c r="I4" s="926"/>
      <c r="J4" s="926"/>
      <c r="K4" s="926"/>
      <c r="L4" s="926"/>
      <c r="M4" s="926"/>
      <c r="N4" s="926"/>
      <c r="O4" s="927"/>
      <c r="P4" s="412"/>
      <c r="Q4" s="318"/>
      <c r="R4" s="318"/>
      <c r="S4" s="318"/>
      <c r="T4" s="318"/>
      <c r="U4" s="318"/>
      <c r="V4" s="318"/>
      <c r="W4" s="318"/>
      <c r="X4" s="319"/>
      <c r="Y4" s="912" t="s">
        <v>12</v>
      </c>
      <c r="Z4" s="913"/>
      <c r="AA4" s="914"/>
      <c r="AB4" s="304"/>
      <c r="AC4" s="305"/>
      <c r="AD4" s="305"/>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x14ac:dyDescent="0.2">
      <c r="A5" s="384"/>
      <c r="B5" s="385"/>
      <c r="C5" s="385"/>
      <c r="D5" s="385"/>
      <c r="E5" s="385"/>
      <c r="F5" s="386"/>
      <c r="G5" s="928"/>
      <c r="H5" s="929"/>
      <c r="I5" s="929"/>
      <c r="J5" s="929"/>
      <c r="K5" s="929"/>
      <c r="L5" s="929"/>
      <c r="M5" s="929"/>
      <c r="N5" s="929"/>
      <c r="O5" s="930"/>
      <c r="P5" s="934"/>
      <c r="Q5" s="934"/>
      <c r="R5" s="934"/>
      <c r="S5" s="934"/>
      <c r="T5" s="934"/>
      <c r="U5" s="934"/>
      <c r="V5" s="934"/>
      <c r="W5" s="934"/>
      <c r="X5" s="935"/>
      <c r="Y5" s="150" t="s">
        <v>48</v>
      </c>
      <c r="Z5" s="909"/>
      <c r="AA5" s="910"/>
      <c r="AB5" s="424"/>
      <c r="AC5" s="911"/>
      <c r="AD5" s="911"/>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x14ac:dyDescent="0.2">
      <c r="A6" s="384"/>
      <c r="B6" s="385"/>
      <c r="C6" s="385"/>
      <c r="D6" s="385"/>
      <c r="E6" s="385"/>
      <c r="F6" s="386"/>
      <c r="G6" s="931"/>
      <c r="H6" s="932"/>
      <c r="I6" s="932"/>
      <c r="J6" s="932"/>
      <c r="K6" s="932"/>
      <c r="L6" s="932"/>
      <c r="M6" s="932"/>
      <c r="N6" s="932"/>
      <c r="O6" s="933"/>
      <c r="P6" s="321"/>
      <c r="Q6" s="321"/>
      <c r="R6" s="321"/>
      <c r="S6" s="321"/>
      <c r="T6" s="321"/>
      <c r="U6" s="321"/>
      <c r="V6" s="321"/>
      <c r="W6" s="321"/>
      <c r="X6" s="322"/>
      <c r="Y6" s="936" t="s">
        <v>13</v>
      </c>
      <c r="Z6" s="909"/>
      <c r="AA6" s="910"/>
      <c r="AB6" s="484" t="s">
        <v>167</v>
      </c>
      <c r="AC6" s="937"/>
      <c r="AD6" s="937"/>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x14ac:dyDescent="0.2">
      <c r="A7" s="938" t="s">
        <v>337</v>
      </c>
      <c r="B7" s="939"/>
      <c r="C7" s="939"/>
      <c r="D7" s="939"/>
      <c r="E7" s="939"/>
      <c r="F7" s="940"/>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41"/>
      <c r="B8" s="942"/>
      <c r="C8" s="942"/>
      <c r="D8" s="942"/>
      <c r="E8" s="942"/>
      <c r="F8" s="943"/>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80" t="s">
        <v>310</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5"/>
      <c r="Z9" s="859"/>
      <c r="AA9" s="860"/>
      <c r="AB9" s="919" t="s">
        <v>11</v>
      </c>
      <c r="AC9" s="920"/>
      <c r="AD9" s="921"/>
      <c r="AE9" s="908" t="s">
        <v>365</v>
      </c>
      <c r="AF9" s="908"/>
      <c r="AG9" s="908"/>
      <c r="AH9" s="437"/>
      <c r="AI9" s="908" t="s">
        <v>461</v>
      </c>
      <c r="AJ9" s="908"/>
      <c r="AK9" s="908"/>
      <c r="AL9" s="437"/>
      <c r="AM9" s="908" t="s">
        <v>462</v>
      </c>
      <c r="AN9" s="908"/>
      <c r="AO9" s="908"/>
      <c r="AP9" s="437"/>
      <c r="AQ9" s="425" t="s">
        <v>219</v>
      </c>
      <c r="AR9" s="426"/>
      <c r="AS9" s="426"/>
      <c r="AT9" s="427"/>
      <c r="AU9" s="428" t="s">
        <v>125</v>
      </c>
      <c r="AV9" s="428"/>
      <c r="AW9" s="428"/>
      <c r="AX9" s="429"/>
      <c r="AY9" s="34">
        <f>COUNTA($G$11)</f>
        <v>0</v>
      </c>
    </row>
    <row r="10" spans="1:51" ht="18.75" customHeight="1" x14ac:dyDescent="0.2">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6"/>
      <c r="Z10" s="917"/>
      <c r="AA10" s="918"/>
      <c r="AB10" s="922"/>
      <c r="AC10" s="307"/>
      <c r="AD10" s="308"/>
      <c r="AE10" s="364"/>
      <c r="AF10" s="364"/>
      <c r="AG10" s="364"/>
      <c r="AH10" s="306"/>
      <c r="AI10" s="364"/>
      <c r="AJ10" s="364"/>
      <c r="AK10" s="364"/>
      <c r="AL10" s="306"/>
      <c r="AM10" s="364"/>
      <c r="AN10" s="364"/>
      <c r="AO10" s="364"/>
      <c r="AP10" s="306"/>
      <c r="AQ10" s="430"/>
      <c r="AR10" s="374"/>
      <c r="AS10" s="372" t="s">
        <v>220</v>
      </c>
      <c r="AT10" s="373"/>
      <c r="AU10" s="374"/>
      <c r="AV10" s="374"/>
      <c r="AW10" s="375" t="s">
        <v>166</v>
      </c>
      <c r="AX10" s="376"/>
      <c r="AY10" s="34">
        <f t="shared" ref="AY10:AY15" si="1">$AY$9</f>
        <v>0</v>
      </c>
    </row>
    <row r="11" spans="1:51" ht="22.5" customHeight="1" x14ac:dyDescent="0.2">
      <c r="A11" s="383"/>
      <c r="B11" s="381"/>
      <c r="C11" s="381"/>
      <c r="D11" s="381"/>
      <c r="E11" s="381"/>
      <c r="F11" s="382"/>
      <c r="G11" s="403"/>
      <c r="H11" s="926"/>
      <c r="I11" s="926"/>
      <c r="J11" s="926"/>
      <c r="K11" s="926"/>
      <c r="L11" s="926"/>
      <c r="M11" s="926"/>
      <c r="N11" s="926"/>
      <c r="O11" s="927"/>
      <c r="P11" s="412"/>
      <c r="Q11" s="318"/>
      <c r="R11" s="318"/>
      <c r="S11" s="318"/>
      <c r="T11" s="318"/>
      <c r="U11" s="318"/>
      <c r="V11" s="318"/>
      <c r="W11" s="318"/>
      <c r="X11" s="319"/>
      <c r="Y11" s="912" t="s">
        <v>12</v>
      </c>
      <c r="Z11" s="913"/>
      <c r="AA11" s="914"/>
      <c r="AB11" s="304"/>
      <c r="AC11" s="305"/>
      <c r="AD11" s="305"/>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x14ac:dyDescent="0.2">
      <c r="A12" s="384"/>
      <c r="B12" s="385"/>
      <c r="C12" s="385"/>
      <c r="D12" s="385"/>
      <c r="E12" s="385"/>
      <c r="F12" s="386"/>
      <c r="G12" s="928"/>
      <c r="H12" s="929"/>
      <c r="I12" s="929"/>
      <c r="J12" s="929"/>
      <c r="K12" s="929"/>
      <c r="L12" s="929"/>
      <c r="M12" s="929"/>
      <c r="N12" s="929"/>
      <c r="O12" s="930"/>
      <c r="P12" s="934"/>
      <c r="Q12" s="934"/>
      <c r="R12" s="934"/>
      <c r="S12" s="934"/>
      <c r="T12" s="934"/>
      <c r="U12" s="934"/>
      <c r="V12" s="934"/>
      <c r="W12" s="934"/>
      <c r="X12" s="935"/>
      <c r="Y12" s="150" t="s">
        <v>48</v>
      </c>
      <c r="Z12" s="909"/>
      <c r="AA12" s="910"/>
      <c r="AB12" s="424"/>
      <c r="AC12" s="911"/>
      <c r="AD12" s="911"/>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x14ac:dyDescent="0.2">
      <c r="A13" s="923"/>
      <c r="B13" s="924"/>
      <c r="C13" s="924"/>
      <c r="D13" s="924"/>
      <c r="E13" s="924"/>
      <c r="F13" s="925"/>
      <c r="G13" s="931"/>
      <c r="H13" s="932"/>
      <c r="I13" s="932"/>
      <c r="J13" s="932"/>
      <c r="K13" s="932"/>
      <c r="L13" s="932"/>
      <c r="M13" s="932"/>
      <c r="N13" s="932"/>
      <c r="O13" s="933"/>
      <c r="P13" s="321"/>
      <c r="Q13" s="321"/>
      <c r="R13" s="321"/>
      <c r="S13" s="321"/>
      <c r="T13" s="321"/>
      <c r="U13" s="321"/>
      <c r="V13" s="321"/>
      <c r="W13" s="321"/>
      <c r="X13" s="322"/>
      <c r="Y13" s="936" t="s">
        <v>13</v>
      </c>
      <c r="Z13" s="909"/>
      <c r="AA13" s="910"/>
      <c r="AB13" s="484" t="s">
        <v>167</v>
      </c>
      <c r="AC13" s="937"/>
      <c r="AD13" s="937"/>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x14ac:dyDescent="0.2">
      <c r="A14" s="938" t="s">
        <v>337</v>
      </c>
      <c r="B14" s="939"/>
      <c r="C14" s="939"/>
      <c r="D14" s="939"/>
      <c r="E14" s="939"/>
      <c r="F14" s="940"/>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41"/>
      <c r="B15" s="942"/>
      <c r="C15" s="942"/>
      <c r="D15" s="942"/>
      <c r="E15" s="942"/>
      <c r="F15" s="943"/>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80" t="s">
        <v>310</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5"/>
      <c r="Z16" s="859"/>
      <c r="AA16" s="860"/>
      <c r="AB16" s="919" t="s">
        <v>11</v>
      </c>
      <c r="AC16" s="920"/>
      <c r="AD16" s="921"/>
      <c r="AE16" s="908" t="s">
        <v>365</v>
      </c>
      <c r="AF16" s="908"/>
      <c r="AG16" s="908"/>
      <c r="AH16" s="437"/>
      <c r="AI16" s="908" t="s">
        <v>461</v>
      </c>
      <c r="AJ16" s="908"/>
      <c r="AK16" s="908"/>
      <c r="AL16" s="437"/>
      <c r="AM16" s="908" t="s">
        <v>462</v>
      </c>
      <c r="AN16" s="908"/>
      <c r="AO16" s="908"/>
      <c r="AP16" s="437"/>
      <c r="AQ16" s="425" t="s">
        <v>219</v>
      </c>
      <c r="AR16" s="426"/>
      <c r="AS16" s="426"/>
      <c r="AT16" s="427"/>
      <c r="AU16" s="428" t="s">
        <v>125</v>
      </c>
      <c r="AV16" s="428"/>
      <c r="AW16" s="428"/>
      <c r="AX16" s="429"/>
      <c r="AY16" s="34">
        <f>COUNTA($G$18)</f>
        <v>0</v>
      </c>
    </row>
    <row r="17" spans="1:51" ht="18.75" customHeight="1" x14ac:dyDescent="0.2">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6"/>
      <c r="Z17" s="917"/>
      <c r="AA17" s="918"/>
      <c r="AB17" s="922"/>
      <c r="AC17" s="307"/>
      <c r="AD17" s="308"/>
      <c r="AE17" s="364"/>
      <c r="AF17" s="364"/>
      <c r="AG17" s="364"/>
      <c r="AH17" s="306"/>
      <c r="AI17" s="364"/>
      <c r="AJ17" s="364"/>
      <c r="AK17" s="364"/>
      <c r="AL17" s="306"/>
      <c r="AM17" s="364"/>
      <c r="AN17" s="364"/>
      <c r="AO17" s="364"/>
      <c r="AP17" s="306"/>
      <c r="AQ17" s="430"/>
      <c r="AR17" s="374"/>
      <c r="AS17" s="372" t="s">
        <v>220</v>
      </c>
      <c r="AT17" s="373"/>
      <c r="AU17" s="374"/>
      <c r="AV17" s="374"/>
      <c r="AW17" s="375" t="s">
        <v>166</v>
      </c>
      <c r="AX17" s="376"/>
      <c r="AY17" s="34">
        <f t="shared" ref="AY17:AY22" si="2">$AY$16</f>
        <v>0</v>
      </c>
    </row>
    <row r="18" spans="1:51" ht="22.5" customHeight="1" x14ac:dyDescent="0.2">
      <c r="A18" s="383"/>
      <c r="B18" s="381"/>
      <c r="C18" s="381"/>
      <c r="D18" s="381"/>
      <c r="E18" s="381"/>
      <c r="F18" s="382"/>
      <c r="G18" s="403"/>
      <c r="H18" s="926"/>
      <c r="I18" s="926"/>
      <c r="J18" s="926"/>
      <c r="K18" s="926"/>
      <c r="L18" s="926"/>
      <c r="M18" s="926"/>
      <c r="N18" s="926"/>
      <c r="O18" s="927"/>
      <c r="P18" s="412"/>
      <c r="Q18" s="318"/>
      <c r="R18" s="318"/>
      <c r="S18" s="318"/>
      <c r="T18" s="318"/>
      <c r="U18" s="318"/>
      <c r="V18" s="318"/>
      <c r="W18" s="318"/>
      <c r="X18" s="319"/>
      <c r="Y18" s="912" t="s">
        <v>12</v>
      </c>
      <c r="Z18" s="913"/>
      <c r="AA18" s="914"/>
      <c r="AB18" s="304"/>
      <c r="AC18" s="305"/>
      <c r="AD18" s="305"/>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x14ac:dyDescent="0.2">
      <c r="A19" s="384"/>
      <c r="B19" s="385"/>
      <c r="C19" s="385"/>
      <c r="D19" s="385"/>
      <c r="E19" s="385"/>
      <c r="F19" s="386"/>
      <c r="G19" s="928"/>
      <c r="H19" s="929"/>
      <c r="I19" s="929"/>
      <c r="J19" s="929"/>
      <c r="K19" s="929"/>
      <c r="L19" s="929"/>
      <c r="M19" s="929"/>
      <c r="N19" s="929"/>
      <c r="O19" s="930"/>
      <c r="P19" s="934"/>
      <c r="Q19" s="934"/>
      <c r="R19" s="934"/>
      <c r="S19" s="934"/>
      <c r="T19" s="934"/>
      <c r="U19" s="934"/>
      <c r="V19" s="934"/>
      <c r="W19" s="934"/>
      <c r="X19" s="935"/>
      <c r="Y19" s="150" t="s">
        <v>48</v>
      </c>
      <c r="Z19" s="909"/>
      <c r="AA19" s="910"/>
      <c r="AB19" s="424"/>
      <c r="AC19" s="911"/>
      <c r="AD19" s="911"/>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x14ac:dyDescent="0.2">
      <c r="A20" s="923"/>
      <c r="B20" s="924"/>
      <c r="C20" s="924"/>
      <c r="D20" s="924"/>
      <c r="E20" s="924"/>
      <c r="F20" s="925"/>
      <c r="G20" s="931"/>
      <c r="H20" s="932"/>
      <c r="I20" s="932"/>
      <c r="J20" s="932"/>
      <c r="K20" s="932"/>
      <c r="L20" s="932"/>
      <c r="M20" s="932"/>
      <c r="N20" s="932"/>
      <c r="O20" s="933"/>
      <c r="P20" s="321"/>
      <c r="Q20" s="321"/>
      <c r="R20" s="321"/>
      <c r="S20" s="321"/>
      <c r="T20" s="321"/>
      <c r="U20" s="321"/>
      <c r="V20" s="321"/>
      <c r="W20" s="321"/>
      <c r="X20" s="322"/>
      <c r="Y20" s="936" t="s">
        <v>13</v>
      </c>
      <c r="Z20" s="909"/>
      <c r="AA20" s="910"/>
      <c r="AB20" s="484" t="s">
        <v>167</v>
      </c>
      <c r="AC20" s="937"/>
      <c r="AD20" s="937"/>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x14ac:dyDescent="0.2">
      <c r="A21" s="938" t="s">
        <v>337</v>
      </c>
      <c r="B21" s="939"/>
      <c r="C21" s="939"/>
      <c r="D21" s="939"/>
      <c r="E21" s="939"/>
      <c r="F21" s="940"/>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41"/>
      <c r="B22" s="942"/>
      <c r="C22" s="942"/>
      <c r="D22" s="942"/>
      <c r="E22" s="942"/>
      <c r="F22" s="943"/>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80" t="s">
        <v>310</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5"/>
      <c r="Z23" s="859"/>
      <c r="AA23" s="860"/>
      <c r="AB23" s="919" t="s">
        <v>11</v>
      </c>
      <c r="AC23" s="920"/>
      <c r="AD23" s="921"/>
      <c r="AE23" s="908" t="s">
        <v>365</v>
      </c>
      <c r="AF23" s="908"/>
      <c r="AG23" s="908"/>
      <c r="AH23" s="437"/>
      <c r="AI23" s="908" t="s">
        <v>461</v>
      </c>
      <c r="AJ23" s="908"/>
      <c r="AK23" s="908"/>
      <c r="AL23" s="437"/>
      <c r="AM23" s="908" t="s">
        <v>462</v>
      </c>
      <c r="AN23" s="908"/>
      <c r="AO23" s="908"/>
      <c r="AP23" s="437"/>
      <c r="AQ23" s="425" t="s">
        <v>219</v>
      </c>
      <c r="AR23" s="426"/>
      <c r="AS23" s="426"/>
      <c r="AT23" s="427"/>
      <c r="AU23" s="428" t="s">
        <v>125</v>
      </c>
      <c r="AV23" s="428"/>
      <c r="AW23" s="428"/>
      <c r="AX23" s="429"/>
      <c r="AY23" s="34">
        <f>COUNTA($G$25)</f>
        <v>0</v>
      </c>
    </row>
    <row r="24" spans="1:51" ht="18.75" customHeight="1" x14ac:dyDescent="0.2">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6"/>
      <c r="Z24" s="917"/>
      <c r="AA24" s="918"/>
      <c r="AB24" s="922"/>
      <c r="AC24" s="307"/>
      <c r="AD24" s="308"/>
      <c r="AE24" s="364"/>
      <c r="AF24" s="364"/>
      <c r="AG24" s="364"/>
      <c r="AH24" s="306"/>
      <c r="AI24" s="364"/>
      <c r="AJ24" s="364"/>
      <c r="AK24" s="364"/>
      <c r="AL24" s="306"/>
      <c r="AM24" s="364"/>
      <c r="AN24" s="364"/>
      <c r="AO24" s="364"/>
      <c r="AP24" s="306"/>
      <c r="AQ24" s="430"/>
      <c r="AR24" s="374"/>
      <c r="AS24" s="372" t="s">
        <v>220</v>
      </c>
      <c r="AT24" s="373"/>
      <c r="AU24" s="374"/>
      <c r="AV24" s="374"/>
      <c r="AW24" s="375" t="s">
        <v>166</v>
      </c>
      <c r="AX24" s="376"/>
      <c r="AY24" s="34">
        <f t="shared" ref="AY24:AY29" si="3">$AY$23</f>
        <v>0</v>
      </c>
    </row>
    <row r="25" spans="1:51" ht="22.5" customHeight="1" x14ac:dyDescent="0.2">
      <c r="A25" s="383"/>
      <c r="B25" s="381"/>
      <c r="C25" s="381"/>
      <c r="D25" s="381"/>
      <c r="E25" s="381"/>
      <c r="F25" s="382"/>
      <c r="G25" s="403"/>
      <c r="H25" s="926"/>
      <c r="I25" s="926"/>
      <c r="J25" s="926"/>
      <c r="K25" s="926"/>
      <c r="L25" s="926"/>
      <c r="M25" s="926"/>
      <c r="N25" s="926"/>
      <c r="O25" s="927"/>
      <c r="P25" s="412"/>
      <c r="Q25" s="318"/>
      <c r="R25" s="318"/>
      <c r="S25" s="318"/>
      <c r="T25" s="318"/>
      <c r="U25" s="318"/>
      <c r="V25" s="318"/>
      <c r="W25" s="318"/>
      <c r="X25" s="319"/>
      <c r="Y25" s="912" t="s">
        <v>12</v>
      </c>
      <c r="Z25" s="913"/>
      <c r="AA25" s="914"/>
      <c r="AB25" s="304"/>
      <c r="AC25" s="305"/>
      <c r="AD25" s="305"/>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x14ac:dyDescent="0.2">
      <c r="A26" s="384"/>
      <c r="B26" s="385"/>
      <c r="C26" s="385"/>
      <c r="D26" s="385"/>
      <c r="E26" s="385"/>
      <c r="F26" s="386"/>
      <c r="G26" s="928"/>
      <c r="H26" s="929"/>
      <c r="I26" s="929"/>
      <c r="J26" s="929"/>
      <c r="K26" s="929"/>
      <c r="L26" s="929"/>
      <c r="M26" s="929"/>
      <c r="N26" s="929"/>
      <c r="O26" s="930"/>
      <c r="P26" s="934"/>
      <c r="Q26" s="934"/>
      <c r="R26" s="934"/>
      <c r="S26" s="934"/>
      <c r="T26" s="934"/>
      <c r="U26" s="934"/>
      <c r="V26" s="934"/>
      <c r="W26" s="934"/>
      <c r="X26" s="935"/>
      <c r="Y26" s="150" t="s">
        <v>48</v>
      </c>
      <c r="Z26" s="909"/>
      <c r="AA26" s="910"/>
      <c r="AB26" s="424"/>
      <c r="AC26" s="911"/>
      <c r="AD26" s="911"/>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x14ac:dyDescent="0.2">
      <c r="A27" s="923"/>
      <c r="B27" s="924"/>
      <c r="C27" s="924"/>
      <c r="D27" s="924"/>
      <c r="E27" s="924"/>
      <c r="F27" s="925"/>
      <c r="G27" s="931"/>
      <c r="H27" s="932"/>
      <c r="I27" s="932"/>
      <c r="J27" s="932"/>
      <c r="K27" s="932"/>
      <c r="L27" s="932"/>
      <c r="M27" s="932"/>
      <c r="N27" s="932"/>
      <c r="O27" s="933"/>
      <c r="P27" s="321"/>
      <c r="Q27" s="321"/>
      <c r="R27" s="321"/>
      <c r="S27" s="321"/>
      <c r="T27" s="321"/>
      <c r="U27" s="321"/>
      <c r="V27" s="321"/>
      <c r="W27" s="321"/>
      <c r="X27" s="322"/>
      <c r="Y27" s="936" t="s">
        <v>13</v>
      </c>
      <c r="Z27" s="909"/>
      <c r="AA27" s="910"/>
      <c r="AB27" s="484" t="s">
        <v>167</v>
      </c>
      <c r="AC27" s="937"/>
      <c r="AD27" s="937"/>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x14ac:dyDescent="0.2">
      <c r="A28" s="938" t="s">
        <v>337</v>
      </c>
      <c r="B28" s="939"/>
      <c r="C28" s="939"/>
      <c r="D28" s="939"/>
      <c r="E28" s="939"/>
      <c r="F28" s="940"/>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41"/>
      <c r="B29" s="942"/>
      <c r="C29" s="942"/>
      <c r="D29" s="942"/>
      <c r="E29" s="942"/>
      <c r="F29" s="943"/>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80" t="s">
        <v>310</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5"/>
      <c r="Z30" s="859"/>
      <c r="AA30" s="860"/>
      <c r="AB30" s="919" t="s">
        <v>11</v>
      </c>
      <c r="AC30" s="920"/>
      <c r="AD30" s="921"/>
      <c r="AE30" s="908" t="s">
        <v>365</v>
      </c>
      <c r="AF30" s="908"/>
      <c r="AG30" s="908"/>
      <c r="AH30" s="437"/>
      <c r="AI30" s="908" t="s">
        <v>461</v>
      </c>
      <c r="AJ30" s="908"/>
      <c r="AK30" s="908"/>
      <c r="AL30" s="437"/>
      <c r="AM30" s="908" t="s">
        <v>462</v>
      </c>
      <c r="AN30" s="908"/>
      <c r="AO30" s="908"/>
      <c r="AP30" s="437"/>
      <c r="AQ30" s="425" t="s">
        <v>219</v>
      </c>
      <c r="AR30" s="426"/>
      <c r="AS30" s="426"/>
      <c r="AT30" s="427"/>
      <c r="AU30" s="428" t="s">
        <v>125</v>
      </c>
      <c r="AV30" s="428"/>
      <c r="AW30" s="428"/>
      <c r="AX30" s="429"/>
      <c r="AY30" s="34">
        <f>COUNTA($G$32)</f>
        <v>0</v>
      </c>
    </row>
    <row r="31" spans="1:51" ht="18.75" customHeight="1" x14ac:dyDescent="0.2">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6"/>
      <c r="Z31" s="917"/>
      <c r="AA31" s="918"/>
      <c r="AB31" s="922"/>
      <c r="AC31" s="307"/>
      <c r="AD31" s="308"/>
      <c r="AE31" s="364"/>
      <c r="AF31" s="364"/>
      <c r="AG31" s="364"/>
      <c r="AH31" s="306"/>
      <c r="AI31" s="364"/>
      <c r="AJ31" s="364"/>
      <c r="AK31" s="364"/>
      <c r="AL31" s="306"/>
      <c r="AM31" s="364"/>
      <c r="AN31" s="364"/>
      <c r="AO31" s="364"/>
      <c r="AP31" s="306"/>
      <c r="AQ31" s="430"/>
      <c r="AR31" s="374"/>
      <c r="AS31" s="372" t="s">
        <v>220</v>
      </c>
      <c r="AT31" s="373"/>
      <c r="AU31" s="374"/>
      <c r="AV31" s="374"/>
      <c r="AW31" s="375" t="s">
        <v>166</v>
      </c>
      <c r="AX31" s="376"/>
      <c r="AY31" s="34">
        <f t="shared" ref="AY31:AY36" si="4">$AY$30</f>
        <v>0</v>
      </c>
    </row>
    <row r="32" spans="1:51" ht="22.5" customHeight="1" x14ac:dyDescent="0.2">
      <c r="A32" s="383"/>
      <c r="B32" s="381"/>
      <c r="C32" s="381"/>
      <c r="D32" s="381"/>
      <c r="E32" s="381"/>
      <c r="F32" s="382"/>
      <c r="G32" s="403"/>
      <c r="H32" s="926"/>
      <c r="I32" s="926"/>
      <c r="J32" s="926"/>
      <c r="K32" s="926"/>
      <c r="L32" s="926"/>
      <c r="M32" s="926"/>
      <c r="N32" s="926"/>
      <c r="O32" s="927"/>
      <c r="P32" s="412"/>
      <c r="Q32" s="318"/>
      <c r="R32" s="318"/>
      <c r="S32" s="318"/>
      <c r="T32" s="318"/>
      <c r="U32" s="318"/>
      <c r="V32" s="318"/>
      <c r="W32" s="318"/>
      <c r="X32" s="319"/>
      <c r="Y32" s="912" t="s">
        <v>12</v>
      </c>
      <c r="Z32" s="913"/>
      <c r="AA32" s="914"/>
      <c r="AB32" s="304"/>
      <c r="AC32" s="305"/>
      <c r="AD32" s="305"/>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x14ac:dyDescent="0.2">
      <c r="A33" s="384"/>
      <c r="B33" s="385"/>
      <c r="C33" s="385"/>
      <c r="D33" s="385"/>
      <c r="E33" s="385"/>
      <c r="F33" s="386"/>
      <c r="G33" s="928"/>
      <c r="H33" s="929"/>
      <c r="I33" s="929"/>
      <c r="J33" s="929"/>
      <c r="K33" s="929"/>
      <c r="L33" s="929"/>
      <c r="M33" s="929"/>
      <c r="N33" s="929"/>
      <c r="O33" s="930"/>
      <c r="P33" s="934"/>
      <c r="Q33" s="934"/>
      <c r="R33" s="934"/>
      <c r="S33" s="934"/>
      <c r="T33" s="934"/>
      <c r="U33" s="934"/>
      <c r="V33" s="934"/>
      <c r="W33" s="934"/>
      <c r="X33" s="935"/>
      <c r="Y33" s="150" t="s">
        <v>48</v>
      </c>
      <c r="Z33" s="909"/>
      <c r="AA33" s="910"/>
      <c r="AB33" s="424"/>
      <c r="AC33" s="911"/>
      <c r="AD33" s="911"/>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x14ac:dyDescent="0.2">
      <c r="A34" s="923"/>
      <c r="B34" s="924"/>
      <c r="C34" s="924"/>
      <c r="D34" s="924"/>
      <c r="E34" s="924"/>
      <c r="F34" s="925"/>
      <c r="G34" s="931"/>
      <c r="H34" s="932"/>
      <c r="I34" s="932"/>
      <c r="J34" s="932"/>
      <c r="K34" s="932"/>
      <c r="L34" s="932"/>
      <c r="M34" s="932"/>
      <c r="N34" s="932"/>
      <c r="O34" s="933"/>
      <c r="P34" s="321"/>
      <c r="Q34" s="321"/>
      <c r="R34" s="321"/>
      <c r="S34" s="321"/>
      <c r="T34" s="321"/>
      <c r="U34" s="321"/>
      <c r="V34" s="321"/>
      <c r="W34" s="321"/>
      <c r="X34" s="322"/>
      <c r="Y34" s="936" t="s">
        <v>13</v>
      </c>
      <c r="Z34" s="909"/>
      <c r="AA34" s="910"/>
      <c r="AB34" s="484" t="s">
        <v>167</v>
      </c>
      <c r="AC34" s="937"/>
      <c r="AD34" s="937"/>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x14ac:dyDescent="0.2">
      <c r="A35" s="938" t="s">
        <v>337</v>
      </c>
      <c r="B35" s="939"/>
      <c r="C35" s="939"/>
      <c r="D35" s="939"/>
      <c r="E35" s="939"/>
      <c r="F35" s="940"/>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41"/>
      <c r="B36" s="942"/>
      <c r="C36" s="942"/>
      <c r="D36" s="942"/>
      <c r="E36" s="942"/>
      <c r="F36" s="943"/>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80" t="s">
        <v>310</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5"/>
      <c r="Z37" s="859"/>
      <c r="AA37" s="860"/>
      <c r="AB37" s="919" t="s">
        <v>11</v>
      </c>
      <c r="AC37" s="920"/>
      <c r="AD37" s="921"/>
      <c r="AE37" s="908" t="s">
        <v>365</v>
      </c>
      <c r="AF37" s="908"/>
      <c r="AG37" s="908"/>
      <c r="AH37" s="437"/>
      <c r="AI37" s="908" t="s">
        <v>461</v>
      </c>
      <c r="AJ37" s="908"/>
      <c r="AK37" s="908"/>
      <c r="AL37" s="437"/>
      <c r="AM37" s="908" t="s">
        <v>462</v>
      </c>
      <c r="AN37" s="908"/>
      <c r="AO37" s="908"/>
      <c r="AP37" s="437"/>
      <c r="AQ37" s="425" t="s">
        <v>219</v>
      </c>
      <c r="AR37" s="426"/>
      <c r="AS37" s="426"/>
      <c r="AT37" s="427"/>
      <c r="AU37" s="428" t="s">
        <v>125</v>
      </c>
      <c r="AV37" s="428"/>
      <c r="AW37" s="428"/>
      <c r="AX37" s="429"/>
      <c r="AY37" s="34">
        <f>COUNTA($G$39)</f>
        <v>0</v>
      </c>
    </row>
    <row r="38" spans="1:51" ht="18.75" customHeight="1" x14ac:dyDescent="0.2">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6"/>
      <c r="Z38" s="917"/>
      <c r="AA38" s="918"/>
      <c r="AB38" s="922"/>
      <c r="AC38" s="307"/>
      <c r="AD38" s="308"/>
      <c r="AE38" s="364"/>
      <c r="AF38" s="364"/>
      <c r="AG38" s="364"/>
      <c r="AH38" s="306"/>
      <c r="AI38" s="364"/>
      <c r="AJ38" s="364"/>
      <c r="AK38" s="364"/>
      <c r="AL38" s="306"/>
      <c r="AM38" s="364"/>
      <c r="AN38" s="364"/>
      <c r="AO38" s="364"/>
      <c r="AP38" s="306"/>
      <c r="AQ38" s="430"/>
      <c r="AR38" s="374"/>
      <c r="AS38" s="372" t="s">
        <v>220</v>
      </c>
      <c r="AT38" s="373"/>
      <c r="AU38" s="374"/>
      <c r="AV38" s="374"/>
      <c r="AW38" s="375" t="s">
        <v>166</v>
      </c>
      <c r="AX38" s="376"/>
      <c r="AY38" s="34">
        <f t="shared" ref="AY38:AY43" si="5">$AY$37</f>
        <v>0</v>
      </c>
    </row>
    <row r="39" spans="1:51" ht="22.5" customHeight="1" x14ac:dyDescent="0.2">
      <c r="A39" s="383"/>
      <c r="B39" s="381"/>
      <c r="C39" s="381"/>
      <c r="D39" s="381"/>
      <c r="E39" s="381"/>
      <c r="F39" s="382"/>
      <c r="G39" s="403"/>
      <c r="H39" s="926"/>
      <c r="I39" s="926"/>
      <c r="J39" s="926"/>
      <c r="K39" s="926"/>
      <c r="L39" s="926"/>
      <c r="M39" s="926"/>
      <c r="N39" s="926"/>
      <c r="O39" s="927"/>
      <c r="P39" s="412"/>
      <c r="Q39" s="318"/>
      <c r="R39" s="318"/>
      <c r="S39" s="318"/>
      <c r="T39" s="318"/>
      <c r="U39" s="318"/>
      <c r="V39" s="318"/>
      <c r="W39" s="318"/>
      <c r="X39" s="319"/>
      <c r="Y39" s="912" t="s">
        <v>12</v>
      </c>
      <c r="Z39" s="913"/>
      <c r="AA39" s="914"/>
      <c r="AB39" s="304"/>
      <c r="AC39" s="305"/>
      <c r="AD39" s="305"/>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x14ac:dyDescent="0.2">
      <c r="A40" s="384"/>
      <c r="B40" s="385"/>
      <c r="C40" s="385"/>
      <c r="D40" s="385"/>
      <c r="E40" s="385"/>
      <c r="F40" s="386"/>
      <c r="G40" s="928"/>
      <c r="H40" s="929"/>
      <c r="I40" s="929"/>
      <c r="J40" s="929"/>
      <c r="K40" s="929"/>
      <c r="L40" s="929"/>
      <c r="M40" s="929"/>
      <c r="N40" s="929"/>
      <c r="O40" s="930"/>
      <c r="P40" s="934"/>
      <c r="Q40" s="934"/>
      <c r="R40" s="934"/>
      <c r="S40" s="934"/>
      <c r="T40" s="934"/>
      <c r="U40" s="934"/>
      <c r="V40" s="934"/>
      <c r="W40" s="934"/>
      <c r="X40" s="935"/>
      <c r="Y40" s="150" t="s">
        <v>48</v>
      </c>
      <c r="Z40" s="909"/>
      <c r="AA40" s="910"/>
      <c r="AB40" s="424"/>
      <c r="AC40" s="911"/>
      <c r="AD40" s="911"/>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x14ac:dyDescent="0.2">
      <c r="A41" s="923"/>
      <c r="B41" s="924"/>
      <c r="C41" s="924"/>
      <c r="D41" s="924"/>
      <c r="E41" s="924"/>
      <c r="F41" s="925"/>
      <c r="G41" s="931"/>
      <c r="H41" s="932"/>
      <c r="I41" s="932"/>
      <c r="J41" s="932"/>
      <c r="K41" s="932"/>
      <c r="L41" s="932"/>
      <c r="M41" s="932"/>
      <c r="N41" s="932"/>
      <c r="O41" s="933"/>
      <c r="P41" s="321"/>
      <c r="Q41" s="321"/>
      <c r="R41" s="321"/>
      <c r="S41" s="321"/>
      <c r="T41" s="321"/>
      <c r="U41" s="321"/>
      <c r="V41" s="321"/>
      <c r="W41" s="321"/>
      <c r="X41" s="322"/>
      <c r="Y41" s="936" t="s">
        <v>13</v>
      </c>
      <c r="Z41" s="909"/>
      <c r="AA41" s="910"/>
      <c r="AB41" s="484" t="s">
        <v>167</v>
      </c>
      <c r="AC41" s="937"/>
      <c r="AD41" s="937"/>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x14ac:dyDescent="0.2">
      <c r="A42" s="938" t="s">
        <v>337</v>
      </c>
      <c r="B42" s="939"/>
      <c r="C42" s="939"/>
      <c r="D42" s="939"/>
      <c r="E42" s="939"/>
      <c r="F42" s="940"/>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41"/>
      <c r="B43" s="942"/>
      <c r="C43" s="942"/>
      <c r="D43" s="942"/>
      <c r="E43" s="942"/>
      <c r="F43" s="943"/>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80" t="s">
        <v>310</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5"/>
      <c r="Z44" s="859"/>
      <c r="AA44" s="860"/>
      <c r="AB44" s="919" t="s">
        <v>11</v>
      </c>
      <c r="AC44" s="920"/>
      <c r="AD44" s="921"/>
      <c r="AE44" s="908" t="s">
        <v>365</v>
      </c>
      <c r="AF44" s="908"/>
      <c r="AG44" s="908"/>
      <c r="AH44" s="437"/>
      <c r="AI44" s="908" t="s">
        <v>461</v>
      </c>
      <c r="AJ44" s="908"/>
      <c r="AK44" s="908"/>
      <c r="AL44" s="437"/>
      <c r="AM44" s="908" t="s">
        <v>462</v>
      </c>
      <c r="AN44" s="908"/>
      <c r="AO44" s="908"/>
      <c r="AP44" s="437"/>
      <c r="AQ44" s="425" t="s">
        <v>219</v>
      </c>
      <c r="AR44" s="426"/>
      <c r="AS44" s="426"/>
      <c r="AT44" s="427"/>
      <c r="AU44" s="428" t="s">
        <v>125</v>
      </c>
      <c r="AV44" s="428"/>
      <c r="AW44" s="428"/>
      <c r="AX44" s="429"/>
      <c r="AY44" s="34">
        <f>COUNTA($G$46)</f>
        <v>0</v>
      </c>
    </row>
    <row r="45" spans="1:51" ht="18.75" customHeight="1" x14ac:dyDescent="0.2">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6"/>
      <c r="Z45" s="917"/>
      <c r="AA45" s="918"/>
      <c r="AB45" s="922"/>
      <c r="AC45" s="307"/>
      <c r="AD45" s="308"/>
      <c r="AE45" s="364"/>
      <c r="AF45" s="364"/>
      <c r="AG45" s="364"/>
      <c r="AH45" s="306"/>
      <c r="AI45" s="364"/>
      <c r="AJ45" s="364"/>
      <c r="AK45" s="364"/>
      <c r="AL45" s="306"/>
      <c r="AM45" s="364"/>
      <c r="AN45" s="364"/>
      <c r="AO45" s="364"/>
      <c r="AP45" s="306"/>
      <c r="AQ45" s="430"/>
      <c r="AR45" s="374"/>
      <c r="AS45" s="372" t="s">
        <v>220</v>
      </c>
      <c r="AT45" s="373"/>
      <c r="AU45" s="374"/>
      <c r="AV45" s="374"/>
      <c r="AW45" s="375" t="s">
        <v>166</v>
      </c>
      <c r="AX45" s="376"/>
      <c r="AY45" s="34">
        <f t="shared" ref="AY45:AY50" si="6">$AY$44</f>
        <v>0</v>
      </c>
    </row>
    <row r="46" spans="1:51" ht="22.5" customHeight="1" x14ac:dyDescent="0.2">
      <c r="A46" s="383"/>
      <c r="B46" s="381"/>
      <c r="C46" s="381"/>
      <c r="D46" s="381"/>
      <c r="E46" s="381"/>
      <c r="F46" s="382"/>
      <c r="G46" s="403"/>
      <c r="H46" s="926"/>
      <c r="I46" s="926"/>
      <c r="J46" s="926"/>
      <c r="K46" s="926"/>
      <c r="L46" s="926"/>
      <c r="M46" s="926"/>
      <c r="N46" s="926"/>
      <c r="O46" s="927"/>
      <c r="P46" s="412"/>
      <c r="Q46" s="318"/>
      <c r="R46" s="318"/>
      <c r="S46" s="318"/>
      <c r="T46" s="318"/>
      <c r="U46" s="318"/>
      <c r="V46" s="318"/>
      <c r="W46" s="318"/>
      <c r="X46" s="319"/>
      <c r="Y46" s="912" t="s">
        <v>12</v>
      </c>
      <c r="Z46" s="913"/>
      <c r="AA46" s="914"/>
      <c r="AB46" s="304"/>
      <c r="AC46" s="305"/>
      <c r="AD46" s="305"/>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x14ac:dyDescent="0.2">
      <c r="A47" s="384"/>
      <c r="B47" s="385"/>
      <c r="C47" s="385"/>
      <c r="D47" s="385"/>
      <c r="E47" s="385"/>
      <c r="F47" s="386"/>
      <c r="G47" s="928"/>
      <c r="H47" s="929"/>
      <c r="I47" s="929"/>
      <c r="J47" s="929"/>
      <c r="K47" s="929"/>
      <c r="L47" s="929"/>
      <c r="M47" s="929"/>
      <c r="N47" s="929"/>
      <c r="O47" s="930"/>
      <c r="P47" s="934"/>
      <c r="Q47" s="934"/>
      <c r="R47" s="934"/>
      <c r="S47" s="934"/>
      <c r="T47" s="934"/>
      <c r="U47" s="934"/>
      <c r="V47" s="934"/>
      <c r="W47" s="934"/>
      <c r="X47" s="935"/>
      <c r="Y47" s="150" t="s">
        <v>48</v>
      </c>
      <c r="Z47" s="909"/>
      <c r="AA47" s="910"/>
      <c r="AB47" s="424"/>
      <c r="AC47" s="911"/>
      <c r="AD47" s="911"/>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x14ac:dyDescent="0.2">
      <c r="A48" s="923"/>
      <c r="B48" s="924"/>
      <c r="C48" s="924"/>
      <c r="D48" s="924"/>
      <c r="E48" s="924"/>
      <c r="F48" s="925"/>
      <c r="G48" s="931"/>
      <c r="H48" s="932"/>
      <c r="I48" s="932"/>
      <c r="J48" s="932"/>
      <c r="K48" s="932"/>
      <c r="L48" s="932"/>
      <c r="M48" s="932"/>
      <c r="N48" s="932"/>
      <c r="O48" s="933"/>
      <c r="P48" s="321"/>
      <c r="Q48" s="321"/>
      <c r="R48" s="321"/>
      <c r="S48" s="321"/>
      <c r="T48" s="321"/>
      <c r="U48" s="321"/>
      <c r="V48" s="321"/>
      <c r="W48" s="321"/>
      <c r="X48" s="322"/>
      <c r="Y48" s="936" t="s">
        <v>13</v>
      </c>
      <c r="Z48" s="909"/>
      <c r="AA48" s="910"/>
      <c r="AB48" s="484" t="s">
        <v>167</v>
      </c>
      <c r="AC48" s="937"/>
      <c r="AD48" s="937"/>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x14ac:dyDescent="0.2">
      <c r="A49" s="938" t="s">
        <v>337</v>
      </c>
      <c r="B49" s="939"/>
      <c r="C49" s="939"/>
      <c r="D49" s="939"/>
      <c r="E49" s="939"/>
      <c r="F49" s="940"/>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41"/>
      <c r="B50" s="942"/>
      <c r="C50" s="942"/>
      <c r="D50" s="942"/>
      <c r="E50" s="942"/>
      <c r="F50" s="943"/>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80" t="s">
        <v>310</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5"/>
      <c r="Z51" s="859"/>
      <c r="AA51" s="860"/>
      <c r="AB51" s="437" t="s">
        <v>11</v>
      </c>
      <c r="AC51" s="920"/>
      <c r="AD51" s="921"/>
      <c r="AE51" s="908" t="s">
        <v>365</v>
      </c>
      <c r="AF51" s="908"/>
      <c r="AG51" s="908"/>
      <c r="AH51" s="437"/>
      <c r="AI51" s="908" t="s">
        <v>461</v>
      </c>
      <c r="AJ51" s="908"/>
      <c r="AK51" s="908"/>
      <c r="AL51" s="437"/>
      <c r="AM51" s="908" t="s">
        <v>462</v>
      </c>
      <c r="AN51" s="908"/>
      <c r="AO51" s="908"/>
      <c r="AP51" s="437"/>
      <c r="AQ51" s="425" t="s">
        <v>219</v>
      </c>
      <c r="AR51" s="426"/>
      <c r="AS51" s="426"/>
      <c r="AT51" s="427"/>
      <c r="AU51" s="428" t="s">
        <v>125</v>
      </c>
      <c r="AV51" s="428"/>
      <c r="AW51" s="428"/>
      <c r="AX51" s="429"/>
      <c r="AY51" s="34">
        <f>COUNTA($G$53)</f>
        <v>0</v>
      </c>
    </row>
    <row r="52" spans="1:51" ht="18.75" customHeight="1" x14ac:dyDescent="0.2">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6"/>
      <c r="Z52" s="917"/>
      <c r="AA52" s="918"/>
      <c r="AB52" s="922"/>
      <c r="AC52" s="307"/>
      <c r="AD52" s="308"/>
      <c r="AE52" s="364"/>
      <c r="AF52" s="364"/>
      <c r="AG52" s="364"/>
      <c r="AH52" s="306"/>
      <c r="AI52" s="364"/>
      <c r="AJ52" s="364"/>
      <c r="AK52" s="364"/>
      <c r="AL52" s="306"/>
      <c r="AM52" s="364"/>
      <c r="AN52" s="364"/>
      <c r="AO52" s="364"/>
      <c r="AP52" s="306"/>
      <c r="AQ52" s="430"/>
      <c r="AR52" s="374"/>
      <c r="AS52" s="372" t="s">
        <v>220</v>
      </c>
      <c r="AT52" s="373"/>
      <c r="AU52" s="374"/>
      <c r="AV52" s="374"/>
      <c r="AW52" s="375" t="s">
        <v>166</v>
      </c>
      <c r="AX52" s="376"/>
      <c r="AY52" s="34">
        <f t="shared" ref="AY52:AY57" si="7">$AY$51</f>
        <v>0</v>
      </c>
    </row>
    <row r="53" spans="1:51" ht="22.5" customHeight="1" x14ac:dyDescent="0.2">
      <c r="A53" s="383"/>
      <c r="B53" s="381"/>
      <c r="C53" s="381"/>
      <c r="D53" s="381"/>
      <c r="E53" s="381"/>
      <c r="F53" s="382"/>
      <c r="G53" s="403"/>
      <c r="H53" s="926"/>
      <c r="I53" s="926"/>
      <c r="J53" s="926"/>
      <c r="K53" s="926"/>
      <c r="L53" s="926"/>
      <c r="M53" s="926"/>
      <c r="N53" s="926"/>
      <c r="O53" s="927"/>
      <c r="P53" s="412"/>
      <c r="Q53" s="318"/>
      <c r="R53" s="318"/>
      <c r="S53" s="318"/>
      <c r="T53" s="318"/>
      <c r="U53" s="318"/>
      <c r="V53" s="318"/>
      <c r="W53" s="318"/>
      <c r="X53" s="319"/>
      <c r="Y53" s="912" t="s">
        <v>12</v>
      </c>
      <c r="Z53" s="913"/>
      <c r="AA53" s="914"/>
      <c r="AB53" s="304"/>
      <c r="AC53" s="305"/>
      <c r="AD53" s="305"/>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x14ac:dyDescent="0.2">
      <c r="A54" s="384"/>
      <c r="B54" s="385"/>
      <c r="C54" s="385"/>
      <c r="D54" s="385"/>
      <c r="E54" s="385"/>
      <c r="F54" s="386"/>
      <c r="G54" s="928"/>
      <c r="H54" s="929"/>
      <c r="I54" s="929"/>
      <c r="J54" s="929"/>
      <c r="K54" s="929"/>
      <c r="L54" s="929"/>
      <c r="M54" s="929"/>
      <c r="N54" s="929"/>
      <c r="O54" s="930"/>
      <c r="P54" s="934"/>
      <c r="Q54" s="934"/>
      <c r="R54" s="934"/>
      <c r="S54" s="934"/>
      <c r="T54" s="934"/>
      <c r="U54" s="934"/>
      <c r="V54" s="934"/>
      <c r="W54" s="934"/>
      <c r="X54" s="935"/>
      <c r="Y54" s="150" t="s">
        <v>48</v>
      </c>
      <c r="Z54" s="909"/>
      <c r="AA54" s="910"/>
      <c r="AB54" s="424"/>
      <c r="AC54" s="911"/>
      <c r="AD54" s="911"/>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x14ac:dyDescent="0.2">
      <c r="A55" s="923"/>
      <c r="B55" s="924"/>
      <c r="C55" s="924"/>
      <c r="D55" s="924"/>
      <c r="E55" s="924"/>
      <c r="F55" s="925"/>
      <c r="G55" s="931"/>
      <c r="H55" s="932"/>
      <c r="I55" s="932"/>
      <c r="J55" s="932"/>
      <c r="K55" s="932"/>
      <c r="L55" s="932"/>
      <c r="M55" s="932"/>
      <c r="N55" s="932"/>
      <c r="O55" s="933"/>
      <c r="P55" s="321"/>
      <c r="Q55" s="321"/>
      <c r="R55" s="321"/>
      <c r="S55" s="321"/>
      <c r="T55" s="321"/>
      <c r="U55" s="321"/>
      <c r="V55" s="321"/>
      <c r="W55" s="321"/>
      <c r="X55" s="322"/>
      <c r="Y55" s="936" t="s">
        <v>13</v>
      </c>
      <c r="Z55" s="909"/>
      <c r="AA55" s="910"/>
      <c r="AB55" s="484" t="s">
        <v>167</v>
      </c>
      <c r="AC55" s="937"/>
      <c r="AD55" s="937"/>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x14ac:dyDescent="0.2">
      <c r="A56" s="938" t="s">
        <v>337</v>
      </c>
      <c r="B56" s="939"/>
      <c r="C56" s="939"/>
      <c r="D56" s="939"/>
      <c r="E56" s="939"/>
      <c r="F56" s="940"/>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41"/>
      <c r="B57" s="942"/>
      <c r="C57" s="942"/>
      <c r="D57" s="942"/>
      <c r="E57" s="942"/>
      <c r="F57" s="943"/>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80" t="s">
        <v>310</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5"/>
      <c r="Z58" s="859"/>
      <c r="AA58" s="860"/>
      <c r="AB58" s="919" t="s">
        <v>11</v>
      </c>
      <c r="AC58" s="920"/>
      <c r="AD58" s="921"/>
      <c r="AE58" s="908" t="s">
        <v>365</v>
      </c>
      <c r="AF58" s="908"/>
      <c r="AG58" s="908"/>
      <c r="AH58" s="437"/>
      <c r="AI58" s="908" t="s">
        <v>461</v>
      </c>
      <c r="AJ58" s="908"/>
      <c r="AK58" s="908"/>
      <c r="AL58" s="437"/>
      <c r="AM58" s="908" t="s">
        <v>462</v>
      </c>
      <c r="AN58" s="908"/>
      <c r="AO58" s="908"/>
      <c r="AP58" s="437"/>
      <c r="AQ58" s="425" t="s">
        <v>219</v>
      </c>
      <c r="AR58" s="426"/>
      <c r="AS58" s="426"/>
      <c r="AT58" s="427"/>
      <c r="AU58" s="428" t="s">
        <v>125</v>
      </c>
      <c r="AV58" s="428"/>
      <c r="AW58" s="428"/>
      <c r="AX58" s="429"/>
      <c r="AY58" s="34">
        <f>COUNTA($G$60)</f>
        <v>0</v>
      </c>
    </row>
    <row r="59" spans="1:51" ht="18.75" customHeight="1" x14ac:dyDescent="0.2">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6"/>
      <c r="Z59" s="917"/>
      <c r="AA59" s="918"/>
      <c r="AB59" s="922"/>
      <c r="AC59" s="307"/>
      <c r="AD59" s="308"/>
      <c r="AE59" s="364"/>
      <c r="AF59" s="364"/>
      <c r="AG59" s="364"/>
      <c r="AH59" s="306"/>
      <c r="AI59" s="364"/>
      <c r="AJ59" s="364"/>
      <c r="AK59" s="364"/>
      <c r="AL59" s="306"/>
      <c r="AM59" s="364"/>
      <c r="AN59" s="364"/>
      <c r="AO59" s="364"/>
      <c r="AP59" s="306"/>
      <c r="AQ59" s="430"/>
      <c r="AR59" s="374"/>
      <c r="AS59" s="372" t="s">
        <v>220</v>
      </c>
      <c r="AT59" s="373"/>
      <c r="AU59" s="374"/>
      <c r="AV59" s="374"/>
      <c r="AW59" s="375" t="s">
        <v>166</v>
      </c>
      <c r="AX59" s="376"/>
      <c r="AY59" s="34">
        <f t="shared" ref="AY59:AY64" si="8">$AY$58</f>
        <v>0</v>
      </c>
    </row>
    <row r="60" spans="1:51" ht="22.5" customHeight="1" x14ac:dyDescent="0.2">
      <c r="A60" s="383"/>
      <c r="B60" s="381"/>
      <c r="C60" s="381"/>
      <c r="D60" s="381"/>
      <c r="E60" s="381"/>
      <c r="F60" s="382"/>
      <c r="G60" s="403"/>
      <c r="H60" s="926"/>
      <c r="I60" s="926"/>
      <c r="J60" s="926"/>
      <c r="K60" s="926"/>
      <c r="L60" s="926"/>
      <c r="M60" s="926"/>
      <c r="N60" s="926"/>
      <c r="O60" s="927"/>
      <c r="P60" s="412"/>
      <c r="Q60" s="318"/>
      <c r="R60" s="318"/>
      <c r="S60" s="318"/>
      <c r="T60" s="318"/>
      <c r="U60" s="318"/>
      <c r="V60" s="318"/>
      <c r="W60" s="318"/>
      <c r="X60" s="319"/>
      <c r="Y60" s="912" t="s">
        <v>12</v>
      </c>
      <c r="Z60" s="913"/>
      <c r="AA60" s="914"/>
      <c r="AB60" s="304"/>
      <c r="AC60" s="305"/>
      <c r="AD60" s="305"/>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x14ac:dyDescent="0.2">
      <c r="A61" s="384"/>
      <c r="B61" s="385"/>
      <c r="C61" s="385"/>
      <c r="D61" s="385"/>
      <c r="E61" s="385"/>
      <c r="F61" s="386"/>
      <c r="G61" s="928"/>
      <c r="H61" s="929"/>
      <c r="I61" s="929"/>
      <c r="J61" s="929"/>
      <c r="K61" s="929"/>
      <c r="L61" s="929"/>
      <c r="M61" s="929"/>
      <c r="N61" s="929"/>
      <c r="O61" s="930"/>
      <c r="P61" s="934"/>
      <c r="Q61" s="934"/>
      <c r="R61" s="934"/>
      <c r="S61" s="934"/>
      <c r="T61" s="934"/>
      <c r="U61" s="934"/>
      <c r="V61" s="934"/>
      <c r="W61" s="934"/>
      <c r="X61" s="935"/>
      <c r="Y61" s="150" t="s">
        <v>48</v>
      </c>
      <c r="Z61" s="909"/>
      <c r="AA61" s="910"/>
      <c r="AB61" s="424"/>
      <c r="AC61" s="911"/>
      <c r="AD61" s="911"/>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x14ac:dyDescent="0.2">
      <c r="A62" s="923"/>
      <c r="B62" s="924"/>
      <c r="C62" s="924"/>
      <c r="D62" s="924"/>
      <c r="E62" s="924"/>
      <c r="F62" s="925"/>
      <c r="G62" s="931"/>
      <c r="H62" s="932"/>
      <c r="I62" s="932"/>
      <c r="J62" s="932"/>
      <c r="K62" s="932"/>
      <c r="L62" s="932"/>
      <c r="M62" s="932"/>
      <c r="N62" s="932"/>
      <c r="O62" s="933"/>
      <c r="P62" s="321"/>
      <c r="Q62" s="321"/>
      <c r="R62" s="321"/>
      <c r="S62" s="321"/>
      <c r="T62" s="321"/>
      <c r="U62" s="321"/>
      <c r="V62" s="321"/>
      <c r="W62" s="321"/>
      <c r="X62" s="322"/>
      <c r="Y62" s="936" t="s">
        <v>13</v>
      </c>
      <c r="Z62" s="909"/>
      <c r="AA62" s="910"/>
      <c r="AB62" s="484" t="s">
        <v>167</v>
      </c>
      <c r="AC62" s="937"/>
      <c r="AD62" s="937"/>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x14ac:dyDescent="0.2">
      <c r="A63" s="938" t="s">
        <v>337</v>
      </c>
      <c r="B63" s="939"/>
      <c r="C63" s="939"/>
      <c r="D63" s="939"/>
      <c r="E63" s="939"/>
      <c r="F63" s="940"/>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41"/>
      <c r="B64" s="942"/>
      <c r="C64" s="942"/>
      <c r="D64" s="942"/>
      <c r="E64" s="942"/>
      <c r="F64" s="943"/>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80" t="s">
        <v>310</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5"/>
      <c r="Z65" s="859"/>
      <c r="AA65" s="860"/>
      <c r="AB65" s="919" t="s">
        <v>11</v>
      </c>
      <c r="AC65" s="920"/>
      <c r="AD65" s="921"/>
      <c r="AE65" s="908" t="s">
        <v>365</v>
      </c>
      <c r="AF65" s="908"/>
      <c r="AG65" s="908"/>
      <c r="AH65" s="437"/>
      <c r="AI65" s="908" t="s">
        <v>461</v>
      </c>
      <c r="AJ65" s="908"/>
      <c r="AK65" s="908"/>
      <c r="AL65" s="437"/>
      <c r="AM65" s="908" t="s">
        <v>462</v>
      </c>
      <c r="AN65" s="908"/>
      <c r="AO65" s="908"/>
      <c r="AP65" s="437"/>
      <c r="AQ65" s="425" t="s">
        <v>219</v>
      </c>
      <c r="AR65" s="426"/>
      <c r="AS65" s="426"/>
      <c r="AT65" s="427"/>
      <c r="AU65" s="428" t="s">
        <v>125</v>
      </c>
      <c r="AV65" s="428"/>
      <c r="AW65" s="428"/>
      <c r="AX65" s="429"/>
      <c r="AY65" s="34">
        <f>COUNTA($G$67)</f>
        <v>0</v>
      </c>
    </row>
    <row r="66" spans="1:51" ht="18.75" customHeight="1" x14ac:dyDescent="0.2">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6"/>
      <c r="Z66" s="917"/>
      <c r="AA66" s="918"/>
      <c r="AB66" s="922"/>
      <c r="AC66" s="307"/>
      <c r="AD66" s="308"/>
      <c r="AE66" s="364"/>
      <c r="AF66" s="364"/>
      <c r="AG66" s="364"/>
      <c r="AH66" s="306"/>
      <c r="AI66" s="364"/>
      <c r="AJ66" s="364"/>
      <c r="AK66" s="364"/>
      <c r="AL66" s="306"/>
      <c r="AM66" s="364"/>
      <c r="AN66" s="364"/>
      <c r="AO66" s="364"/>
      <c r="AP66" s="306"/>
      <c r="AQ66" s="430"/>
      <c r="AR66" s="374"/>
      <c r="AS66" s="372" t="s">
        <v>220</v>
      </c>
      <c r="AT66" s="373"/>
      <c r="AU66" s="374"/>
      <c r="AV66" s="374"/>
      <c r="AW66" s="375" t="s">
        <v>166</v>
      </c>
      <c r="AX66" s="376"/>
      <c r="AY66" s="34">
        <f t="shared" ref="AY66:AY71" si="9">$AY$65</f>
        <v>0</v>
      </c>
    </row>
    <row r="67" spans="1:51" ht="22.5" customHeight="1" x14ac:dyDescent="0.2">
      <c r="A67" s="383"/>
      <c r="B67" s="381"/>
      <c r="C67" s="381"/>
      <c r="D67" s="381"/>
      <c r="E67" s="381"/>
      <c r="F67" s="382"/>
      <c r="G67" s="403"/>
      <c r="H67" s="926"/>
      <c r="I67" s="926"/>
      <c r="J67" s="926"/>
      <c r="K67" s="926"/>
      <c r="L67" s="926"/>
      <c r="M67" s="926"/>
      <c r="N67" s="926"/>
      <c r="O67" s="927"/>
      <c r="P67" s="412"/>
      <c r="Q67" s="318"/>
      <c r="R67" s="318"/>
      <c r="S67" s="318"/>
      <c r="T67" s="318"/>
      <c r="U67" s="318"/>
      <c r="V67" s="318"/>
      <c r="W67" s="318"/>
      <c r="X67" s="319"/>
      <c r="Y67" s="912" t="s">
        <v>12</v>
      </c>
      <c r="Z67" s="913"/>
      <c r="AA67" s="914"/>
      <c r="AB67" s="304"/>
      <c r="AC67" s="305"/>
      <c r="AD67" s="305"/>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x14ac:dyDescent="0.2">
      <c r="A68" s="384"/>
      <c r="B68" s="385"/>
      <c r="C68" s="385"/>
      <c r="D68" s="385"/>
      <c r="E68" s="385"/>
      <c r="F68" s="386"/>
      <c r="G68" s="928"/>
      <c r="H68" s="929"/>
      <c r="I68" s="929"/>
      <c r="J68" s="929"/>
      <c r="K68" s="929"/>
      <c r="L68" s="929"/>
      <c r="M68" s="929"/>
      <c r="N68" s="929"/>
      <c r="O68" s="930"/>
      <c r="P68" s="934"/>
      <c r="Q68" s="934"/>
      <c r="R68" s="934"/>
      <c r="S68" s="934"/>
      <c r="T68" s="934"/>
      <c r="U68" s="934"/>
      <c r="V68" s="934"/>
      <c r="W68" s="934"/>
      <c r="X68" s="935"/>
      <c r="Y68" s="150" t="s">
        <v>48</v>
      </c>
      <c r="Z68" s="909"/>
      <c r="AA68" s="910"/>
      <c r="AB68" s="424"/>
      <c r="AC68" s="911"/>
      <c r="AD68" s="911"/>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x14ac:dyDescent="0.2">
      <c r="A69" s="923"/>
      <c r="B69" s="924"/>
      <c r="C69" s="924"/>
      <c r="D69" s="924"/>
      <c r="E69" s="924"/>
      <c r="F69" s="925"/>
      <c r="G69" s="931"/>
      <c r="H69" s="932"/>
      <c r="I69" s="932"/>
      <c r="J69" s="932"/>
      <c r="K69" s="932"/>
      <c r="L69" s="932"/>
      <c r="M69" s="932"/>
      <c r="N69" s="932"/>
      <c r="O69" s="933"/>
      <c r="P69" s="321"/>
      <c r="Q69" s="321"/>
      <c r="R69" s="321"/>
      <c r="S69" s="321"/>
      <c r="T69" s="321"/>
      <c r="U69" s="321"/>
      <c r="V69" s="321"/>
      <c r="W69" s="321"/>
      <c r="X69" s="322"/>
      <c r="Y69" s="150" t="s">
        <v>13</v>
      </c>
      <c r="Z69" s="909"/>
      <c r="AA69" s="910"/>
      <c r="AB69" s="423" t="s">
        <v>167</v>
      </c>
      <c r="AC69" s="891"/>
      <c r="AD69" s="891"/>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x14ac:dyDescent="0.2">
      <c r="A70" s="938" t="s">
        <v>337</v>
      </c>
      <c r="B70" s="939"/>
      <c r="C70" s="939"/>
      <c r="D70" s="939"/>
      <c r="E70" s="939"/>
      <c r="F70" s="940"/>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7" t="s">
        <v>26</v>
      </c>
      <c r="B2" s="948"/>
      <c r="C2" s="948"/>
      <c r="D2" s="948"/>
      <c r="E2" s="948"/>
      <c r="F2" s="949"/>
      <c r="G2" s="834" t="s">
        <v>323</v>
      </c>
      <c r="H2" s="835"/>
      <c r="I2" s="835"/>
      <c r="J2" s="835"/>
      <c r="K2" s="835"/>
      <c r="L2" s="835"/>
      <c r="M2" s="835"/>
      <c r="N2" s="835"/>
      <c r="O2" s="835"/>
      <c r="P2" s="835"/>
      <c r="Q2" s="835"/>
      <c r="R2" s="835"/>
      <c r="S2" s="835"/>
      <c r="T2" s="835"/>
      <c r="U2" s="835"/>
      <c r="V2" s="835"/>
      <c r="W2" s="835"/>
      <c r="X2" s="835"/>
      <c r="Y2" s="835"/>
      <c r="Z2" s="835"/>
      <c r="AA2" s="835"/>
      <c r="AB2" s="836"/>
      <c r="AC2" s="834" t="s">
        <v>325</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x14ac:dyDescent="0.2">
      <c r="A3" s="950"/>
      <c r="B3" s="951"/>
      <c r="C3" s="951"/>
      <c r="D3" s="951"/>
      <c r="E3" s="951"/>
      <c r="F3" s="952"/>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2">
      <c r="A4" s="950"/>
      <c r="B4" s="951"/>
      <c r="C4" s="951"/>
      <c r="D4" s="951"/>
      <c r="E4" s="951"/>
      <c r="F4" s="952"/>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2">
      <c r="A5" s="950"/>
      <c r="B5" s="951"/>
      <c r="C5" s="951"/>
      <c r="D5" s="951"/>
      <c r="E5" s="951"/>
      <c r="F5" s="952"/>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2">
      <c r="A6" s="950"/>
      <c r="B6" s="951"/>
      <c r="C6" s="951"/>
      <c r="D6" s="951"/>
      <c r="E6" s="951"/>
      <c r="F6" s="952"/>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2">
      <c r="A7" s="950"/>
      <c r="B7" s="951"/>
      <c r="C7" s="951"/>
      <c r="D7" s="951"/>
      <c r="E7" s="951"/>
      <c r="F7" s="952"/>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2">
      <c r="A8" s="950"/>
      <c r="B8" s="951"/>
      <c r="C8" s="951"/>
      <c r="D8" s="951"/>
      <c r="E8" s="951"/>
      <c r="F8" s="952"/>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2">
      <c r="A9" s="950"/>
      <c r="B9" s="951"/>
      <c r="C9" s="951"/>
      <c r="D9" s="951"/>
      <c r="E9" s="951"/>
      <c r="F9" s="952"/>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2">
      <c r="A10" s="950"/>
      <c r="B10" s="951"/>
      <c r="C10" s="951"/>
      <c r="D10" s="951"/>
      <c r="E10" s="951"/>
      <c r="F10" s="952"/>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2">
      <c r="A11" s="950"/>
      <c r="B11" s="951"/>
      <c r="C11" s="951"/>
      <c r="D11" s="951"/>
      <c r="E11" s="951"/>
      <c r="F11" s="952"/>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2">
      <c r="A12" s="950"/>
      <c r="B12" s="951"/>
      <c r="C12" s="951"/>
      <c r="D12" s="951"/>
      <c r="E12" s="951"/>
      <c r="F12" s="952"/>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2">
      <c r="A13" s="950"/>
      <c r="B13" s="951"/>
      <c r="C13" s="951"/>
      <c r="D13" s="951"/>
      <c r="E13" s="951"/>
      <c r="F13" s="952"/>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5">
      <c r="A14" s="950"/>
      <c r="B14" s="951"/>
      <c r="C14" s="951"/>
      <c r="D14" s="951"/>
      <c r="E14" s="951"/>
      <c r="F14" s="952"/>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2">
      <c r="A15" s="950"/>
      <c r="B15" s="951"/>
      <c r="C15" s="951"/>
      <c r="D15" s="951"/>
      <c r="E15" s="951"/>
      <c r="F15" s="952"/>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2">
      <c r="A16" s="950"/>
      <c r="B16" s="951"/>
      <c r="C16" s="951"/>
      <c r="D16" s="951"/>
      <c r="E16" s="951"/>
      <c r="F16" s="952"/>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2">
      <c r="A17" s="950"/>
      <c r="B17" s="951"/>
      <c r="C17" s="951"/>
      <c r="D17" s="951"/>
      <c r="E17" s="951"/>
      <c r="F17" s="952"/>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2">
      <c r="A18" s="950"/>
      <c r="B18" s="951"/>
      <c r="C18" s="951"/>
      <c r="D18" s="951"/>
      <c r="E18" s="951"/>
      <c r="F18" s="952"/>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2">
      <c r="A19" s="950"/>
      <c r="B19" s="951"/>
      <c r="C19" s="951"/>
      <c r="D19" s="951"/>
      <c r="E19" s="951"/>
      <c r="F19" s="952"/>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2">
      <c r="A20" s="950"/>
      <c r="B20" s="951"/>
      <c r="C20" s="951"/>
      <c r="D20" s="951"/>
      <c r="E20" s="951"/>
      <c r="F20" s="952"/>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2">
      <c r="A21" s="950"/>
      <c r="B21" s="951"/>
      <c r="C21" s="951"/>
      <c r="D21" s="951"/>
      <c r="E21" s="951"/>
      <c r="F21" s="952"/>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2">
      <c r="A22" s="950"/>
      <c r="B22" s="951"/>
      <c r="C22" s="951"/>
      <c r="D22" s="951"/>
      <c r="E22" s="951"/>
      <c r="F22" s="952"/>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2">
      <c r="A23" s="950"/>
      <c r="B23" s="951"/>
      <c r="C23" s="951"/>
      <c r="D23" s="951"/>
      <c r="E23" s="951"/>
      <c r="F23" s="952"/>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2">
      <c r="A24" s="950"/>
      <c r="B24" s="951"/>
      <c r="C24" s="951"/>
      <c r="D24" s="951"/>
      <c r="E24" s="951"/>
      <c r="F24" s="952"/>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2">
      <c r="A25" s="950"/>
      <c r="B25" s="951"/>
      <c r="C25" s="951"/>
      <c r="D25" s="951"/>
      <c r="E25" s="951"/>
      <c r="F25" s="952"/>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2">
      <c r="A26" s="950"/>
      <c r="B26" s="951"/>
      <c r="C26" s="951"/>
      <c r="D26" s="951"/>
      <c r="E26" s="951"/>
      <c r="F26" s="952"/>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5">
      <c r="A27" s="950"/>
      <c r="B27" s="951"/>
      <c r="C27" s="951"/>
      <c r="D27" s="951"/>
      <c r="E27" s="951"/>
      <c r="F27" s="952"/>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2">
      <c r="A28" s="950"/>
      <c r="B28" s="951"/>
      <c r="C28" s="951"/>
      <c r="D28" s="951"/>
      <c r="E28" s="951"/>
      <c r="F28" s="952"/>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2">
      <c r="A29" s="950"/>
      <c r="B29" s="951"/>
      <c r="C29" s="951"/>
      <c r="D29" s="951"/>
      <c r="E29" s="951"/>
      <c r="F29" s="952"/>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2">
      <c r="A30" s="950"/>
      <c r="B30" s="951"/>
      <c r="C30" s="951"/>
      <c r="D30" s="951"/>
      <c r="E30" s="951"/>
      <c r="F30" s="952"/>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2">
      <c r="A31" s="950"/>
      <c r="B31" s="951"/>
      <c r="C31" s="951"/>
      <c r="D31" s="951"/>
      <c r="E31" s="951"/>
      <c r="F31" s="952"/>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2">
      <c r="A32" s="950"/>
      <c r="B32" s="951"/>
      <c r="C32" s="951"/>
      <c r="D32" s="951"/>
      <c r="E32" s="951"/>
      <c r="F32" s="952"/>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2">
      <c r="A33" s="950"/>
      <c r="B33" s="951"/>
      <c r="C33" s="951"/>
      <c r="D33" s="951"/>
      <c r="E33" s="951"/>
      <c r="F33" s="952"/>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2">
      <c r="A34" s="950"/>
      <c r="B34" s="951"/>
      <c r="C34" s="951"/>
      <c r="D34" s="951"/>
      <c r="E34" s="951"/>
      <c r="F34" s="952"/>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2">
      <c r="A35" s="950"/>
      <c r="B35" s="951"/>
      <c r="C35" s="951"/>
      <c r="D35" s="951"/>
      <c r="E35" s="951"/>
      <c r="F35" s="952"/>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2">
      <c r="A36" s="950"/>
      <c r="B36" s="951"/>
      <c r="C36" s="951"/>
      <c r="D36" s="951"/>
      <c r="E36" s="951"/>
      <c r="F36" s="952"/>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2">
      <c r="A37" s="950"/>
      <c r="B37" s="951"/>
      <c r="C37" s="951"/>
      <c r="D37" s="951"/>
      <c r="E37" s="951"/>
      <c r="F37" s="952"/>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2">
      <c r="A38" s="950"/>
      <c r="B38" s="951"/>
      <c r="C38" s="951"/>
      <c r="D38" s="951"/>
      <c r="E38" s="951"/>
      <c r="F38" s="952"/>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2">
      <c r="A39" s="950"/>
      <c r="B39" s="951"/>
      <c r="C39" s="951"/>
      <c r="D39" s="951"/>
      <c r="E39" s="951"/>
      <c r="F39" s="952"/>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5">
      <c r="A40" s="950"/>
      <c r="B40" s="951"/>
      <c r="C40" s="951"/>
      <c r="D40" s="951"/>
      <c r="E40" s="951"/>
      <c r="F40" s="952"/>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2">
      <c r="A41" s="950"/>
      <c r="B41" s="951"/>
      <c r="C41" s="951"/>
      <c r="D41" s="951"/>
      <c r="E41" s="951"/>
      <c r="F41" s="952"/>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2">
      <c r="A42" s="950"/>
      <c r="B42" s="951"/>
      <c r="C42" s="951"/>
      <c r="D42" s="951"/>
      <c r="E42" s="951"/>
      <c r="F42" s="952"/>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2">
      <c r="A43" s="950"/>
      <c r="B43" s="951"/>
      <c r="C43" s="951"/>
      <c r="D43" s="951"/>
      <c r="E43" s="951"/>
      <c r="F43" s="952"/>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2">
      <c r="A44" s="950"/>
      <c r="B44" s="951"/>
      <c r="C44" s="951"/>
      <c r="D44" s="951"/>
      <c r="E44" s="951"/>
      <c r="F44" s="952"/>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2">
      <c r="A45" s="950"/>
      <c r="B45" s="951"/>
      <c r="C45" s="951"/>
      <c r="D45" s="951"/>
      <c r="E45" s="951"/>
      <c r="F45" s="952"/>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2">
      <c r="A46" s="950"/>
      <c r="B46" s="951"/>
      <c r="C46" s="951"/>
      <c r="D46" s="951"/>
      <c r="E46" s="951"/>
      <c r="F46" s="952"/>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2">
      <c r="A47" s="950"/>
      <c r="B47" s="951"/>
      <c r="C47" s="951"/>
      <c r="D47" s="951"/>
      <c r="E47" s="951"/>
      <c r="F47" s="952"/>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2">
      <c r="A48" s="950"/>
      <c r="B48" s="951"/>
      <c r="C48" s="951"/>
      <c r="D48" s="951"/>
      <c r="E48" s="951"/>
      <c r="F48" s="952"/>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2">
      <c r="A49" s="950"/>
      <c r="B49" s="951"/>
      <c r="C49" s="951"/>
      <c r="D49" s="951"/>
      <c r="E49" s="951"/>
      <c r="F49" s="952"/>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2">
      <c r="A50" s="950"/>
      <c r="B50" s="951"/>
      <c r="C50" s="951"/>
      <c r="D50" s="951"/>
      <c r="E50" s="951"/>
      <c r="F50" s="952"/>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2">
      <c r="A51" s="950"/>
      <c r="B51" s="951"/>
      <c r="C51" s="951"/>
      <c r="D51" s="951"/>
      <c r="E51" s="951"/>
      <c r="F51" s="952"/>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2">
      <c r="A52" s="950"/>
      <c r="B52" s="951"/>
      <c r="C52" s="951"/>
      <c r="D52" s="951"/>
      <c r="E52" s="951"/>
      <c r="F52" s="952"/>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5">
      <c r="A53" s="953"/>
      <c r="B53" s="954"/>
      <c r="C53" s="954"/>
      <c r="D53" s="954"/>
      <c r="E53" s="954"/>
      <c r="F53" s="95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5"/>
    <row r="55" spans="1:51" ht="30" customHeight="1" x14ac:dyDescent="0.2">
      <c r="A55" s="947" t="s">
        <v>26</v>
      </c>
      <c r="B55" s="948"/>
      <c r="C55" s="948"/>
      <c r="D55" s="948"/>
      <c r="E55" s="948"/>
      <c r="F55" s="949"/>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2">
      <c r="A56" s="950"/>
      <c r="B56" s="951"/>
      <c r="C56" s="951"/>
      <c r="D56" s="951"/>
      <c r="E56" s="951"/>
      <c r="F56" s="952"/>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2">
      <c r="A57" s="950"/>
      <c r="B57" s="951"/>
      <c r="C57" s="951"/>
      <c r="D57" s="951"/>
      <c r="E57" s="951"/>
      <c r="F57" s="952"/>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2">
      <c r="A58" s="950"/>
      <c r="B58" s="951"/>
      <c r="C58" s="951"/>
      <c r="D58" s="951"/>
      <c r="E58" s="951"/>
      <c r="F58" s="952"/>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2">
      <c r="A59" s="950"/>
      <c r="B59" s="951"/>
      <c r="C59" s="951"/>
      <c r="D59" s="951"/>
      <c r="E59" s="951"/>
      <c r="F59" s="952"/>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2">
      <c r="A60" s="950"/>
      <c r="B60" s="951"/>
      <c r="C60" s="951"/>
      <c r="D60" s="951"/>
      <c r="E60" s="951"/>
      <c r="F60" s="952"/>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2">
      <c r="A61" s="950"/>
      <c r="B61" s="951"/>
      <c r="C61" s="951"/>
      <c r="D61" s="951"/>
      <c r="E61" s="951"/>
      <c r="F61" s="952"/>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2">
      <c r="A62" s="950"/>
      <c r="B62" s="951"/>
      <c r="C62" s="951"/>
      <c r="D62" s="951"/>
      <c r="E62" s="951"/>
      <c r="F62" s="952"/>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2">
      <c r="A63" s="950"/>
      <c r="B63" s="951"/>
      <c r="C63" s="951"/>
      <c r="D63" s="951"/>
      <c r="E63" s="951"/>
      <c r="F63" s="952"/>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2">
      <c r="A64" s="950"/>
      <c r="B64" s="951"/>
      <c r="C64" s="951"/>
      <c r="D64" s="951"/>
      <c r="E64" s="951"/>
      <c r="F64" s="952"/>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2">
      <c r="A65" s="950"/>
      <c r="B65" s="951"/>
      <c r="C65" s="951"/>
      <c r="D65" s="951"/>
      <c r="E65" s="951"/>
      <c r="F65" s="952"/>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2">
      <c r="A66" s="950"/>
      <c r="B66" s="951"/>
      <c r="C66" s="951"/>
      <c r="D66" s="951"/>
      <c r="E66" s="951"/>
      <c r="F66" s="952"/>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5">
      <c r="A67" s="950"/>
      <c r="B67" s="951"/>
      <c r="C67" s="951"/>
      <c r="D67" s="951"/>
      <c r="E67" s="951"/>
      <c r="F67" s="952"/>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2">
      <c r="A68" s="950"/>
      <c r="B68" s="951"/>
      <c r="C68" s="951"/>
      <c r="D68" s="951"/>
      <c r="E68" s="951"/>
      <c r="F68" s="952"/>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2">
      <c r="A69" s="950"/>
      <c r="B69" s="951"/>
      <c r="C69" s="951"/>
      <c r="D69" s="951"/>
      <c r="E69" s="951"/>
      <c r="F69" s="952"/>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2">
      <c r="A70" s="950"/>
      <c r="B70" s="951"/>
      <c r="C70" s="951"/>
      <c r="D70" s="951"/>
      <c r="E70" s="951"/>
      <c r="F70" s="952"/>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2">
      <c r="A71" s="950"/>
      <c r="B71" s="951"/>
      <c r="C71" s="951"/>
      <c r="D71" s="951"/>
      <c r="E71" s="951"/>
      <c r="F71" s="952"/>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2">
      <c r="A72" s="950"/>
      <c r="B72" s="951"/>
      <c r="C72" s="951"/>
      <c r="D72" s="951"/>
      <c r="E72" s="951"/>
      <c r="F72" s="952"/>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2">
      <c r="A73" s="950"/>
      <c r="B73" s="951"/>
      <c r="C73" s="951"/>
      <c r="D73" s="951"/>
      <c r="E73" s="951"/>
      <c r="F73" s="952"/>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2">
      <c r="A74" s="950"/>
      <c r="B74" s="951"/>
      <c r="C74" s="951"/>
      <c r="D74" s="951"/>
      <c r="E74" s="951"/>
      <c r="F74" s="952"/>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2">
      <c r="A75" s="950"/>
      <c r="B75" s="951"/>
      <c r="C75" s="951"/>
      <c r="D75" s="951"/>
      <c r="E75" s="951"/>
      <c r="F75" s="952"/>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2">
      <c r="A76" s="950"/>
      <c r="B76" s="951"/>
      <c r="C76" s="951"/>
      <c r="D76" s="951"/>
      <c r="E76" s="951"/>
      <c r="F76" s="952"/>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2">
      <c r="A77" s="950"/>
      <c r="B77" s="951"/>
      <c r="C77" s="951"/>
      <c r="D77" s="951"/>
      <c r="E77" s="951"/>
      <c r="F77" s="952"/>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2">
      <c r="A78" s="950"/>
      <c r="B78" s="951"/>
      <c r="C78" s="951"/>
      <c r="D78" s="951"/>
      <c r="E78" s="951"/>
      <c r="F78" s="952"/>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2">
      <c r="A79" s="950"/>
      <c r="B79" s="951"/>
      <c r="C79" s="951"/>
      <c r="D79" s="951"/>
      <c r="E79" s="951"/>
      <c r="F79" s="952"/>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5">
      <c r="A80" s="950"/>
      <c r="B80" s="951"/>
      <c r="C80" s="951"/>
      <c r="D80" s="951"/>
      <c r="E80" s="951"/>
      <c r="F80" s="952"/>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2">
      <c r="A81" s="950"/>
      <c r="B81" s="951"/>
      <c r="C81" s="951"/>
      <c r="D81" s="951"/>
      <c r="E81" s="951"/>
      <c r="F81" s="952"/>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2">
      <c r="A82" s="950"/>
      <c r="B82" s="951"/>
      <c r="C82" s="951"/>
      <c r="D82" s="951"/>
      <c r="E82" s="951"/>
      <c r="F82" s="952"/>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2">
      <c r="A83" s="950"/>
      <c r="B83" s="951"/>
      <c r="C83" s="951"/>
      <c r="D83" s="951"/>
      <c r="E83" s="951"/>
      <c r="F83" s="952"/>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2">
      <c r="A84" s="950"/>
      <c r="B84" s="951"/>
      <c r="C84" s="951"/>
      <c r="D84" s="951"/>
      <c r="E84" s="951"/>
      <c r="F84" s="952"/>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2">
      <c r="A85" s="950"/>
      <c r="B85" s="951"/>
      <c r="C85" s="951"/>
      <c r="D85" s="951"/>
      <c r="E85" s="951"/>
      <c r="F85" s="952"/>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2">
      <c r="A86" s="950"/>
      <c r="B86" s="951"/>
      <c r="C86" s="951"/>
      <c r="D86" s="951"/>
      <c r="E86" s="951"/>
      <c r="F86" s="952"/>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2">
      <c r="A87" s="950"/>
      <c r="B87" s="951"/>
      <c r="C87" s="951"/>
      <c r="D87" s="951"/>
      <c r="E87" s="951"/>
      <c r="F87" s="952"/>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2">
      <c r="A88" s="950"/>
      <c r="B88" s="951"/>
      <c r="C88" s="951"/>
      <c r="D88" s="951"/>
      <c r="E88" s="951"/>
      <c r="F88" s="952"/>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2">
      <c r="A89" s="950"/>
      <c r="B89" s="951"/>
      <c r="C89" s="951"/>
      <c r="D89" s="951"/>
      <c r="E89" s="951"/>
      <c r="F89" s="952"/>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2">
      <c r="A90" s="950"/>
      <c r="B90" s="951"/>
      <c r="C90" s="951"/>
      <c r="D90" s="951"/>
      <c r="E90" s="951"/>
      <c r="F90" s="952"/>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2">
      <c r="A91" s="950"/>
      <c r="B91" s="951"/>
      <c r="C91" s="951"/>
      <c r="D91" s="951"/>
      <c r="E91" s="951"/>
      <c r="F91" s="952"/>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2">
      <c r="A92" s="950"/>
      <c r="B92" s="951"/>
      <c r="C92" s="951"/>
      <c r="D92" s="951"/>
      <c r="E92" s="951"/>
      <c r="F92" s="952"/>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5">
      <c r="A93" s="950"/>
      <c r="B93" s="951"/>
      <c r="C93" s="951"/>
      <c r="D93" s="951"/>
      <c r="E93" s="951"/>
      <c r="F93" s="952"/>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2">
      <c r="A94" s="950"/>
      <c r="B94" s="951"/>
      <c r="C94" s="951"/>
      <c r="D94" s="951"/>
      <c r="E94" s="951"/>
      <c r="F94" s="952"/>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2">
      <c r="A95" s="950"/>
      <c r="B95" s="951"/>
      <c r="C95" s="951"/>
      <c r="D95" s="951"/>
      <c r="E95" s="951"/>
      <c r="F95" s="952"/>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2">
      <c r="A96" s="950"/>
      <c r="B96" s="951"/>
      <c r="C96" s="951"/>
      <c r="D96" s="951"/>
      <c r="E96" s="951"/>
      <c r="F96" s="952"/>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2">
      <c r="A97" s="950"/>
      <c r="B97" s="951"/>
      <c r="C97" s="951"/>
      <c r="D97" s="951"/>
      <c r="E97" s="951"/>
      <c r="F97" s="952"/>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2">
      <c r="A98" s="950"/>
      <c r="B98" s="951"/>
      <c r="C98" s="951"/>
      <c r="D98" s="951"/>
      <c r="E98" s="951"/>
      <c r="F98" s="952"/>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2">
      <c r="A99" s="950"/>
      <c r="B99" s="951"/>
      <c r="C99" s="951"/>
      <c r="D99" s="951"/>
      <c r="E99" s="951"/>
      <c r="F99" s="952"/>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2">
      <c r="A100" s="950"/>
      <c r="B100" s="951"/>
      <c r="C100" s="951"/>
      <c r="D100" s="951"/>
      <c r="E100" s="951"/>
      <c r="F100" s="952"/>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2">
      <c r="A101" s="950"/>
      <c r="B101" s="951"/>
      <c r="C101" s="951"/>
      <c r="D101" s="951"/>
      <c r="E101" s="951"/>
      <c r="F101" s="952"/>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2">
      <c r="A102" s="950"/>
      <c r="B102" s="951"/>
      <c r="C102" s="951"/>
      <c r="D102" s="951"/>
      <c r="E102" s="951"/>
      <c r="F102" s="952"/>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2">
      <c r="A103" s="950"/>
      <c r="B103" s="951"/>
      <c r="C103" s="951"/>
      <c r="D103" s="951"/>
      <c r="E103" s="951"/>
      <c r="F103" s="952"/>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2">
      <c r="A104" s="950"/>
      <c r="B104" s="951"/>
      <c r="C104" s="951"/>
      <c r="D104" s="951"/>
      <c r="E104" s="951"/>
      <c r="F104" s="952"/>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2">
      <c r="A105" s="950"/>
      <c r="B105" s="951"/>
      <c r="C105" s="951"/>
      <c r="D105" s="951"/>
      <c r="E105" s="951"/>
      <c r="F105" s="952"/>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5">
      <c r="A106" s="953"/>
      <c r="B106" s="954"/>
      <c r="C106" s="954"/>
      <c r="D106" s="954"/>
      <c r="E106" s="954"/>
      <c r="F106" s="95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5"/>
    <row r="108" spans="1:51" ht="30" customHeight="1" x14ac:dyDescent="0.2">
      <c r="A108" s="947" t="s">
        <v>26</v>
      </c>
      <c r="B108" s="948"/>
      <c r="C108" s="948"/>
      <c r="D108" s="948"/>
      <c r="E108" s="948"/>
      <c r="F108" s="949"/>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2">
      <c r="A109" s="950"/>
      <c r="B109" s="951"/>
      <c r="C109" s="951"/>
      <c r="D109" s="951"/>
      <c r="E109" s="951"/>
      <c r="F109" s="952"/>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2">
      <c r="A110" s="950"/>
      <c r="B110" s="951"/>
      <c r="C110" s="951"/>
      <c r="D110" s="951"/>
      <c r="E110" s="951"/>
      <c r="F110" s="952"/>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2">
      <c r="A111" s="950"/>
      <c r="B111" s="951"/>
      <c r="C111" s="951"/>
      <c r="D111" s="951"/>
      <c r="E111" s="951"/>
      <c r="F111" s="952"/>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2">
      <c r="A112" s="950"/>
      <c r="B112" s="951"/>
      <c r="C112" s="951"/>
      <c r="D112" s="951"/>
      <c r="E112" s="951"/>
      <c r="F112" s="952"/>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2">
      <c r="A113" s="950"/>
      <c r="B113" s="951"/>
      <c r="C113" s="951"/>
      <c r="D113" s="951"/>
      <c r="E113" s="951"/>
      <c r="F113" s="952"/>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2">
      <c r="A114" s="950"/>
      <c r="B114" s="951"/>
      <c r="C114" s="951"/>
      <c r="D114" s="951"/>
      <c r="E114" s="951"/>
      <c r="F114" s="952"/>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2">
      <c r="A115" s="950"/>
      <c r="B115" s="951"/>
      <c r="C115" s="951"/>
      <c r="D115" s="951"/>
      <c r="E115" s="951"/>
      <c r="F115" s="952"/>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2">
      <c r="A116" s="950"/>
      <c r="B116" s="951"/>
      <c r="C116" s="951"/>
      <c r="D116" s="951"/>
      <c r="E116" s="951"/>
      <c r="F116" s="952"/>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2">
      <c r="A117" s="950"/>
      <c r="B117" s="951"/>
      <c r="C117" s="951"/>
      <c r="D117" s="951"/>
      <c r="E117" s="951"/>
      <c r="F117" s="952"/>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2">
      <c r="A118" s="950"/>
      <c r="B118" s="951"/>
      <c r="C118" s="951"/>
      <c r="D118" s="951"/>
      <c r="E118" s="951"/>
      <c r="F118" s="952"/>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2">
      <c r="A119" s="950"/>
      <c r="B119" s="951"/>
      <c r="C119" s="951"/>
      <c r="D119" s="951"/>
      <c r="E119" s="951"/>
      <c r="F119" s="952"/>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5">
      <c r="A120" s="950"/>
      <c r="B120" s="951"/>
      <c r="C120" s="951"/>
      <c r="D120" s="951"/>
      <c r="E120" s="951"/>
      <c r="F120" s="952"/>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2">
      <c r="A121" s="950"/>
      <c r="B121" s="951"/>
      <c r="C121" s="951"/>
      <c r="D121" s="951"/>
      <c r="E121" s="951"/>
      <c r="F121" s="952"/>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2">
      <c r="A122" s="950"/>
      <c r="B122" s="951"/>
      <c r="C122" s="951"/>
      <c r="D122" s="951"/>
      <c r="E122" s="951"/>
      <c r="F122" s="952"/>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2">
      <c r="A123" s="950"/>
      <c r="B123" s="951"/>
      <c r="C123" s="951"/>
      <c r="D123" s="951"/>
      <c r="E123" s="951"/>
      <c r="F123" s="952"/>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2">
      <c r="A124" s="950"/>
      <c r="B124" s="951"/>
      <c r="C124" s="951"/>
      <c r="D124" s="951"/>
      <c r="E124" s="951"/>
      <c r="F124" s="952"/>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2">
      <c r="A125" s="950"/>
      <c r="B125" s="951"/>
      <c r="C125" s="951"/>
      <c r="D125" s="951"/>
      <c r="E125" s="951"/>
      <c r="F125" s="952"/>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2">
      <c r="A126" s="950"/>
      <c r="B126" s="951"/>
      <c r="C126" s="951"/>
      <c r="D126" s="951"/>
      <c r="E126" s="951"/>
      <c r="F126" s="952"/>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2">
      <c r="A127" s="950"/>
      <c r="B127" s="951"/>
      <c r="C127" s="951"/>
      <c r="D127" s="951"/>
      <c r="E127" s="951"/>
      <c r="F127" s="952"/>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2">
      <c r="A128" s="950"/>
      <c r="B128" s="951"/>
      <c r="C128" s="951"/>
      <c r="D128" s="951"/>
      <c r="E128" s="951"/>
      <c r="F128" s="952"/>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2">
      <c r="A129" s="950"/>
      <c r="B129" s="951"/>
      <c r="C129" s="951"/>
      <c r="D129" s="951"/>
      <c r="E129" s="951"/>
      <c r="F129" s="952"/>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2">
      <c r="A130" s="950"/>
      <c r="B130" s="951"/>
      <c r="C130" s="951"/>
      <c r="D130" s="951"/>
      <c r="E130" s="951"/>
      <c r="F130" s="952"/>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2">
      <c r="A131" s="950"/>
      <c r="B131" s="951"/>
      <c r="C131" s="951"/>
      <c r="D131" s="951"/>
      <c r="E131" s="951"/>
      <c r="F131" s="952"/>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2">
      <c r="A132" s="950"/>
      <c r="B132" s="951"/>
      <c r="C132" s="951"/>
      <c r="D132" s="951"/>
      <c r="E132" s="951"/>
      <c r="F132" s="952"/>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5">
      <c r="A133" s="950"/>
      <c r="B133" s="951"/>
      <c r="C133" s="951"/>
      <c r="D133" s="951"/>
      <c r="E133" s="951"/>
      <c r="F133" s="952"/>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2">
      <c r="A134" s="950"/>
      <c r="B134" s="951"/>
      <c r="C134" s="951"/>
      <c r="D134" s="951"/>
      <c r="E134" s="951"/>
      <c r="F134" s="952"/>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2">
      <c r="A135" s="950"/>
      <c r="B135" s="951"/>
      <c r="C135" s="951"/>
      <c r="D135" s="951"/>
      <c r="E135" s="951"/>
      <c r="F135" s="952"/>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2">
      <c r="A136" s="950"/>
      <c r="B136" s="951"/>
      <c r="C136" s="951"/>
      <c r="D136" s="951"/>
      <c r="E136" s="951"/>
      <c r="F136" s="952"/>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2">
      <c r="A137" s="950"/>
      <c r="B137" s="951"/>
      <c r="C137" s="951"/>
      <c r="D137" s="951"/>
      <c r="E137" s="951"/>
      <c r="F137" s="952"/>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2">
      <c r="A138" s="950"/>
      <c r="B138" s="951"/>
      <c r="C138" s="951"/>
      <c r="D138" s="951"/>
      <c r="E138" s="951"/>
      <c r="F138" s="952"/>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2">
      <c r="A139" s="950"/>
      <c r="B139" s="951"/>
      <c r="C139" s="951"/>
      <c r="D139" s="951"/>
      <c r="E139" s="951"/>
      <c r="F139" s="952"/>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2">
      <c r="A140" s="950"/>
      <c r="B140" s="951"/>
      <c r="C140" s="951"/>
      <c r="D140" s="951"/>
      <c r="E140" s="951"/>
      <c r="F140" s="952"/>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2">
      <c r="A141" s="950"/>
      <c r="B141" s="951"/>
      <c r="C141" s="951"/>
      <c r="D141" s="951"/>
      <c r="E141" s="951"/>
      <c r="F141" s="952"/>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2">
      <c r="A142" s="950"/>
      <c r="B142" s="951"/>
      <c r="C142" s="951"/>
      <c r="D142" s="951"/>
      <c r="E142" s="951"/>
      <c r="F142" s="952"/>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2">
      <c r="A143" s="950"/>
      <c r="B143" s="951"/>
      <c r="C143" s="951"/>
      <c r="D143" s="951"/>
      <c r="E143" s="951"/>
      <c r="F143" s="952"/>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2">
      <c r="A144" s="950"/>
      <c r="B144" s="951"/>
      <c r="C144" s="951"/>
      <c r="D144" s="951"/>
      <c r="E144" s="951"/>
      <c r="F144" s="952"/>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2">
      <c r="A145" s="950"/>
      <c r="B145" s="951"/>
      <c r="C145" s="951"/>
      <c r="D145" s="951"/>
      <c r="E145" s="951"/>
      <c r="F145" s="952"/>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5">
      <c r="A146" s="950"/>
      <c r="B146" s="951"/>
      <c r="C146" s="951"/>
      <c r="D146" s="951"/>
      <c r="E146" s="951"/>
      <c r="F146" s="952"/>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2">
      <c r="A147" s="950"/>
      <c r="B147" s="951"/>
      <c r="C147" s="951"/>
      <c r="D147" s="951"/>
      <c r="E147" s="951"/>
      <c r="F147" s="952"/>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2">
      <c r="A148" s="950"/>
      <c r="B148" s="951"/>
      <c r="C148" s="951"/>
      <c r="D148" s="951"/>
      <c r="E148" s="951"/>
      <c r="F148" s="952"/>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2">
      <c r="A149" s="950"/>
      <c r="B149" s="951"/>
      <c r="C149" s="951"/>
      <c r="D149" s="951"/>
      <c r="E149" s="951"/>
      <c r="F149" s="952"/>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2">
      <c r="A150" s="950"/>
      <c r="B150" s="951"/>
      <c r="C150" s="951"/>
      <c r="D150" s="951"/>
      <c r="E150" s="951"/>
      <c r="F150" s="952"/>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2">
      <c r="A151" s="950"/>
      <c r="B151" s="951"/>
      <c r="C151" s="951"/>
      <c r="D151" s="951"/>
      <c r="E151" s="951"/>
      <c r="F151" s="952"/>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2">
      <c r="A152" s="950"/>
      <c r="B152" s="951"/>
      <c r="C152" s="951"/>
      <c r="D152" s="951"/>
      <c r="E152" s="951"/>
      <c r="F152" s="952"/>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2">
      <c r="A153" s="950"/>
      <c r="B153" s="951"/>
      <c r="C153" s="951"/>
      <c r="D153" s="951"/>
      <c r="E153" s="951"/>
      <c r="F153" s="952"/>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2">
      <c r="A154" s="950"/>
      <c r="B154" s="951"/>
      <c r="C154" s="951"/>
      <c r="D154" s="951"/>
      <c r="E154" s="951"/>
      <c r="F154" s="952"/>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2">
      <c r="A155" s="950"/>
      <c r="B155" s="951"/>
      <c r="C155" s="951"/>
      <c r="D155" s="951"/>
      <c r="E155" s="951"/>
      <c r="F155" s="952"/>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2">
      <c r="A156" s="950"/>
      <c r="B156" s="951"/>
      <c r="C156" s="951"/>
      <c r="D156" s="951"/>
      <c r="E156" s="951"/>
      <c r="F156" s="952"/>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2">
      <c r="A157" s="950"/>
      <c r="B157" s="951"/>
      <c r="C157" s="951"/>
      <c r="D157" s="951"/>
      <c r="E157" s="951"/>
      <c r="F157" s="952"/>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2">
      <c r="A158" s="950"/>
      <c r="B158" s="951"/>
      <c r="C158" s="951"/>
      <c r="D158" s="951"/>
      <c r="E158" s="951"/>
      <c r="F158" s="952"/>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5">
      <c r="A159" s="953"/>
      <c r="B159" s="954"/>
      <c r="C159" s="954"/>
      <c r="D159" s="954"/>
      <c r="E159" s="954"/>
      <c r="F159" s="95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5"/>
    <row r="161" spans="1:51" ht="30" customHeight="1" x14ac:dyDescent="0.2">
      <c r="A161" s="947" t="s">
        <v>26</v>
      </c>
      <c r="B161" s="948"/>
      <c r="C161" s="948"/>
      <c r="D161" s="948"/>
      <c r="E161" s="948"/>
      <c r="F161" s="949"/>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2">
      <c r="A162" s="950"/>
      <c r="B162" s="951"/>
      <c r="C162" s="951"/>
      <c r="D162" s="951"/>
      <c r="E162" s="951"/>
      <c r="F162" s="952"/>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2">
      <c r="A163" s="950"/>
      <c r="B163" s="951"/>
      <c r="C163" s="951"/>
      <c r="D163" s="951"/>
      <c r="E163" s="951"/>
      <c r="F163" s="952"/>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2">
      <c r="A164" s="950"/>
      <c r="B164" s="951"/>
      <c r="C164" s="951"/>
      <c r="D164" s="951"/>
      <c r="E164" s="951"/>
      <c r="F164" s="952"/>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2">
      <c r="A165" s="950"/>
      <c r="B165" s="951"/>
      <c r="C165" s="951"/>
      <c r="D165" s="951"/>
      <c r="E165" s="951"/>
      <c r="F165" s="952"/>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2">
      <c r="A166" s="950"/>
      <c r="B166" s="951"/>
      <c r="C166" s="951"/>
      <c r="D166" s="951"/>
      <c r="E166" s="951"/>
      <c r="F166" s="952"/>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2">
      <c r="A167" s="950"/>
      <c r="B167" s="951"/>
      <c r="C167" s="951"/>
      <c r="D167" s="951"/>
      <c r="E167" s="951"/>
      <c r="F167" s="952"/>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2">
      <c r="A168" s="950"/>
      <c r="B168" s="951"/>
      <c r="C168" s="951"/>
      <c r="D168" s="951"/>
      <c r="E168" s="951"/>
      <c r="F168" s="952"/>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2">
      <c r="A169" s="950"/>
      <c r="B169" s="951"/>
      <c r="C169" s="951"/>
      <c r="D169" s="951"/>
      <c r="E169" s="951"/>
      <c r="F169" s="952"/>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2">
      <c r="A170" s="950"/>
      <c r="B170" s="951"/>
      <c r="C170" s="951"/>
      <c r="D170" s="951"/>
      <c r="E170" s="951"/>
      <c r="F170" s="952"/>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2">
      <c r="A171" s="950"/>
      <c r="B171" s="951"/>
      <c r="C171" s="951"/>
      <c r="D171" s="951"/>
      <c r="E171" s="951"/>
      <c r="F171" s="952"/>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2">
      <c r="A172" s="950"/>
      <c r="B172" s="951"/>
      <c r="C172" s="951"/>
      <c r="D172" s="951"/>
      <c r="E172" s="951"/>
      <c r="F172" s="952"/>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5">
      <c r="A173" s="950"/>
      <c r="B173" s="951"/>
      <c r="C173" s="951"/>
      <c r="D173" s="951"/>
      <c r="E173" s="951"/>
      <c r="F173" s="952"/>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2">
      <c r="A174" s="950"/>
      <c r="B174" s="951"/>
      <c r="C174" s="951"/>
      <c r="D174" s="951"/>
      <c r="E174" s="951"/>
      <c r="F174" s="952"/>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2">
      <c r="A175" s="950"/>
      <c r="B175" s="951"/>
      <c r="C175" s="951"/>
      <c r="D175" s="951"/>
      <c r="E175" s="951"/>
      <c r="F175" s="952"/>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2">
      <c r="A176" s="950"/>
      <c r="B176" s="951"/>
      <c r="C176" s="951"/>
      <c r="D176" s="951"/>
      <c r="E176" s="951"/>
      <c r="F176" s="952"/>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2">
      <c r="A177" s="950"/>
      <c r="B177" s="951"/>
      <c r="C177" s="951"/>
      <c r="D177" s="951"/>
      <c r="E177" s="951"/>
      <c r="F177" s="952"/>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2">
      <c r="A178" s="950"/>
      <c r="B178" s="951"/>
      <c r="C178" s="951"/>
      <c r="D178" s="951"/>
      <c r="E178" s="951"/>
      <c r="F178" s="952"/>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2">
      <c r="A179" s="950"/>
      <c r="B179" s="951"/>
      <c r="C179" s="951"/>
      <c r="D179" s="951"/>
      <c r="E179" s="951"/>
      <c r="F179" s="952"/>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2">
      <c r="A180" s="950"/>
      <c r="B180" s="951"/>
      <c r="C180" s="951"/>
      <c r="D180" s="951"/>
      <c r="E180" s="951"/>
      <c r="F180" s="952"/>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2">
      <c r="A181" s="950"/>
      <c r="B181" s="951"/>
      <c r="C181" s="951"/>
      <c r="D181" s="951"/>
      <c r="E181" s="951"/>
      <c r="F181" s="952"/>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2">
      <c r="A182" s="950"/>
      <c r="B182" s="951"/>
      <c r="C182" s="951"/>
      <c r="D182" s="951"/>
      <c r="E182" s="951"/>
      <c r="F182" s="952"/>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2">
      <c r="A183" s="950"/>
      <c r="B183" s="951"/>
      <c r="C183" s="951"/>
      <c r="D183" s="951"/>
      <c r="E183" s="951"/>
      <c r="F183" s="952"/>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2">
      <c r="A184" s="950"/>
      <c r="B184" s="951"/>
      <c r="C184" s="951"/>
      <c r="D184" s="951"/>
      <c r="E184" s="951"/>
      <c r="F184" s="952"/>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2">
      <c r="A185" s="950"/>
      <c r="B185" s="951"/>
      <c r="C185" s="951"/>
      <c r="D185" s="951"/>
      <c r="E185" s="951"/>
      <c r="F185" s="952"/>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5">
      <c r="A186" s="950"/>
      <c r="B186" s="951"/>
      <c r="C186" s="951"/>
      <c r="D186" s="951"/>
      <c r="E186" s="951"/>
      <c r="F186" s="952"/>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2">
      <c r="A187" s="950"/>
      <c r="B187" s="951"/>
      <c r="C187" s="951"/>
      <c r="D187" s="951"/>
      <c r="E187" s="951"/>
      <c r="F187" s="952"/>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2">
      <c r="A188" s="950"/>
      <c r="B188" s="951"/>
      <c r="C188" s="951"/>
      <c r="D188" s="951"/>
      <c r="E188" s="951"/>
      <c r="F188" s="952"/>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2">
      <c r="A189" s="950"/>
      <c r="B189" s="951"/>
      <c r="C189" s="951"/>
      <c r="D189" s="951"/>
      <c r="E189" s="951"/>
      <c r="F189" s="952"/>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2">
      <c r="A190" s="950"/>
      <c r="B190" s="951"/>
      <c r="C190" s="951"/>
      <c r="D190" s="951"/>
      <c r="E190" s="951"/>
      <c r="F190" s="952"/>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2">
      <c r="A191" s="950"/>
      <c r="B191" s="951"/>
      <c r="C191" s="951"/>
      <c r="D191" s="951"/>
      <c r="E191" s="951"/>
      <c r="F191" s="952"/>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2">
      <c r="A192" s="950"/>
      <c r="B192" s="951"/>
      <c r="C192" s="951"/>
      <c r="D192" s="951"/>
      <c r="E192" s="951"/>
      <c r="F192" s="952"/>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2">
      <c r="A193" s="950"/>
      <c r="B193" s="951"/>
      <c r="C193" s="951"/>
      <c r="D193" s="951"/>
      <c r="E193" s="951"/>
      <c r="F193" s="952"/>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2">
      <c r="A194" s="950"/>
      <c r="B194" s="951"/>
      <c r="C194" s="951"/>
      <c r="D194" s="951"/>
      <c r="E194" s="951"/>
      <c r="F194" s="952"/>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2">
      <c r="A195" s="950"/>
      <c r="B195" s="951"/>
      <c r="C195" s="951"/>
      <c r="D195" s="951"/>
      <c r="E195" s="951"/>
      <c r="F195" s="952"/>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2">
      <c r="A196" s="950"/>
      <c r="B196" s="951"/>
      <c r="C196" s="951"/>
      <c r="D196" s="951"/>
      <c r="E196" s="951"/>
      <c r="F196" s="952"/>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2">
      <c r="A197" s="950"/>
      <c r="B197" s="951"/>
      <c r="C197" s="951"/>
      <c r="D197" s="951"/>
      <c r="E197" s="951"/>
      <c r="F197" s="952"/>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2">
      <c r="A198" s="950"/>
      <c r="B198" s="951"/>
      <c r="C198" s="951"/>
      <c r="D198" s="951"/>
      <c r="E198" s="951"/>
      <c r="F198" s="952"/>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5">
      <c r="A199" s="950"/>
      <c r="B199" s="951"/>
      <c r="C199" s="951"/>
      <c r="D199" s="951"/>
      <c r="E199" s="951"/>
      <c r="F199" s="952"/>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2">
      <c r="A200" s="950"/>
      <c r="B200" s="951"/>
      <c r="C200" s="951"/>
      <c r="D200" s="951"/>
      <c r="E200" s="951"/>
      <c r="F200" s="952"/>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2">
      <c r="A201" s="950"/>
      <c r="B201" s="951"/>
      <c r="C201" s="951"/>
      <c r="D201" s="951"/>
      <c r="E201" s="951"/>
      <c r="F201" s="952"/>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2">
      <c r="A202" s="950"/>
      <c r="B202" s="951"/>
      <c r="C202" s="951"/>
      <c r="D202" s="951"/>
      <c r="E202" s="951"/>
      <c r="F202" s="952"/>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2">
      <c r="A203" s="950"/>
      <c r="B203" s="951"/>
      <c r="C203" s="951"/>
      <c r="D203" s="951"/>
      <c r="E203" s="951"/>
      <c r="F203" s="952"/>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2">
      <c r="A204" s="950"/>
      <c r="B204" s="951"/>
      <c r="C204" s="951"/>
      <c r="D204" s="951"/>
      <c r="E204" s="951"/>
      <c r="F204" s="952"/>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2">
      <c r="A205" s="950"/>
      <c r="B205" s="951"/>
      <c r="C205" s="951"/>
      <c r="D205" s="951"/>
      <c r="E205" s="951"/>
      <c r="F205" s="952"/>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2">
      <c r="A206" s="950"/>
      <c r="B206" s="951"/>
      <c r="C206" s="951"/>
      <c r="D206" s="951"/>
      <c r="E206" s="951"/>
      <c r="F206" s="952"/>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2">
      <c r="A207" s="950"/>
      <c r="B207" s="951"/>
      <c r="C207" s="951"/>
      <c r="D207" s="951"/>
      <c r="E207" s="951"/>
      <c r="F207" s="952"/>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2">
      <c r="A208" s="950"/>
      <c r="B208" s="951"/>
      <c r="C208" s="951"/>
      <c r="D208" s="951"/>
      <c r="E208" s="951"/>
      <c r="F208" s="952"/>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2">
      <c r="A209" s="950"/>
      <c r="B209" s="951"/>
      <c r="C209" s="951"/>
      <c r="D209" s="951"/>
      <c r="E209" s="951"/>
      <c r="F209" s="952"/>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2">
      <c r="A210" s="950"/>
      <c r="B210" s="951"/>
      <c r="C210" s="951"/>
      <c r="D210" s="951"/>
      <c r="E210" s="951"/>
      <c r="F210" s="952"/>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2">
      <c r="A211" s="950"/>
      <c r="B211" s="951"/>
      <c r="C211" s="951"/>
      <c r="D211" s="951"/>
      <c r="E211" s="951"/>
      <c r="F211" s="952"/>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5">
      <c r="A212" s="953"/>
      <c r="B212" s="954"/>
      <c r="C212" s="954"/>
      <c r="D212" s="954"/>
      <c r="E212" s="954"/>
      <c r="F212" s="95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5"/>
    <row r="214" spans="1:51" ht="30" customHeight="1" x14ac:dyDescent="0.2">
      <c r="A214" s="967" t="s">
        <v>26</v>
      </c>
      <c r="B214" s="968"/>
      <c r="C214" s="968"/>
      <c r="D214" s="968"/>
      <c r="E214" s="968"/>
      <c r="F214" s="969"/>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2">
      <c r="A215" s="950"/>
      <c r="B215" s="951"/>
      <c r="C215" s="951"/>
      <c r="D215" s="951"/>
      <c r="E215" s="951"/>
      <c r="F215" s="952"/>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2">
      <c r="A216" s="950"/>
      <c r="B216" s="951"/>
      <c r="C216" s="951"/>
      <c r="D216" s="951"/>
      <c r="E216" s="951"/>
      <c r="F216" s="952"/>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2">
      <c r="A217" s="950"/>
      <c r="B217" s="951"/>
      <c r="C217" s="951"/>
      <c r="D217" s="951"/>
      <c r="E217" s="951"/>
      <c r="F217" s="952"/>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2">
      <c r="A218" s="950"/>
      <c r="B218" s="951"/>
      <c r="C218" s="951"/>
      <c r="D218" s="951"/>
      <c r="E218" s="951"/>
      <c r="F218" s="952"/>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2">
      <c r="A219" s="950"/>
      <c r="B219" s="951"/>
      <c r="C219" s="951"/>
      <c r="D219" s="951"/>
      <c r="E219" s="951"/>
      <c r="F219" s="952"/>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2">
      <c r="A220" s="950"/>
      <c r="B220" s="951"/>
      <c r="C220" s="951"/>
      <c r="D220" s="951"/>
      <c r="E220" s="951"/>
      <c r="F220" s="952"/>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2">
      <c r="A221" s="950"/>
      <c r="B221" s="951"/>
      <c r="C221" s="951"/>
      <c r="D221" s="951"/>
      <c r="E221" s="951"/>
      <c r="F221" s="952"/>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2">
      <c r="A222" s="950"/>
      <c r="B222" s="951"/>
      <c r="C222" s="951"/>
      <c r="D222" s="951"/>
      <c r="E222" s="951"/>
      <c r="F222" s="952"/>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2">
      <c r="A223" s="950"/>
      <c r="B223" s="951"/>
      <c r="C223" s="951"/>
      <c r="D223" s="951"/>
      <c r="E223" s="951"/>
      <c r="F223" s="952"/>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2">
      <c r="A224" s="950"/>
      <c r="B224" s="951"/>
      <c r="C224" s="951"/>
      <c r="D224" s="951"/>
      <c r="E224" s="951"/>
      <c r="F224" s="952"/>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2">
      <c r="A225" s="950"/>
      <c r="B225" s="951"/>
      <c r="C225" s="951"/>
      <c r="D225" s="951"/>
      <c r="E225" s="951"/>
      <c r="F225" s="952"/>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5">
      <c r="A226" s="950"/>
      <c r="B226" s="951"/>
      <c r="C226" s="951"/>
      <c r="D226" s="951"/>
      <c r="E226" s="951"/>
      <c r="F226" s="952"/>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2">
      <c r="A227" s="950"/>
      <c r="B227" s="951"/>
      <c r="C227" s="951"/>
      <c r="D227" s="951"/>
      <c r="E227" s="951"/>
      <c r="F227" s="952"/>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2">
      <c r="A228" s="950"/>
      <c r="B228" s="951"/>
      <c r="C228" s="951"/>
      <c r="D228" s="951"/>
      <c r="E228" s="951"/>
      <c r="F228" s="952"/>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2">
      <c r="A229" s="950"/>
      <c r="B229" s="951"/>
      <c r="C229" s="951"/>
      <c r="D229" s="951"/>
      <c r="E229" s="951"/>
      <c r="F229" s="952"/>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2">
      <c r="A230" s="950"/>
      <c r="B230" s="951"/>
      <c r="C230" s="951"/>
      <c r="D230" s="951"/>
      <c r="E230" s="951"/>
      <c r="F230" s="952"/>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2">
      <c r="A231" s="950"/>
      <c r="B231" s="951"/>
      <c r="C231" s="951"/>
      <c r="D231" s="951"/>
      <c r="E231" s="951"/>
      <c r="F231" s="952"/>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2">
      <c r="A232" s="950"/>
      <c r="B232" s="951"/>
      <c r="C232" s="951"/>
      <c r="D232" s="951"/>
      <c r="E232" s="951"/>
      <c r="F232" s="952"/>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2">
      <c r="A233" s="950"/>
      <c r="B233" s="951"/>
      <c r="C233" s="951"/>
      <c r="D233" s="951"/>
      <c r="E233" s="951"/>
      <c r="F233" s="952"/>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2">
      <c r="A234" s="950"/>
      <c r="B234" s="951"/>
      <c r="C234" s="951"/>
      <c r="D234" s="951"/>
      <c r="E234" s="951"/>
      <c r="F234" s="952"/>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2">
      <c r="A235" s="950"/>
      <c r="B235" s="951"/>
      <c r="C235" s="951"/>
      <c r="D235" s="951"/>
      <c r="E235" s="951"/>
      <c r="F235" s="952"/>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2">
      <c r="A236" s="950"/>
      <c r="B236" s="951"/>
      <c r="C236" s="951"/>
      <c r="D236" s="951"/>
      <c r="E236" s="951"/>
      <c r="F236" s="952"/>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2">
      <c r="A237" s="950"/>
      <c r="B237" s="951"/>
      <c r="C237" s="951"/>
      <c r="D237" s="951"/>
      <c r="E237" s="951"/>
      <c r="F237" s="952"/>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2">
      <c r="A238" s="950"/>
      <c r="B238" s="951"/>
      <c r="C238" s="951"/>
      <c r="D238" s="951"/>
      <c r="E238" s="951"/>
      <c r="F238" s="952"/>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5">
      <c r="A239" s="950"/>
      <c r="B239" s="951"/>
      <c r="C239" s="951"/>
      <c r="D239" s="951"/>
      <c r="E239" s="951"/>
      <c r="F239" s="952"/>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2">
      <c r="A240" s="950"/>
      <c r="B240" s="951"/>
      <c r="C240" s="951"/>
      <c r="D240" s="951"/>
      <c r="E240" s="951"/>
      <c r="F240" s="952"/>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2">
      <c r="A241" s="950"/>
      <c r="B241" s="951"/>
      <c r="C241" s="951"/>
      <c r="D241" s="951"/>
      <c r="E241" s="951"/>
      <c r="F241" s="952"/>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2">
      <c r="A242" s="950"/>
      <c r="B242" s="951"/>
      <c r="C242" s="951"/>
      <c r="D242" s="951"/>
      <c r="E242" s="951"/>
      <c r="F242" s="952"/>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2">
      <c r="A243" s="950"/>
      <c r="B243" s="951"/>
      <c r="C243" s="951"/>
      <c r="D243" s="951"/>
      <c r="E243" s="951"/>
      <c r="F243" s="952"/>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2">
      <c r="A244" s="950"/>
      <c r="B244" s="951"/>
      <c r="C244" s="951"/>
      <c r="D244" s="951"/>
      <c r="E244" s="951"/>
      <c r="F244" s="952"/>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2">
      <c r="A245" s="950"/>
      <c r="B245" s="951"/>
      <c r="C245" s="951"/>
      <c r="D245" s="951"/>
      <c r="E245" s="951"/>
      <c r="F245" s="952"/>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2">
      <c r="A246" s="950"/>
      <c r="B246" s="951"/>
      <c r="C246" s="951"/>
      <c r="D246" s="951"/>
      <c r="E246" s="951"/>
      <c r="F246" s="952"/>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2">
      <c r="A247" s="950"/>
      <c r="B247" s="951"/>
      <c r="C247" s="951"/>
      <c r="D247" s="951"/>
      <c r="E247" s="951"/>
      <c r="F247" s="952"/>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2">
      <c r="A248" s="950"/>
      <c r="B248" s="951"/>
      <c r="C248" s="951"/>
      <c r="D248" s="951"/>
      <c r="E248" s="951"/>
      <c r="F248" s="952"/>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2">
      <c r="A249" s="950"/>
      <c r="B249" s="951"/>
      <c r="C249" s="951"/>
      <c r="D249" s="951"/>
      <c r="E249" s="951"/>
      <c r="F249" s="952"/>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2">
      <c r="A250" s="950"/>
      <c r="B250" s="951"/>
      <c r="C250" s="951"/>
      <c r="D250" s="951"/>
      <c r="E250" s="951"/>
      <c r="F250" s="952"/>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2">
      <c r="A251" s="950"/>
      <c r="B251" s="951"/>
      <c r="C251" s="951"/>
      <c r="D251" s="951"/>
      <c r="E251" s="951"/>
      <c r="F251" s="952"/>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5">
      <c r="A252" s="950"/>
      <c r="B252" s="951"/>
      <c r="C252" s="951"/>
      <c r="D252" s="951"/>
      <c r="E252" s="951"/>
      <c r="F252" s="952"/>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2">
      <c r="A253" s="950"/>
      <c r="B253" s="951"/>
      <c r="C253" s="951"/>
      <c r="D253" s="951"/>
      <c r="E253" s="951"/>
      <c r="F253" s="952"/>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2">
      <c r="A254" s="950"/>
      <c r="B254" s="951"/>
      <c r="C254" s="951"/>
      <c r="D254" s="951"/>
      <c r="E254" s="951"/>
      <c r="F254" s="952"/>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2">
      <c r="A255" s="950"/>
      <c r="B255" s="951"/>
      <c r="C255" s="951"/>
      <c r="D255" s="951"/>
      <c r="E255" s="951"/>
      <c r="F255" s="952"/>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2">
      <c r="A256" s="950"/>
      <c r="B256" s="951"/>
      <c r="C256" s="951"/>
      <c r="D256" s="951"/>
      <c r="E256" s="951"/>
      <c r="F256" s="952"/>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2">
      <c r="A257" s="950"/>
      <c r="B257" s="951"/>
      <c r="C257" s="951"/>
      <c r="D257" s="951"/>
      <c r="E257" s="951"/>
      <c r="F257" s="952"/>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2">
      <c r="A258" s="950"/>
      <c r="B258" s="951"/>
      <c r="C258" s="951"/>
      <c r="D258" s="951"/>
      <c r="E258" s="951"/>
      <c r="F258" s="952"/>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2">
      <c r="A259" s="950"/>
      <c r="B259" s="951"/>
      <c r="C259" s="951"/>
      <c r="D259" s="951"/>
      <c r="E259" s="951"/>
      <c r="F259" s="952"/>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2">
      <c r="A260" s="950"/>
      <c r="B260" s="951"/>
      <c r="C260" s="951"/>
      <c r="D260" s="951"/>
      <c r="E260" s="951"/>
      <c r="F260" s="952"/>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2">
      <c r="A261" s="950"/>
      <c r="B261" s="951"/>
      <c r="C261" s="951"/>
      <c r="D261" s="951"/>
      <c r="E261" s="951"/>
      <c r="F261" s="952"/>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2">
      <c r="A262" s="950"/>
      <c r="B262" s="951"/>
      <c r="C262" s="951"/>
      <c r="D262" s="951"/>
      <c r="E262" s="951"/>
      <c r="F262" s="952"/>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2">
      <c r="A263" s="950"/>
      <c r="B263" s="951"/>
      <c r="C263" s="951"/>
      <c r="D263" s="951"/>
      <c r="E263" s="951"/>
      <c r="F263" s="952"/>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2">
      <c r="A264" s="950"/>
      <c r="B264" s="951"/>
      <c r="C264" s="951"/>
      <c r="D264" s="951"/>
      <c r="E264" s="951"/>
      <c r="F264" s="952"/>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5">
      <c r="A265" s="953"/>
      <c r="B265" s="954"/>
      <c r="C265" s="954"/>
      <c r="D265" s="954"/>
      <c r="E265" s="954"/>
      <c r="F265" s="95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7"/>
      <c r="B3" s="887"/>
      <c r="C3" s="887" t="s">
        <v>24</v>
      </c>
      <c r="D3" s="887"/>
      <c r="E3" s="887"/>
      <c r="F3" s="887"/>
      <c r="G3" s="887"/>
      <c r="H3" s="887"/>
      <c r="I3" s="887"/>
      <c r="J3" s="972" t="s">
        <v>270</v>
      </c>
      <c r="K3" s="973"/>
      <c r="L3" s="973"/>
      <c r="M3" s="973"/>
      <c r="N3" s="973"/>
      <c r="O3" s="973"/>
      <c r="P3" s="440" t="s">
        <v>25</v>
      </c>
      <c r="Q3" s="440"/>
      <c r="R3" s="440"/>
      <c r="S3" s="440"/>
      <c r="T3" s="440"/>
      <c r="U3" s="440"/>
      <c r="V3" s="440"/>
      <c r="W3" s="440"/>
      <c r="X3" s="440"/>
      <c r="Y3" s="889" t="s">
        <v>313</v>
      </c>
      <c r="Z3" s="890"/>
      <c r="AA3" s="890"/>
      <c r="AB3" s="890"/>
      <c r="AC3" s="972" t="s">
        <v>304</v>
      </c>
      <c r="AD3" s="972"/>
      <c r="AE3" s="972"/>
      <c r="AF3" s="972"/>
      <c r="AG3" s="972"/>
      <c r="AH3" s="889" t="s">
        <v>232</v>
      </c>
      <c r="AI3" s="887"/>
      <c r="AJ3" s="887"/>
      <c r="AK3" s="887"/>
      <c r="AL3" s="887" t="s">
        <v>19</v>
      </c>
      <c r="AM3" s="887"/>
      <c r="AN3" s="887"/>
      <c r="AO3" s="891"/>
      <c r="AP3" s="971" t="s">
        <v>271</v>
      </c>
      <c r="AQ3" s="971"/>
      <c r="AR3" s="971"/>
      <c r="AS3" s="971"/>
      <c r="AT3" s="971"/>
      <c r="AU3" s="971"/>
      <c r="AV3" s="971"/>
      <c r="AW3" s="971"/>
      <c r="AX3" s="971"/>
      <c r="AY3">
        <f>$AY$2</f>
        <v>0</v>
      </c>
    </row>
    <row r="4" spans="1:51" ht="26.25" customHeight="1" x14ac:dyDescent="0.2">
      <c r="A4" s="974">
        <v>1</v>
      </c>
      <c r="B4" s="974">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70"/>
      <c r="AD4" s="970"/>
      <c r="AE4" s="970"/>
      <c r="AF4" s="970"/>
      <c r="AG4" s="970"/>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2">
      <c r="A5" s="974">
        <v>2</v>
      </c>
      <c r="B5" s="974">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70"/>
      <c r="AD5" s="970"/>
      <c r="AE5" s="970"/>
      <c r="AF5" s="970"/>
      <c r="AG5" s="970"/>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2">
      <c r="A6" s="974">
        <v>3</v>
      </c>
      <c r="B6" s="974">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70"/>
      <c r="AD6" s="970"/>
      <c r="AE6" s="970"/>
      <c r="AF6" s="970"/>
      <c r="AG6" s="970"/>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2">
      <c r="A7" s="974">
        <v>4</v>
      </c>
      <c r="B7" s="974">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70"/>
      <c r="AD7" s="970"/>
      <c r="AE7" s="970"/>
      <c r="AF7" s="970"/>
      <c r="AG7" s="970"/>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2">
      <c r="A8" s="974">
        <v>5</v>
      </c>
      <c r="B8" s="974">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70"/>
      <c r="AD8" s="970"/>
      <c r="AE8" s="970"/>
      <c r="AF8" s="970"/>
      <c r="AG8" s="970"/>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2">
      <c r="A9" s="974">
        <v>6</v>
      </c>
      <c r="B9" s="974">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70"/>
      <c r="AD9" s="970"/>
      <c r="AE9" s="970"/>
      <c r="AF9" s="970"/>
      <c r="AG9" s="970"/>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2">
      <c r="A10" s="974">
        <v>7</v>
      </c>
      <c r="B10" s="974">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70"/>
      <c r="AD10" s="970"/>
      <c r="AE10" s="970"/>
      <c r="AF10" s="970"/>
      <c r="AG10" s="970"/>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2">
      <c r="A11" s="974">
        <v>8</v>
      </c>
      <c r="B11" s="974">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70"/>
      <c r="AD11" s="970"/>
      <c r="AE11" s="970"/>
      <c r="AF11" s="970"/>
      <c r="AG11" s="970"/>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2">
      <c r="A12" s="974">
        <v>9</v>
      </c>
      <c r="B12" s="974">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70"/>
      <c r="AD12" s="970"/>
      <c r="AE12" s="970"/>
      <c r="AF12" s="970"/>
      <c r="AG12" s="970"/>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2">
      <c r="A13" s="974">
        <v>10</v>
      </c>
      <c r="B13" s="974">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70"/>
      <c r="AD13" s="970"/>
      <c r="AE13" s="970"/>
      <c r="AF13" s="970"/>
      <c r="AG13" s="970"/>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2">
      <c r="A14" s="974">
        <v>11</v>
      </c>
      <c r="B14" s="974">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70"/>
      <c r="AD14" s="970"/>
      <c r="AE14" s="970"/>
      <c r="AF14" s="970"/>
      <c r="AG14" s="970"/>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2">
      <c r="A15" s="974">
        <v>12</v>
      </c>
      <c r="B15" s="974">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70"/>
      <c r="AD15" s="970"/>
      <c r="AE15" s="970"/>
      <c r="AF15" s="970"/>
      <c r="AG15" s="970"/>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2">
      <c r="A16" s="974">
        <v>13</v>
      </c>
      <c r="B16" s="974">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70"/>
      <c r="AD16" s="970"/>
      <c r="AE16" s="970"/>
      <c r="AF16" s="970"/>
      <c r="AG16" s="970"/>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2">
      <c r="A17" s="974">
        <v>14</v>
      </c>
      <c r="B17" s="974">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70"/>
      <c r="AD17" s="970"/>
      <c r="AE17" s="970"/>
      <c r="AF17" s="970"/>
      <c r="AG17" s="970"/>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2">
      <c r="A18" s="974">
        <v>15</v>
      </c>
      <c r="B18" s="974">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70"/>
      <c r="AD18" s="970"/>
      <c r="AE18" s="970"/>
      <c r="AF18" s="970"/>
      <c r="AG18" s="970"/>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2">
      <c r="A19" s="974">
        <v>16</v>
      </c>
      <c r="B19" s="974">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70"/>
      <c r="AD19" s="970"/>
      <c r="AE19" s="970"/>
      <c r="AF19" s="970"/>
      <c r="AG19" s="970"/>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2">
      <c r="A20" s="974">
        <v>17</v>
      </c>
      <c r="B20" s="974">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70"/>
      <c r="AD20" s="970"/>
      <c r="AE20" s="970"/>
      <c r="AF20" s="970"/>
      <c r="AG20" s="970"/>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2">
      <c r="A21" s="974">
        <v>18</v>
      </c>
      <c r="B21" s="974">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70"/>
      <c r="AD21" s="970"/>
      <c r="AE21" s="970"/>
      <c r="AF21" s="970"/>
      <c r="AG21" s="970"/>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2">
      <c r="A22" s="974">
        <v>19</v>
      </c>
      <c r="B22" s="974">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70"/>
      <c r="AD22" s="970"/>
      <c r="AE22" s="970"/>
      <c r="AF22" s="970"/>
      <c r="AG22" s="970"/>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2">
      <c r="A23" s="974">
        <v>20</v>
      </c>
      <c r="B23" s="974">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70"/>
      <c r="AD23" s="970"/>
      <c r="AE23" s="970"/>
      <c r="AF23" s="970"/>
      <c r="AG23" s="970"/>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2">
      <c r="A24" s="974">
        <v>21</v>
      </c>
      <c r="B24" s="974">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70"/>
      <c r="AD24" s="970"/>
      <c r="AE24" s="970"/>
      <c r="AF24" s="970"/>
      <c r="AG24" s="970"/>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2">
      <c r="A25" s="974">
        <v>22</v>
      </c>
      <c r="B25" s="974">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70"/>
      <c r="AD25" s="970"/>
      <c r="AE25" s="970"/>
      <c r="AF25" s="970"/>
      <c r="AG25" s="970"/>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2">
      <c r="A26" s="974">
        <v>23</v>
      </c>
      <c r="B26" s="974">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70"/>
      <c r="AD26" s="970"/>
      <c r="AE26" s="970"/>
      <c r="AF26" s="970"/>
      <c r="AG26" s="970"/>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2">
      <c r="A27" s="974">
        <v>24</v>
      </c>
      <c r="B27" s="974">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70"/>
      <c r="AD27" s="970"/>
      <c r="AE27" s="970"/>
      <c r="AF27" s="970"/>
      <c r="AG27" s="970"/>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2">
      <c r="A28" s="974">
        <v>25</v>
      </c>
      <c r="B28" s="974">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70"/>
      <c r="AD28" s="970"/>
      <c r="AE28" s="970"/>
      <c r="AF28" s="970"/>
      <c r="AG28" s="970"/>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2">
      <c r="A29" s="974">
        <v>26</v>
      </c>
      <c r="B29" s="974">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70"/>
      <c r="AD29" s="970"/>
      <c r="AE29" s="970"/>
      <c r="AF29" s="970"/>
      <c r="AG29" s="970"/>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2">
      <c r="A30" s="974">
        <v>27</v>
      </c>
      <c r="B30" s="974">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70"/>
      <c r="AD30" s="970"/>
      <c r="AE30" s="970"/>
      <c r="AF30" s="970"/>
      <c r="AG30" s="970"/>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2">
      <c r="A31" s="974">
        <v>28</v>
      </c>
      <c r="B31" s="974">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70"/>
      <c r="AD31" s="970"/>
      <c r="AE31" s="970"/>
      <c r="AF31" s="970"/>
      <c r="AG31" s="970"/>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2">
      <c r="A32" s="974">
        <v>29</v>
      </c>
      <c r="B32" s="974">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70"/>
      <c r="AD32" s="970"/>
      <c r="AE32" s="970"/>
      <c r="AF32" s="970"/>
      <c r="AG32" s="970"/>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2">
      <c r="A33" s="974">
        <v>30</v>
      </c>
      <c r="B33" s="974">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70"/>
      <c r="AD33" s="970"/>
      <c r="AE33" s="970"/>
      <c r="AF33" s="970"/>
      <c r="AG33" s="970"/>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7"/>
      <c r="B36" s="887"/>
      <c r="C36" s="887" t="s">
        <v>24</v>
      </c>
      <c r="D36" s="887"/>
      <c r="E36" s="887"/>
      <c r="F36" s="887"/>
      <c r="G36" s="887"/>
      <c r="H36" s="887"/>
      <c r="I36" s="887"/>
      <c r="J36" s="972" t="s">
        <v>270</v>
      </c>
      <c r="K36" s="973"/>
      <c r="L36" s="973"/>
      <c r="M36" s="973"/>
      <c r="N36" s="973"/>
      <c r="O36" s="973"/>
      <c r="P36" s="440" t="s">
        <v>25</v>
      </c>
      <c r="Q36" s="440"/>
      <c r="R36" s="440"/>
      <c r="S36" s="440"/>
      <c r="T36" s="440"/>
      <c r="U36" s="440"/>
      <c r="V36" s="440"/>
      <c r="W36" s="440"/>
      <c r="X36" s="440"/>
      <c r="Y36" s="889" t="s">
        <v>313</v>
      </c>
      <c r="Z36" s="890"/>
      <c r="AA36" s="890"/>
      <c r="AB36" s="890"/>
      <c r="AC36" s="972" t="s">
        <v>304</v>
      </c>
      <c r="AD36" s="972"/>
      <c r="AE36" s="972"/>
      <c r="AF36" s="972"/>
      <c r="AG36" s="972"/>
      <c r="AH36" s="889" t="s">
        <v>232</v>
      </c>
      <c r="AI36" s="887"/>
      <c r="AJ36" s="887"/>
      <c r="AK36" s="887"/>
      <c r="AL36" s="887" t="s">
        <v>19</v>
      </c>
      <c r="AM36" s="887"/>
      <c r="AN36" s="887"/>
      <c r="AO36" s="891"/>
      <c r="AP36" s="971" t="s">
        <v>271</v>
      </c>
      <c r="AQ36" s="971"/>
      <c r="AR36" s="971"/>
      <c r="AS36" s="971"/>
      <c r="AT36" s="971"/>
      <c r="AU36" s="971"/>
      <c r="AV36" s="971"/>
      <c r="AW36" s="971"/>
      <c r="AX36" s="971"/>
      <c r="AY36">
        <f>$AY$34</f>
        <v>0</v>
      </c>
    </row>
    <row r="37" spans="1:51" ht="26.25" customHeight="1" x14ac:dyDescent="0.2">
      <c r="A37" s="974">
        <v>1</v>
      </c>
      <c r="B37" s="974">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70"/>
      <c r="AD37" s="970"/>
      <c r="AE37" s="970"/>
      <c r="AF37" s="970"/>
      <c r="AG37" s="970"/>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2">
      <c r="A38" s="974">
        <v>2</v>
      </c>
      <c r="B38" s="974">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70"/>
      <c r="AD38" s="970"/>
      <c r="AE38" s="970"/>
      <c r="AF38" s="970"/>
      <c r="AG38" s="970"/>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2">
      <c r="A39" s="974">
        <v>3</v>
      </c>
      <c r="B39" s="974">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70"/>
      <c r="AD39" s="970"/>
      <c r="AE39" s="970"/>
      <c r="AF39" s="970"/>
      <c r="AG39" s="970"/>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2">
      <c r="A40" s="974">
        <v>4</v>
      </c>
      <c r="B40" s="974">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70"/>
      <c r="AD40" s="970"/>
      <c r="AE40" s="970"/>
      <c r="AF40" s="970"/>
      <c r="AG40" s="970"/>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2">
      <c r="A41" s="974">
        <v>5</v>
      </c>
      <c r="B41" s="974">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70"/>
      <c r="AD41" s="970"/>
      <c r="AE41" s="970"/>
      <c r="AF41" s="970"/>
      <c r="AG41" s="970"/>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2">
      <c r="A42" s="974">
        <v>6</v>
      </c>
      <c r="B42" s="974">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70"/>
      <c r="AD42" s="970"/>
      <c r="AE42" s="970"/>
      <c r="AF42" s="970"/>
      <c r="AG42" s="970"/>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2">
      <c r="A43" s="974">
        <v>7</v>
      </c>
      <c r="B43" s="974">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70"/>
      <c r="AD43" s="970"/>
      <c r="AE43" s="970"/>
      <c r="AF43" s="970"/>
      <c r="AG43" s="970"/>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2">
      <c r="A44" s="974">
        <v>8</v>
      </c>
      <c r="B44" s="974">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70"/>
      <c r="AD44" s="970"/>
      <c r="AE44" s="970"/>
      <c r="AF44" s="970"/>
      <c r="AG44" s="970"/>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2">
      <c r="A45" s="974">
        <v>9</v>
      </c>
      <c r="B45" s="974">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70"/>
      <c r="AD45" s="970"/>
      <c r="AE45" s="970"/>
      <c r="AF45" s="970"/>
      <c r="AG45" s="970"/>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2">
      <c r="A46" s="974">
        <v>10</v>
      </c>
      <c r="B46" s="974">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70"/>
      <c r="AD46" s="970"/>
      <c r="AE46" s="970"/>
      <c r="AF46" s="970"/>
      <c r="AG46" s="970"/>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2">
      <c r="A47" s="974">
        <v>11</v>
      </c>
      <c r="B47" s="974">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70"/>
      <c r="AD47" s="970"/>
      <c r="AE47" s="970"/>
      <c r="AF47" s="970"/>
      <c r="AG47" s="970"/>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2">
      <c r="A48" s="974">
        <v>12</v>
      </c>
      <c r="B48" s="974">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70"/>
      <c r="AD48" s="970"/>
      <c r="AE48" s="970"/>
      <c r="AF48" s="970"/>
      <c r="AG48" s="970"/>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2">
      <c r="A49" s="974">
        <v>13</v>
      </c>
      <c r="B49" s="974">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70"/>
      <c r="AD49" s="970"/>
      <c r="AE49" s="970"/>
      <c r="AF49" s="970"/>
      <c r="AG49" s="970"/>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2">
      <c r="A50" s="974">
        <v>14</v>
      </c>
      <c r="B50" s="974">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70"/>
      <c r="AD50" s="970"/>
      <c r="AE50" s="970"/>
      <c r="AF50" s="970"/>
      <c r="AG50" s="970"/>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2">
      <c r="A51" s="974">
        <v>15</v>
      </c>
      <c r="B51" s="974">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70"/>
      <c r="AD51" s="970"/>
      <c r="AE51" s="970"/>
      <c r="AF51" s="970"/>
      <c r="AG51" s="970"/>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2">
      <c r="A52" s="974">
        <v>16</v>
      </c>
      <c r="B52" s="974">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70"/>
      <c r="AD52" s="970"/>
      <c r="AE52" s="970"/>
      <c r="AF52" s="970"/>
      <c r="AG52" s="970"/>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2">
      <c r="A53" s="974">
        <v>17</v>
      </c>
      <c r="B53" s="974">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70"/>
      <c r="AD53" s="970"/>
      <c r="AE53" s="970"/>
      <c r="AF53" s="970"/>
      <c r="AG53" s="970"/>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2">
      <c r="A54" s="974">
        <v>18</v>
      </c>
      <c r="B54" s="974">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70"/>
      <c r="AD54" s="970"/>
      <c r="AE54" s="970"/>
      <c r="AF54" s="970"/>
      <c r="AG54" s="970"/>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2">
      <c r="A55" s="974">
        <v>19</v>
      </c>
      <c r="B55" s="974">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70"/>
      <c r="AD55" s="970"/>
      <c r="AE55" s="970"/>
      <c r="AF55" s="970"/>
      <c r="AG55" s="970"/>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2">
      <c r="A56" s="974">
        <v>20</v>
      </c>
      <c r="B56" s="974">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70"/>
      <c r="AD56" s="970"/>
      <c r="AE56" s="970"/>
      <c r="AF56" s="970"/>
      <c r="AG56" s="970"/>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2">
      <c r="A57" s="974">
        <v>21</v>
      </c>
      <c r="B57" s="974">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70"/>
      <c r="AD57" s="970"/>
      <c r="AE57" s="970"/>
      <c r="AF57" s="970"/>
      <c r="AG57" s="970"/>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2">
      <c r="A58" s="974">
        <v>22</v>
      </c>
      <c r="B58" s="974">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70"/>
      <c r="AD58" s="970"/>
      <c r="AE58" s="970"/>
      <c r="AF58" s="970"/>
      <c r="AG58" s="970"/>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2">
      <c r="A59" s="974">
        <v>23</v>
      </c>
      <c r="B59" s="974">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70"/>
      <c r="AD59" s="970"/>
      <c r="AE59" s="970"/>
      <c r="AF59" s="970"/>
      <c r="AG59" s="970"/>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2">
      <c r="A60" s="974">
        <v>24</v>
      </c>
      <c r="B60" s="974">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70"/>
      <c r="AD60" s="970"/>
      <c r="AE60" s="970"/>
      <c r="AF60" s="970"/>
      <c r="AG60" s="970"/>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2">
      <c r="A61" s="974">
        <v>25</v>
      </c>
      <c r="B61" s="974">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70"/>
      <c r="AD61" s="970"/>
      <c r="AE61" s="970"/>
      <c r="AF61" s="970"/>
      <c r="AG61" s="970"/>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2">
      <c r="A62" s="974">
        <v>26</v>
      </c>
      <c r="B62" s="974">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70"/>
      <c r="AD62" s="970"/>
      <c r="AE62" s="970"/>
      <c r="AF62" s="970"/>
      <c r="AG62" s="970"/>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2">
      <c r="A63" s="974">
        <v>27</v>
      </c>
      <c r="B63" s="974">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70"/>
      <c r="AD63" s="970"/>
      <c r="AE63" s="970"/>
      <c r="AF63" s="970"/>
      <c r="AG63" s="970"/>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2">
      <c r="A64" s="974">
        <v>28</v>
      </c>
      <c r="B64" s="974">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70"/>
      <c r="AD64" s="970"/>
      <c r="AE64" s="970"/>
      <c r="AF64" s="970"/>
      <c r="AG64" s="970"/>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2">
      <c r="A65" s="974">
        <v>29</v>
      </c>
      <c r="B65" s="974">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70"/>
      <c r="AD65" s="970"/>
      <c r="AE65" s="970"/>
      <c r="AF65" s="970"/>
      <c r="AG65" s="970"/>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2">
      <c r="A66" s="974">
        <v>30</v>
      </c>
      <c r="B66" s="974">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70"/>
      <c r="AD66" s="970"/>
      <c r="AE66" s="970"/>
      <c r="AF66" s="970"/>
      <c r="AG66" s="970"/>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7"/>
      <c r="B69" s="887"/>
      <c r="C69" s="887" t="s">
        <v>24</v>
      </c>
      <c r="D69" s="887"/>
      <c r="E69" s="887"/>
      <c r="F69" s="887"/>
      <c r="G69" s="887"/>
      <c r="H69" s="887"/>
      <c r="I69" s="887"/>
      <c r="J69" s="972" t="s">
        <v>270</v>
      </c>
      <c r="K69" s="973"/>
      <c r="L69" s="973"/>
      <c r="M69" s="973"/>
      <c r="N69" s="973"/>
      <c r="O69" s="973"/>
      <c r="P69" s="440" t="s">
        <v>25</v>
      </c>
      <c r="Q69" s="440"/>
      <c r="R69" s="440"/>
      <c r="S69" s="440"/>
      <c r="T69" s="440"/>
      <c r="U69" s="440"/>
      <c r="V69" s="440"/>
      <c r="W69" s="440"/>
      <c r="X69" s="440"/>
      <c r="Y69" s="889" t="s">
        <v>313</v>
      </c>
      <c r="Z69" s="890"/>
      <c r="AA69" s="890"/>
      <c r="AB69" s="890"/>
      <c r="AC69" s="972" t="s">
        <v>304</v>
      </c>
      <c r="AD69" s="972"/>
      <c r="AE69" s="972"/>
      <c r="AF69" s="972"/>
      <c r="AG69" s="972"/>
      <c r="AH69" s="889" t="s">
        <v>232</v>
      </c>
      <c r="AI69" s="887"/>
      <c r="AJ69" s="887"/>
      <c r="AK69" s="887"/>
      <c r="AL69" s="887" t="s">
        <v>19</v>
      </c>
      <c r="AM69" s="887"/>
      <c r="AN69" s="887"/>
      <c r="AO69" s="891"/>
      <c r="AP69" s="971" t="s">
        <v>271</v>
      </c>
      <c r="AQ69" s="971"/>
      <c r="AR69" s="971"/>
      <c r="AS69" s="971"/>
      <c r="AT69" s="971"/>
      <c r="AU69" s="971"/>
      <c r="AV69" s="971"/>
      <c r="AW69" s="971"/>
      <c r="AX69" s="971"/>
      <c r="AY69" s="34">
        <f>$AY$67</f>
        <v>0</v>
      </c>
    </row>
    <row r="70" spans="1:51" ht="26.25" customHeight="1" x14ac:dyDescent="0.2">
      <c r="A70" s="974">
        <v>1</v>
      </c>
      <c r="B70" s="974">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70"/>
      <c r="AD70" s="970"/>
      <c r="AE70" s="970"/>
      <c r="AF70" s="970"/>
      <c r="AG70" s="970"/>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2">
      <c r="A71" s="974">
        <v>2</v>
      </c>
      <c r="B71" s="974">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70"/>
      <c r="AD71" s="970"/>
      <c r="AE71" s="970"/>
      <c r="AF71" s="970"/>
      <c r="AG71" s="970"/>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2">
      <c r="A72" s="974">
        <v>3</v>
      </c>
      <c r="B72" s="974">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70"/>
      <c r="AD72" s="970"/>
      <c r="AE72" s="970"/>
      <c r="AF72" s="970"/>
      <c r="AG72" s="970"/>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2">
      <c r="A73" s="974">
        <v>4</v>
      </c>
      <c r="B73" s="974">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70"/>
      <c r="AD73" s="970"/>
      <c r="AE73" s="970"/>
      <c r="AF73" s="970"/>
      <c r="AG73" s="970"/>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2">
      <c r="A74" s="974">
        <v>5</v>
      </c>
      <c r="B74" s="974">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70"/>
      <c r="AD74" s="970"/>
      <c r="AE74" s="970"/>
      <c r="AF74" s="970"/>
      <c r="AG74" s="970"/>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2">
      <c r="A75" s="974">
        <v>6</v>
      </c>
      <c r="B75" s="974">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70"/>
      <c r="AD75" s="970"/>
      <c r="AE75" s="970"/>
      <c r="AF75" s="970"/>
      <c r="AG75" s="970"/>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2">
      <c r="A76" s="974">
        <v>7</v>
      </c>
      <c r="B76" s="974">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70"/>
      <c r="AD76" s="970"/>
      <c r="AE76" s="970"/>
      <c r="AF76" s="970"/>
      <c r="AG76" s="970"/>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2">
      <c r="A77" s="974">
        <v>8</v>
      </c>
      <c r="B77" s="974">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70"/>
      <c r="AD77" s="970"/>
      <c r="AE77" s="970"/>
      <c r="AF77" s="970"/>
      <c r="AG77" s="970"/>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2">
      <c r="A78" s="974">
        <v>9</v>
      </c>
      <c r="B78" s="974">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70"/>
      <c r="AD78" s="970"/>
      <c r="AE78" s="970"/>
      <c r="AF78" s="970"/>
      <c r="AG78" s="970"/>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2">
      <c r="A79" s="974">
        <v>10</v>
      </c>
      <c r="B79" s="974">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70"/>
      <c r="AD79" s="970"/>
      <c r="AE79" s="970"/>
      <c r="AF79" s="970"/>
      <c r="AG79" s="970"/>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2">
      <c r="A80" s="974">
        <v>11</v>
      </c>
      <c r="B80" s="974">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70"/>
      <c r="AD80" s="970"/>
      <c r="AE80" s="970"/>
      <c r="AF80" s="970"/>
      <c r="AG80" s="970"/>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2">
      <c r="A81" s="974">
        <v>12</v>
      </c>
      <c r="B81" s="974">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70"/>
      <c r="AD81" s="970"/>
      <c r="AE81" s="970"/>
      <c r="AF81" s="970"/>
      <c r="AG81" s="970"/>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2">
      <c r="A82" s="974">
        <v>13</v>
      </c>
      <c r="B82" s="974">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70"/>
      <c r="AD82" s="970"/>
      <c r="AE82" s="970"/>
      <c r="AF82" s="970"/>
      <c r="AG82" s="970"/>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2">
      <c r="A83" s="974">
        <v>14</v>
      </c>
      <c r="B83" s="974">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70"/>
      <c r="AD83" s="970"/>
      <c r="AE83" s="970"/>
      <c r="AF83" s="970"/>
      <c r="AG83" s="970"/>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2">
      <c r="A84" s="974">
        <v>15</v>
      </c>
      <c r="B84" s="974">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70"/>
      <c r="AD84" s="970"/>
      <c r="AE84" s="970"/>
      <c r="AF84" s="970"/>
      <c r="AG84" s="970"/>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2">
      <c r="A85" s="974">
        <v>16</v>
      </c>
      <c r="B85" s="974">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70"/>
      <c r="AD85" s="970"/>
      <c r="AE85" s="970"/>
      <c r="AF85" s="970"/>
      <c r="AG85" s="970"/>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2">
      <c r="A86" s="974">
        <v>17</v>
      </c>
      <c r="B86" s="974">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70"/>
      <c r="AD86" s="970"/>
      <c r="AE86" s="970"/>
      <c r="AF86" s="970"/>
      <c r="AG86" s="970"/>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2">
      <c r="A87" s="974">
        <v>18</v>
      </c>
      <c r="B87" s="974">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70"/>
      <c r="AD87" s="970"/>
      <c r="AE87" s="970"/>
      <c r="AF87" s="970"/>
      <c r="AG87" s="970"/>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2">
      <c r="A88" s="974">
        <v>19</v>
      </c>
      <c r="B88" s="974">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70"/>
      <c r="AD88" s="970"/>
      <c r="AE88" s="970"/>
      <c r="AF88" s="970"/>
      <c r="AG88" s="970"/>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2">
      <c r="A89" s="974">
        <v>20</v>
      </c>
      <c r="B89" s="974">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70"/>
      <c r="AD89" s="970"/>
      <c r="AE89" s="970"/>
      <c r="AF89" s="970"/>
      <c r="AG89" s="970"/>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2">
      <c r="A90" s="974">
        <v>21</v>
      </c>
      <c r="B90" s="974">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70"/>
      <c r="AD90" s="970"/>
      <c r="AE90" s="970"/>
      <c r="AF90" s="970"/>
      <c r="AG90" s="970"/>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2">
      <c r="A91" s="974">
        <v>22</v>
      </c>
      <c r="B91" s="974">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70"/>
      <c r="AD91" s="970"/>
      <c r="AE91" s="970"/>
      <c r="AF91" s="970"/>
      <c r="AG91" s="970"/>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2">
      <c r="A92" s="974">
        <v>23</v>
      </c>
      <c r="B92" s="974">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70"/>
      <c r="AD92" s="970"/>
      <c r="AE92" s="970"/>
      <c r="AF92" s="970"/>
      <c r="AG92" s="970"/>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2">
      <c r="A93" s="974">
        <v>24</v>
      </c>
      <c r="B93" s="974">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70"/>
      <c r="AD93" s="970"/>
      <c r="AE93" s="970"/>
      <c r="AF93" s="970"/>
      <c r="AG93" s="970"/>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2">
      <c r="A94" s="974">
        <v>25</v>
      </c>
      <c r="B94" s="974">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70"/>
      <c r="AD94" s="970"/>
      <c r="AE94" s="970"/>
      <c r="AF94" s="970"/>
      <c r="AG94" s="970"/>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2">
      <c r="A95" s="974">
        <v>26</v>
      </c>
      <c r="B95" s="974">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70"/>
      <c r="AD95" s="970"/>
      <c r="AE95" s="970"/>
      <c r="AF95" s="970"/>
      <c r="AG95" s="970"/>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2">
      <c r="A96" s="974">
        <v>27</v>
      </c>
      <c r="B96" s="974">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70"/>
      <c r="AD96" s="970"/>
      <c r="AE96" s="970"/>
      <c r="AF96" s="970"/>
      <c r="AG96" s="970"/>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2">
      <c r="A97" s="974">
        <v>28</v>
      </c>
      <c r="B97" s="974">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70"/>
      <c r="AD97" s="970"/>
      <c r="AE97" s="970"/>
      <c r="AF97" s="970"/>
      <c r="AG97" s="970"/>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2">
      <c r="A98" s="974">
        <v>29</v>
      </c>
      <c r="B98" s="974">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70"/>
      <c r="AD98" s="970"/>
      <c r="AE98" s="970"/>
      <c r="AF98" s="970"/>
      <c r="AG98" s="970"/>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2">
      <c r="A99" s="974">
        <v>30</v>
      </c>
      <c r="B99" s="974">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70"/>
      <c r="AD99" s="970"/>
      <c r="AE99" s="970"/>
      <c r="AF99" s="970"/>
      <c r="AG99" s="970"/>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7"/>
      <c r="B102" s="887"/>
      <c r="C102" s="887" t="s">
        <v>24</v>
      </c>
      <c r="D102" s="887"/>
      <c r="E102" s="887"/>
      <c r="F102" s="887"/>
      <c r="G102" s="887"/>
      <c r="H102" s="887"/>
      <c r="I102" s="887"/>
      <c r="J102" s="972" t="s">
        <v>270</v>
      </c>
      <c r="K102" s="973"/>
      <c r="L102" s="973"/>
      <c r="M102" s="973"/>
      <c r="N102" s="973"/>
      <c r="O102" s="973"/>
      <c r="P102" s="440" t="s">
        <v>25</v>
      </c>
      <c r="Q102" s="440"/>
      <c r="R102" s="440"/>
      <c r="S102" s="440"/>
      <c r="T102" s="440"/>
      <c r="U102" s="440"/>
      <c r="V102" s="440"/>
      <c r="W102" s="440"/>
      <c r="X102" s="440"/>
      <c r="Y102" s="889" t="s">
        <v>313</v>
      </c>
      <c r="Z102" s="890"/>
      <c r="AA102" s="890"/>
      <c r="AB102" s="890"/>
      <c r="AC102" s="972" t="s">
        <v>304</v>
      </c>
      <c r="AD102" s="972"/>
      <c r="AE102" s="972"/>
      <c r="AF102" s="972"/>
      <c r="AG102" s="972"/>
      <c r="AH102" s="889" t="s">
        <v>232</v>
      </c>
      <c r="AI102" s="887"/>
      <c r="AJ102" s="887"/>
      <c r="AK102" s="887"/>
      <c r="AL102" s="887" t="s">
        <v>19</v>
      </c>
      <c r="AM102" s="887"/>
      <c r="AN102" s="887"/>
      <c r="AO102" s="891"/>
      <c r="AP102" s="971" t="s">
        <v>271</v>
      </c>
      <c r="AQ102" s="971"/>
      <c r="AR102" s="971"/>
      <c r="AS102" s="971"/>
      <c r="AT102" s="971"/>
      <c r="AU102" s="971"/>
      <c r="AV102" s="971"/>
      <c r="AW102" s="971"/>
      <c r="AX102" s="971"/>
      <c r="AY102" s="34">
        <f>$AY$100</f>
        <v>0</v>
      </c>
    </row>
    <row r="103" spans="1:51" ht="26.25" customHeight="1" x14ac:dyDescent="0.2">
      <c r="A103" s="974">
        <v>1</v>
      </c>
      <c r="B103" s="974">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70"/>
      <c r="AD103" s="970"/>
      <c r="AE103" s="970"/>
      <c r="AF103" s="970"/>
      <c r="AG103" s="970"/>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2">
      <c r="A104" s="974">
        <v>2</v>
      </c>
      <c r="B104" s="974">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70"/>
      <c r="AD104" s="970"/>
      <c r="AE104" s="970"/>
      <c r="AF104" s="970"/>
      <c r="AG104" s="970"/>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2">
      <c r="A105" s="974">
        <v>3</v>
      </c>
      <c r="B105" s="974">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70"/>
      <c r="AD105" s="970"/>
      <c r="AE105" s="970"/>
      <c r="AF105" s="970"/>
      <c r="AG105" s="970"/>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2">
      <c r="A106" s="974">
        <v>4</v>
      </c>
      <c r="B106" s="974">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70"/>
      <c r="AD106" s="970"/>
      <c r="AE106" s="970"/>
      <c r="AF106" s="970"/>
      <c r="AG106" s="970"/>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2">
      <c r="A107" s="974">
        <v>5</v>
      </c>
      <c r="B107" s="974">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70"/>
      <c r="AD107" s="970"/>
      <c r="AE107" s="970"/>
      <c r="AF107" s="970"/>
      <c r="AG107" s="970"/>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2">
      <c r="A108" s="974">
        <v>6</v>
      </c>
      <c r="B108" s="974">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70"/>
      <c r="AD108" s="970"/>
      <c r="AE108" s="970"/>
      <c r="AF108" s="970"/>
      <c r="AG108" s="970"/>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2">
      <c r="A109" s="974">
        <v>7</v>
      </c>
      <c r="B109" s="974">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70"/>
      <c r="AD109" s="970"/>
      <c r="AE109" s="970"/>
      <c r="AF109" s="970"/>
      <c r="AG109" s="970"/>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2">
      <c r="A110" s="974">
        <v>8</v>
      </c>
      <c r="B110" s="974">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70"/>
      <c r="AD110" s="970"/>
      <c r="AE110" s="970"/>
      <c r="AF110" s="970"/>
      <c r="AG110" s="970"/>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2">
      <c r="A111" s="974">
        <v>9</v>
      </c>
      <c r="B111" s="974">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70"/>
      <c r="AD111" s="970"/>
      <c r="AE111" s="970"/>
      <c r="AF111" s="970"/>
      <c r="AG111" s="970"/>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2">
      <c r="A112" s="974">
        <v>10</v>
      </c>
      <c r="B112" s="974">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70"/>
      <c r="AD112" s="970"/>
      <c r="AE112" s="970"/>
      <c r="AF112" s="970"/>
      <c r="AG112" s="970"/>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2">
      <c r="A113" s="974">
        <v>11</v>
      </c>
      <c r="B113" s="974">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70"/>
      <c r="AD113" s="970"/>
      <c r="AE113" s="970"/>
      <c r="AF113" s="970"/>
      <c r="AG113" s="970"/>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2">
      <c r="A114" s="974">
        <v>12</v>
      </c>
      <c r="B114" s="974">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70"/>
      <c r="AD114" s="970"/>
      <c r="AE114" s="970"/>
      <c r="AF114" s="970"/>
      <c r="AG114" s="970"/>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2">
      <c r="A115" s="974">
        <v>13</v>
      </c>
      <c r="B115" s="974">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70"/>
      <c r="AD115" s="970"/>
      <c r="AE115" s="970"/>
      <c r="AF115" s="970"/>
      <c r="AG115" s="970"/>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2">
      <c r="A116" s="974">
        <v>14</v>
      </c>
      <c r="B116" s="974">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70"/>
      <c r="AD116" s="970"/>
      <c r="AE116" s="970"/>
      <c r="AF116" s="970"/>
      <c r="AG116" s="970"/>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2">
      <c r="A117" s="974">
        <v>15</v>
      </c>
      <c r="B117" s="974">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70"/>
      <c r="AD117" s="970"/>
      <c r="AE117" s="970"/>
      <c r="AF117" s="970"/>
      <c r="AG117" s="970"/>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2">
      <c r="A118" s="974">
        <v>16</v>
      </c>
      <c r="B118" s="974">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70"/>
      <c r="AD118" s="970"/>
      <c r="AE118" s="970"/>
      <c r="AF118" s="970"/>
      <c r="AG118" s="970"/>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2">
      <c r="A119" s="974">
        <v>17</v>
      </c>
      <c r="B119" s="974">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70"/>
      <c r="AD119" s="970"/>
      <c r="AE119" s="970"/>
      <c r="AF119" s="970"/>
      <c r="AG119" s="970"/>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2">
      <c r="A120" s="974">
        <v>18</v>
      </c>
      <c r="B120" s="974">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70"/>
      <c r="AD120" s="970"/>
      <c r="AE120" s="970"/>
      <c r="AF120" s="970"/>
      <c r="AG120" s="970"/>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2">
      <c r="A121" s="974">
        <v>19</v>
      </c>
      <c r="B121" s="974">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70"/>
      <c r="AD121" s="970"/>
      <c r="AE121" s="970"/>
      <c r="AF121" s="970"/>
      <c r="AG121" s="970"/>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2">
      <c r="A122" s="974">
        <v>20</v>
      </c>
      <c r="B122" s="974">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70"/>
      <c r="AD122" s="970"/>
      <c r="AE122" s="970"/>
      <c r="AF122" s="970"/>
      <c r="AG122" s="970"/>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2">
      <c r="A123" s="974">
        <v>21</v>
      </c>
      <c r="B123" s="974">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70"/>
      <c r="AD123" s="970"/>
      <c r="AE123" s="970"/>
      <c r="AF123" s="970"/>
      <c r="AG123" s="970"/>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2">
      <c r="A124" s="974">
        <v>22</v>
      </c>
      <c r="B124" s="974">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70"/>
      <c r="AD124" s="970"/>
      <c r="AE124" s="970"/>
      <c r="AF124" s="970"/>
      <c r="AG124" s="970"/>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2">
      <c r="A125" s="974">
        <v>23</v>
      </c>
      <c r="B125" s="974">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70"/>
      <c r="AD125" s="970"/>
      <c r="AE125" s="970"/>
      <c r="AF125" s="970"/>
      <c r="AG125" s="970"/>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2">
      <c r="A126" s="974">
        <v>24</v>
      </c>
      <c r="B126" s="974">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70"/>
      <c r="AD126" s="970"/>
      <c r="AE126" s="970"/>
      <c r="AF126" s="970"/>
      <c r="AG126" s="970"/>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2">
      <c r="A127" s="974">
        <v>25</v>
      </c>
      <c r="B127" s="974">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70"/>
      <c r="AD127" s="970"/>
      <c r="AE127" s="970"/>
      <c r="AF127" s="970"/>
      <c r="AG127" s="970"/>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2">
      <c r="A128" s="974">
        <v>26</v>
      </c>
      <c r="B128" s="974">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70"/>
      <c r="AD128" s="970"/>
      <c r="AE128" s="970"/>
      <c r="AF128" s="970"/>
      <c r="AG128" s="970"/>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2">
      <c r="A129" s="974">
        <v>27</v>
      </c>
      <c r="B129" s="974">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70"/>
      <c r="AD129" s="970"/>
      <c r="AE129" s="970"/>
      <c r="AF129" s="970"/>
      <c r="AG129" s="970"/>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2">
      <c r="A130" s="974">
        <v>28</v>
      </c>
      <c r="B130" s="974">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70"/>
      <c r="AD130" s="970"/>
      <c r="AE130" s="970"/>
      <c r="AF130" s="970"/>
      <c r="AG130" s="970"/>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2">
      <c r="A131" s="974">
        <v>29</v>
      </c>
      <c r="B131" s="974">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70"/>
      <c r="AD131" s="970"/>
      <c r="AE131" s="970"/>
      <c r="AF131" s="970"/>
      <c r="AG131" s="970"/>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2">
      <c r="A132" s="974">
        <v>30</v>
      </c>
      <c r="B132" s="974">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70"/>
      <c r="AD132" s="970"/>
      <c r="AE132" s="970"/>
      <c r="AF132" s="970"/>
      <c r="AG132" s="970"/>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7"/>
      <c r="B135" s="887"/>
      <c r="C135" s="887" t="s">
        <v>24</v>
      </c>
      <c r="D135" s="887"/>
      <c r="E135" s="887"/>
      <c r="F135" s="887"/>
      <c r="G135" s="887"/>
      <c r="H135" s="887"/>
      <c r="I135" s="887"/>
      <c r="J135" s="972" t="s">
        <v>270</v>
      </c>
      <c r="K135" s="973"/>
      <c r="L135" s="973"/>
      <c r="M135" s="973"/>
      <c r="N135" s="973"/>
      <c r="O135" s="973"/>
      <c r="P135" s="440" t="s">
        <v>25</v>
      </c>
      <c r="Q135" s="440"/>
      <c r="R135" s="440"/>
      <c r="S135" s="440"/>
      <c r="T135" s="440"/>
      <c r="U135" s="440"/>
      <c r="V135" s="440"/>
      <c r="W135" s="440"/>
      <c r="X135" s="440"/>
      <c r="Y135" s="889" t="s">
        <v>313</v>
      </c>
      <c r="Z135" s="890"/>
      <c r="AA135" s="890"/>
      <c r="AB135" s="890"/>
      <c r="AC135" s="972" t="s">
        <v>304</v>
      </c>
      <c r="AD135" s="972"/>
      <c r="AE135" s="972"/>
      <c r="AF135" s="972"/>
      <c r="AG135" s="972"/>
      <c r="AH135" s="889" t="s">
        <v>232</v>
      </c>
      <c r="AI135" s="887"/>
      <c r="AJ135" s="887"/>
      <c r="AK135" s="887"/>
      <c r="AL135" s="887" t="s">
        <v>19</v>
      </c>
      <c r="AM135" s="887"/>
      <c r="AN135" s="887"/>
      <c r="AO135" s="891"/>
      <c r="AP135" s="971" t="s">
        <v>271</v>
      </c>
      <c r="AQ135" s="971"/>
      <c r="AR135" s="971"/>
      <c r="AS135" s="971"/>
      <c r="AT135" s="971"/>
      <c r="AU135" s="971"/>
      <c r="AV135" s="971"/>
      <c r="AW135" s="971"/>
      <c r="AX135" s="971"/>
      <c r="AY135" s="34">
        <f>$AY$133</f>
        <v>0</v>
      </c>
    </row>
    <row r="136" spans="1:51" ht="26.25" customHeight="1" x14ac:dyDescent="0.2">
      <c r="A136" s="974">
        <v>1</v>
      </c>
      <c r="B136" s="974">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70"/>
      <c r="AD136" s="970"/>
      <c r="AE136" s="970"/>
      <c r="AF136" s="970"/>
      <c r="AG136" s="970"/>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2">
      <c r="A137" s="974">
        <v>2</v>
      </c>
      <c r="B137" s="974">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70"/>
      <c r="AD137" s="970"/>
      <c r="AE137" s="970"/>
      <c r="AF137" s="970"/>
      <c r="AG137" s="970"/>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2">
      <c r="A138" s="974">
        <v>3</v>
      </c>
      <c r="B138" s="974">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70"/>
      <c r="AD138" s="970"/>
      <c r="AE138" s="970"/>
      <c r="AF138" s="970"/>
      <c r="AG138" s="970"/>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2">
      <c r="A139" s="974">
        <v>4</v>
      </c>
      <c r="B139" s="974">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70"/>
      <c r="AD139" s="970"/>
      <c r="AE139" s="970"/>
      <c r="AF139" s="970"/>
      <c r="AG139" s="970"/>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2">
      <c r="A140" s="974">
        <v>5</v>
      </c>
      <c r="B140" s="974">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70"/>
      <c r="AD140" s="970"/>
      <c r="AE140" s="970"/>
      <c r="AF140" s="970"/>
      <c r="AG140" s="970"/>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2">
      <c r="A141" s="974">
        <v>6</v>
      </c>
      <c r="B141" s="974">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70"/>
      <c r="AD141" s="970"/>
      <c r="AE141" s="970"/>
      <c r="AF141" s="970"/>
      <c r="AG141" s="970"/>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2">
      <c r="A142" s="974">
        <v>7</v>
      </c>
      <c r="B142" s="974">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70"/>
      <c r="AD142" s="970"/>
      <c r="AE142" s="970"/>
      <c r="AF142" s="970"/>
      <c r="AG142" s="970"/>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2">
      <c r="A143" s="974">
        <v>8</v>
      </c>
      <c r="B143" s="974">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70"/>
      <c r="AD143" s="970"/>
      <c r="AE143" s="970"/>
      <c r="AF143" s="970"/>
      <c r="AG143" s="970"/>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2">
      <c r="A144" s="974">
        <v>9</v>
      </c>
      <c r="B144" s="974">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70"/>
      <c r="AD144" s="970"/>
      <c r="AE144" s="970"/>
      <c r="AF144" s="970"/>
      <c r="AG144" s="970"/>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2">
      <c r="A145" s="974">
        <v>10</v>
      </c>
      <c r="B145" s="974">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70"/>
      <c r="AD145" s="970"/>
      <c r="AE145" s="970"/>
      <c r="AF145" s="970"/>
      <c r="AG145" s="970"/>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2">
      <c r="A146" s="974">
        <v>11</v>
      </c>
      <c r="B146" s="974">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70"/>
      <c r="AD146" s="970"/>
      <c r="AE146" s="970"/>
      <c r="AF146" s="970"/>
      <c r="AG146" s="970"/>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2">
      <c r="A147" s="974">
        <v>12</v>
      </c>
      <c r="B147" s="974">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70"/>
      <c r="AD147" s="970"/>
      <c r="AE147" s="970"/>
      <c r="AF147" s="970"/>
      <c r="AG147" s="970"/>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2">
      <c r="A148" s="974">
        <v>13</v>
      </c>
      <c r="B148" s="974">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70"/>
      <c r="AD148" s="970"/>
      <c r="AE148" s="970"/>
      <c r="AF148" s="970"/>
      <c r="AG148" s="970"/>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2">
      <c r="A149" s="974">
        <v>14</v>
      </c>
      <c r="B149" s="974">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70"/>
      <c r="AD149" s="970"/>
      <c r="AE149" s="970"/>
      <c r="AF149" s="970"/>
      <c r="AG149" s="970"/>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2">
      <c r="A150" s="974">
        <v>15</v>
      </c>
      <c r="B150" s="974">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70"/>
      <c r="AD150" s="970"/>
      <c r="AE150" s="970"/>
      <c r="AF150" s="970"/>
      <c r="AG150" s="970"/>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2">
      <c r="A151" s="974">
        <v>16</v>
      </c>
      <c r="B151" s="974">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70"/>
      <c r="AD151" s="970"/>
      <c r="AE151" s="970"/>
      <c r="AF151" s="970"/>
      <c r="AG151" s="970"/>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2">
      <c r="A152" s="974">
        <v>17</v>
      </c>
      <c r="B152" s="974">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70"/>
      <c r="AD152" s="970"/>
      <c r="AE152" s="970"/>
      <c r="AF152" s="970"/>
      <c r="AG152" s="970"/>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2">
      <c r="A153" s="974">
        <v>18</v>
      </c>
      <c r="B153" s="974">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70"/>
      <c r="AD153" s="970"/>
      <c r="AE153" s="970"/>
      <c r="AF153" s="970"/>
      <c r="AG153" s="970"/>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2">
      <c r="A154" s="974">
        <v>19</v>
      </c>
      <c r="B154" s="974">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70"/>
      <c r="AD154" s="970"/>
      <c r="AE154" s="970"/>
      <c r="AF154" s="970"/>
      <c r="AG154" s="970"/>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2">
      <c r="A155" s="974">
        <v>20</v>
      </c>
      <c r="B155" s="974">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70"/>
      <c r="AD155" s="970"/>
      <c r="AE155" s="970"/>
      <c r="AF155" s="970"/>
      <c r="AG155" s="970"/>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2">
      <c r="A156" s="974">
        <v>21</v>
      </c>
      <c r="B156" s="974">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70"/>
      <c r="AD156" s="970"/>
      <c r="AE156" s="970"/>
      <c r="AF156" s="970"/>
      <c r="AG156" s="970"/>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2">
      <c r="A157" s="974">
        <v>22</v>
      </c>
      <c r="B157" s="974">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70"/>
      <c r="AD157" s="970"/>
      <c r="AE157" s="970"/>
      <c r="AF157" s="970"/>
      <c r="AG157" s="970"/>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2">
      <c r="A158" s="974">
        <v>23</v>
      </c>
      <c r="B158" s="974">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70"/>
      <c r="AD158" s="970"/>
      <c r="AE158" s="970"/>
      <c r="AF158" s="970"/>
      <c r="AG158" s="970"/>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2">
      <c r="A159" s="974">
        <v>24</v>
      </c>
      <c r="B159" s="974">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70"/>
      <c r="AD159" s="970"/>
      <c r="AE159" s="970"/>
      <c r="AF159" s="970"/>
      <c r="AG159" s="970"/>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2">
      <c r="A160" s="974">
        <v>25</v>
      </c>
      <c r="B160" s="974">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70"/>
      <c r="AD160" s="970"/>
      <c r="AE160" s="970"/>
      <c r="AF160" s="970"/>
      <c r="AG160" s="970"/>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2">
      <c r="A161" s="974">
        <v>26</v>
      </c>
      <c r="B161" s="974">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70"/>
      <c r="AD161" s="970"/>
      <c r="AE161" s="970"/>
      <c r="AF161" s="970"/>
      <c r="AG161" s="970"/>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2">
      <c r="A162" s="974">
        <v>27</v>
      </c>
      <c r="B162" s="974">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70"/>
      <c r="AD162" s="970"/>
      <c r="AE162" s="970"/>
      <c r="AF162" s="970"/>
      <c r="AG162" s="970"/>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2">
      <c r="A163" s="974">
        <v>28</v>
      </c>
      <c r="B163" s="974">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70"/>
      <c r="AD163" s="970"/>
      <c r="AE163" s="970"/>
      <c r="AF163" s="970"/>
      <c r="AG163" s="970"/>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2">
      <c r="A164" s="974">
        <v>29</v>
      </c>
      <c r="B164" s="974">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70"/>
      <c r="AD164" s="970"/>
      <c r="AE164" s="970"/>
      <c r="AF164" s="970"/>
      <c r="AG164" s="970"/>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2">
      <c r="A165" s="974">
        <v>30</v>
      </c>
      <c r="B165" s="974">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70"/>
      <c r="AD165" s="970"/>
      <c r="AE165" s="970"/>
      <c r="AF165" s="970"/>
      <c r="AG165" s="970"/>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7"/>
      <c r="B168" s="887"/>
      <c r="C168" s="887" t="s">
        <v>24</v>
      </c>
      <c r="D168" s="887"/>
      <c r="E168" s="887"/>
      <c r="F168" s="887"/>
      <c r="G168" s="887"/>
      <c r="H168" s="887"/>
      <c r="I168" s="887"/>
      <c r="J168" s="972" t="s">
        <v>270</v>
      </c>
      <c r="K168" s="973"/>
      <c r="L168" s="973"/>
      <c r="M168" s="973"/>
      <c r="N168" s="973"/>
      <c r="O168" s="973"/>
      <c r="P168" s="440" t="s">
        <v>25</v>
      </c>
      <c r="Q168" s="440"/>
      <c r="R168" s="440"/>
      <c r="S168" s="440"/>
      <c r="T168" s="440"/>
      <c r="U168" s="440"/>
      <c r="V168" s="440"/>
      <c r="W168" s="440"/>
      <c r="X168" s="440"/>
      <c r="Y168" s="889" t="s">
        <v>313</v>
      </c>
      <c r="Z168" s="890"/>
      <c r="AA168" s="890"/>
      <c r="AB168" s="890"/>
      <c r="AC168" s="972" t="s">
        <v>304</v>
      </c>
      <c r="AD168" s="972"/>
      <c r="AE168" s="972"/>
      <c r="AF168" s="972"/>
      <c r="AG168" s="972"/>
      <c r="AH168" s="889" t="s">
        <v>232</v>
      </c>
      <c r="AI168" s="887"/>
      <c r="AJ168" s="887"/>
      <c r="AK168" s="887"/>
      <c r="AL168" s="887" t="s">
        <v>19</v>
      </c>
      <c r="AM168" s="887"/>
      <c r="AN168" s="887"/>
      <c r="AO168" s="891"/>
      <c r="AP168" s="971" t="s">
        <v>271</v>
      </c>
      <c r="AQ168" s="971"/>
      <c r="AR168" s="971"/>
      <c r="AS168" s="971"/>
      <c r="AT168" s="971"/>
      <c r="AU168" s="971"/>
      <c r="AV168" s="971"/>
      <c r="AW168" s="971"/>
      <c r="AX168" s="971"/>
      <c r="AY168" s="34">
        <f>$AY$166</f>
        <v>0</v>
      </c>
    </row>
    <row r="169" spans="1:51" ht="26.25" customHeight="1" x14ac:dyDescent="0.2">
      <c r="A169" s="974">
        <v>1</v>
      </c>
      <c r="B169" s="974">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70"/>
      <c r="AD169" s="970"/>
      <c r="AE169" s="970"/>
      <c r="AF169" s="970"/>
      <c r="AG169" s="970"/>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2">
      <c r="A170" s="974">
        <v>2</v>
      </c>
      <c r="B170" s="974">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70"/>
      <c r="AD170" s="970"/>
      <c r="AE170" s="970"/>
      <c r="AF170" s="970"/>
      <c r="AG170" s="970"/>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2">
      <c r="A171" s="974">
        <v>3</v>
      </c>
      <c r="B171" s="974">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70"/>
      <c r="AD171" s="970"/>
      <c r="AE171" s="970"/>
      <c r="AF171" s="970"/>
      <c r="AG171" s="970"/>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2">
      <c r="A172" s="974">
        <v>4</v>
      </c>
      <c r="B172" s="974">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70"/>
      <c r="AD172" s="970"/>
      <c r="AE172" s="970"/>
      <c r="AF172" s="970"/>
      <c r="AG172" s="970"/>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2">
      <c r="A173" s="974">
        <v>5</v>
      </c>
      <c r="B173" s="974">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70"/>
      <c r="AD173" s="970"/>
      <c r="AE173" s="970"/>
      <c r="AF173" s="970"/>
      <c r="AG173" s="970"/>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2">
      <c r="A174" s="974">
        <v>6</v>
      </c>
      <c r="B174" s="974">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70"/>
      <c r="AD174" s="970"/>
      <c r="AE174" s="970"/>
      <c r="AF174" s="970"/>
      <c r="AG174" s="970"/>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2">
      <c r="A175" s="974">
        <v>7</v>
      </c>
      <c r="B175" s="974">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70"/>
      <c r="AD175" s="970"/>
      <c r="AE175" s="970"/>
      <c r="AF175" s="970"/>
      <c r="AG175" s="970"/>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2">
      <c r="A176" s="974">
        <v>8</v>
      </c>
      <c r="B176" s="974">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70"/>
      <c r="AD176" s="970"/>
      <c r="AE176" s="970"/>
      <c r="AF176" s="970"/>
      <c r="AG176" s="970"/>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2">
      <c r="A177" s="974">
        <v>9</v>
      </c>
      <c r="B177" s="974">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70"/>
      <c r="AD177" s="970"/>
      <c r="AE177" s="970"/>
      <c r="AF177" s="970"/>
      <c r="AG177" s="970"/>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2">
      <c r="A178" s="974">
        <v>10</v>
      </c>
      <c r="B178" s="974">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70"/>
      <c r="AD178" s="970"/>
      <c r="AE178" s="970"/>
      <c r="AF178" s="970"/>
      <c r="AG178" s="970"/>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2">
      <c r="A179" s="974">
        <v>11</v>
      </c>
      <c r="B179" s="974">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70"/>
      <c r="AD179" s="970"/>
      <c r="AE179" s="970"/>
      <c r="AF179" s="970"/>
      <c r="AG179" s="970"/>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2">
      <c r="A180" s="974">
        <v>12</v>
      </c>
      <c r="B180" s="974">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70"/>
      <c r="AD180" s="970"/>
      <c r="AE180" s="970"/>
      <c r="AF180" s="970"/>
      <c r="AG180" s="970"/>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2">
      <c r="A181" s="974">
        <v>13</v>
      </c>
      <c r="B181" s="974">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70"/>
      <c r="AD181" s="970"/>
      <c r="AE181" s="970"/>
      <c r="AF181" s="970"/>
      <c r="AG181" s="970"/>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2">
      <c r="A182" s="974">
        <v>14</v>
      </c>
      <c r="B182" s="974">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70"/>
      <c r="AD182" s="970"/>
      <c r="AE182" s="970"/>
      <c r="AF182" s="970"/>
      <c r="AG182" s="970"/>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2">
      <c r="A183" s="974">
        <v>15</v>
      </c>
      <c r="B183" s="974">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70"/>
      <c r="AD183" s="970"/>
      <c r="AE183" s="970"/>
      <c r="AF183" s="970"/>
      <c r="AG183" s="970"/>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2">
      <c r="A184" s="974">
        <v>16</v>
      </c>
      <c r="B184" s="974">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70"/>
      <c r="AD184" s="970"/>
      <c r="AE184" s="970"/>
      <c r="AF184" s="970"/>
      <c r="AG184" s="970"/>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2">
      <c r="A185" s="974">
        <v>17</v>
      </c>
      <c r="B185" s="974">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70"/>
      <c r="AD185" s="970"/>
      <c r="AE185" s="970"/>
      <c r="AF185" s="970"/>
      <c r="AG185" s="970"/>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2">
      <c r="A186" s="974">
        <v>18</v>
      </c>
      <c r="B186" s="974">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70"/>
      <c r="AD186" s="970"/>
      <c r="AE186" s="970"/>
      <c r="AF186" s="970"/>
      <c r="AG186" s="970"/>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2">
      <c r="A187" s="974">
        <v>19</v>
      </c>
      <c r="B187" s="974">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70"/>
      <c r="AD187" s="970"/>
      <c r="AE187" s="970"/>
      <c r="AF187" s="970"/>
      <c r="AG187" s="970"/>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2">
      <c r="A188" s="974">
        <v>20</v>
      </c>
      <c r="B188" s="974">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70"/>
      <c r="AD188" s="970"/>
      <c r="AE188" s="970"/>
      <c r="AF188" s="970"/>
      <c r="AG188" s="970"/>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2">
      <c r="A189" s="974">
        <v>21</v>
      </c>
      <c r="B189" s="974">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70"/>
      <c r="AD189" s="970"/>
      <c r="AE189" s="970"/>
      <c r="AF189" s="970"/>
      <c r="AG189" s="970"/>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2">
      <c r="A190" s="974">
        <v>22</v>
      </c>
      <c r="B190" s="974">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70"/>
      <c r="AD190" s="970"/>
      <c r="AE190" s="970"/>
      <c r="AF190" s="970"/>
      <c r="AG190" s="970"/>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2">
      <c r="A191" s="974">
        <v>23</v>
      </c>
      <c r="B191" s="974">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70"/>
      <c r="AD191" s="970"/>
      <c r="AE191" s="970"/>
      <c r="AF191" s="970"/>
      <c r="AG191" s="970"/>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2">
      <c r="A192" s="974">
        <v>24</v>
      </c>
      <c r="B192" s="974">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70"/>
      <c r="AD192" s="970"/>
      <c r="AE192" s="970"/>
      <c r="AF192" s="970"/>
      <c r="AG192" s="970"/>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2">
      <c r="A193" s="974">
        <v>25</v>
      </c>
      <c r="B193" s="974">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70"/>
      <c r="AD193" s="970"/>
      <c r="AE193" s="970"/>
      <c r="AF193" s="970"/>
      <c r="AG193" s="970"/>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2">
      <c r="A194" s="974">
        <v>26</v>
      </c>
      <c r="B194" s="974">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70"/>
      <c r="AD194" s="970"/>
      <c r="AE194" s="970"/>
      <c r="AF194" s="970"/>
      <c r="AG194" s="970"/>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2">
      <c r="A195" s="974">
        <v>27</v>
      </c>
      <c r="B195" s="974">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70"/>
      <c r="AD195" s="970"/>
      <c r="AE195" s="970"/>
      <c r="AF195" s="970"/>
      <c r="AG195" s="970"/>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2">
      <c r="A196" s="974">
        <v>28</v>
      </c>
      <c r="B196" s="974">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70"/>
      <c r="AD196" s="970"/>
      <c r="AE196" s="970"/>
      <c r="AF196" s="970"/>
      <c r="AG196" s="970"/>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2">
      <c r="A197" s="974">
        <v>29</v>
      </c>
      <c r="B197" s="974">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70"/>
      <c r="AD197" s="970"/>
      <c r="AE197" s="970"/>
      <c r="AF197" s="970"/>
      <c r="AG197" s="970"/>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2">
      <c r="A198" s="974">
        <v>30</v>
      </c>
      <c r="B198" s="974">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70"/>
      <c r="AD198" s="970"/>
      <c r="AE198" s="970"/>
      <c r="AF198" s="970"/>
      <c r="AG198" s="970"/>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7"/>
      <c r="B201" s="887"/>
      <c r="C201" s="887" t="s">
        <v>24</v>
      </c>
      <c r="D201" s="887"/>
      <c r="E201" s="887"/>
      <c r="F201" s="887"/>
      <c r="G201" s="887"/>
      <c r="H201" s="887"/>
      <c r="I201" s="887"/>
      <c r="J201" s="972" t="s">
        <v>270</v>
      </c>
      <c r="K201" s="973"/>
      <c r="L201" s="973"/>
      <c r="M201" s="973"/>
      <c r="N201" s="973"/>
      <c r="O201" s="973"/>
      <c r="P201" s="440" t="s">
        <v>25</v>
      </c>
      <c r="Q201" s="440"/>
      <c r="R201" s="440"/>
      <c r="S201" s="440"/>
      <c r="T201" s="440"/>
      <c r="U201" s="440"/>
      <c r="V201" s="440"/>
      <c r="W201" s="440"/>
      <c r="X201" s="440"/>
      <c r="Y201" s="889" t="s">
        <v>313</v>
      </c>
      <c r="Z201" s="890"/>
      <c r="AA201" s="890"/>
      <c r="AB201" s="890"/>
      <c r="AC201" s="972" t="s">
        <v>304</v>
      </c>
      <c r="AD201" s="972"/>
      <c r="AE201" s="972"/>
      <c r="AF201" s="972"/>
      <c r="AG201" s="972"/>
      <c r="AH201" s="889" t="s">
        <v>232</v>
      </c>
      <c r="AI201" s="887"/>
      <c r="AJ201" s="887"/>
      <c r="AK201" s="887"/>
      <c r="AL201" s="887" t="s">
        <v>19</v>
      </c>
      <c r="AM201" s="887"/>
      <c r="AN201" s="887"/>
      <c r="AO201" s="891"/>
      <c r="AP201" s="971" t="s">
        <v>271</v>
      </c>
      <c r="AQ201" s="971"/>
      <c r="AR201" s="971"/>
      <c r="AS201" s="971"/>
      <c r="AT201" s="971"/>
      <c r="AU201" s="971"/>
      <c r="AV201" s="971"/>
      <c r="AW201" s="971"/>
      <c r="AX201" s="971"/>
      <c r="AY201" s="34">
        <f>$AY$199</f>
        <v>0</v>
      </c>
    </row>
    <row r="202" spans="1:51" ht="26.25" customHeight="1" x14ac:dyDescent="0.2">
      <c r="A202" s="974">
        <v>1</v>
      </c>
      <c r="B202" s="974">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70"/>
      <c r="AD202" s="970"/>
      <c r="AE202" s="970"/>
      <c r="AF202" s="970"/>
      <c r="AG202" s="970"/>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2">
      <c r="A203" s="974">
        <v>2</v>
      </c>
      <c r="B203" s="974">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70"/>
      <c r="AD203" s="970"/>
      <c r="AE203" s="970"/>
      <c r="AF203" s="970"/>
      <c r="AG203" s="970"/>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2">
      <c r="A204" s="974">
        <v>3</v>
      </c>
      <c r="B204" s="974">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70"/>
      <c r="AD204" s="970"/>
      <c r="AE204" s="970"/>
      <c r="AF204" s="970"/>
      <c r="AG204" s="970"/>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2">
      <c r="A205" s="974">
        <v>4</v>
      </c>
      <c r="B205" s="974">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70"/>
      <c r="AD205" s="970"/>
      <c r="AE205" s="970"/>
      <c r="AF205" s="970"/>
      <c r="AG205" s="970"/>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2">
      <c r="A206" s="974">
        <v>5</v>
      </c>
      <c r="B206" s="974">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70"/>
      <c r="AD206" s="970"/>
      <c r="AE206" s="970"/>
      <c r="AF206" s="970"/>
      <c r="AG206" s="970"/>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2">
      <c r="A207" s="974">
        <v>6</v>
      </c>
      <c r="B207" s="974">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70"/>
      <c r="AD207" s="970"/>
      <c r="AE207" s="970"/>
      <c r="AF207" s="970"/>
      <c r="AG207" s="970"/>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2">
      <c r="A208" s="974">
        <v>7</v>
      </c>
      <c r="B208" s="974">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70"/>
      <c r="AD208" s="970"/>
      <c r="AE208" s="970"/>
      <c r="AF208" s="970"/>
      <c r="AG208" s="970"/>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2">
      <c r="A209" s="974">
        <v>8</v>
      </c>
      <c r="B209" s="974">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70"/>
      <c r="AD209" s="970"/>
      <c r="AE209" s="970"/>
      <c r="AF209" s="970"/>
      <c r="AG209" s="970"/>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2">
      <c r="A210" s="974">
        <v>9</v>
      </c>
      <c r="B210" s="974">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70"/>
      <c r="AD210" s="970"/>
      <c r="AE210" s="970"/>
      <c r="AF210" s="970"/>
      <c r="AG210" s="970"/>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2">
      <c r="A211" s="974">
        <v>10</v>
      </c>
      <c r="B211" s="974">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70"/>
      <c r="AD211" s="970"/>
      <c r="AE211" s="970"/>
      <c r="AF211" s="970"/>
      <c r="AG211" s="970"/>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2">
      <c r="A212" s="974">
        <v>11</v>
      </c>
      <c r="B212" s="974">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70"/>
      <c r="AD212" s="970"/>
      <c r="AE212" s="970"/>
      <c r="AF212" s="970"/>
      <c r="AG212" s="970"/>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2">
      <c r="A213" s="974">
        <v>12</v>
      </c>
      <c r="B213" s="974">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70"/>
      <c r="AD213" s="970"/>
      <c r="AE213" s="970"/>
      <c r="AF213" s="970"/>
      <c r="AG213" s="970"/>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2">
      <c r="A214" s="974">
        <v>13</v>
      </c>
      <c r="B214" s="974">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70"/>
      <c r="AD214" s="970"/>
      <c r="AE214" s="970"/>
      <c r="AF214" s="970"/>
      <c r="AG214" s="970"/>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2">
      <c r="A215" s="974">
        <v>14</v>
      </c>
      <c r="B215" s="974">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70"/>
      <c r="AD215" s="970"/>
      <c r="AE215" s="970"/>
      <c r="AF215" s="970"/>
      <c r="AG215" s="970"/>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2">
      <c r="A216" s="974">
        <v>15</v>
      </c>
      <c r="B216" s="974">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70"/>
      <c r="AD216" s="970"/>
      <c r="AE216" s="970"/>
      <c r="AF216" s="970"/>
      <c r="AG216" s="970"/>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2">
      <c r="A217" s="974">
        <v>16</v>
      </c>
      <c r="B217" s="974">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70"/>
      <c r="AD217" s="970"/>
      <c r="AE217" s="970"/>
      <c r="AF217" s="970"/>
      <c r="AG217" s="970"/>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2">
      <c r="A218" s="974">
        <v>17</v>
      </c>
      <c r="B218" s="974">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70"/>
      <c r="AD218" s="970"/>
      <c r="AE218" s="970"/>
      <c r="AF218" s="970"/>
      <c r="AG218" s="970"/>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2">
      <c r="A219" s="974">
        <v>18</v>
      </c>
      <c r="B219" s="974">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70"/>
      <c r="AD219" s="970"/>
      <c r="AE219" s="970"/>
      <c r="AF219" s="970"/>
      <c r="AG219" s="970"/>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2">
      <c r="A220" s="974">
        <v>19</v>
      </c>
      <c r="B220" s="974">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70"/>
      <c r="AD220" s="970"/>
      <c r="AE220" s="970"/>
      <c r="AF220" s="970"/>
      <c r="AG220" s="970"/>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2">
      <c r="A221" s="974">
        <v>20</v>
      </c>
      <c r="B221" s="974">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70"/>
      <c r="AD221" s="970"/>
      <c r="AE221" s="970"/>
      <c r="AF221" s="970"/>
      <c r="AG221" s="970"/>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2">
      <c r="A222" s="974">
        <v>21</v>
      </c>
      <c r="B222" s="974">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70"/>
      <c r="AD222" s="970"/>
      <c r="AE222" s="970"/>
      <c r="AF222" s="970"/>
      <c r="AG222" s="970"/>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2">
      <c r="A223" s="974">
        <v>22</v>
      </c>
      <c r="B223" s="974">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70"/>
      <c r="AD223" s="970"/>
      <c r="AE223" s="970"/>
      <c r="AF223" s="970"/>
      <c r="AG223" s="970"/>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2">
      <c r="A224" s="974">
        <v>23</v>
      </c>
      <c r="B224" s="974">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70"/>
      <c r="AD224" s="970"/>
      <c r="AE224" s="970"/>
      <c r="AF224" s="970"/>
      <c r="AG224" s="970"/>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2">
      <c r="A225" s="974">
        <v>24</v>
      </c>
      <c r="B225" s="974">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70"/>
      <c r="AD225" s="970"/>
      <c r="AE225" s="970"/>
      <c r="AF225" s="970"/>
      <c r="AG225" s="970"/>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2">
      <c r="A226" s="974">
        <v>25</v>
      </c>
      <c r="B226" s="974">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70"/>
      <c r="AD226" s="970"/>
      <c r="AE226" s="970"/>
      <c r="AF226" s="970"/>
      <c r="AG226" s="970"/>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2">
      <c r="A227" s="974">
        <v>26</v>
      </c>
      <c r="B227" s="974">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70"/>
      <c r="AD227" s="970"/>
      <c r="AE227" s="970"/>
      <c r="AF227" s="970"/>
      <c r="AG227" s="970"/>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2">
      <c r="A228" s="974">
        <v>27</v>
      </c>
      <c r="B228" s="974">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70"/>
      <c r="AD228" s="970"/>
      <c r="AE228" s="970"/>
      <c r="AF228" s="970"/>
      <c r="AG228" s="970"/>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2">
      <c r="A229" s="974">
        <v>28</v>
      </c>
      <c r="B229" s="974">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70"/>
      <c r="AD229" s="970"/>
      <c r="AE229" s="970"/>
      <c r="AF229" s="970"/>
      <c r="AG229" s="970"/>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2">
      <c r="A230" s="974">
        <v>29</v>
      </c>
      <c r="B230" s="974">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70"/>
      <c r="AD230" s="970"/>
      <c r="AE230" s="970"/>
      <c r="AF230" s="970"/>
      <c r="AG230" s="970"/>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2">
      <c r="A231" s="974">
        <v>30</v>
      </c>
      <c r="B231" s="974">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70"/>
      <c r="AD231" s="970"/>
      <c r="AE231" s="970"/>
      <c r="AF231" s="970"/>
      <c r="AG231" s="970"/>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7"/>
      <c r="B234" s="887"/>
      <c r="C234" s="887" t="s">
        <v>24</v>
      </c>
      <c r="D234" s="887"/>
      <c r="E234" s="887"/>
      <c r="F234" s="887"/>
      <c r="G234" s="887"/>
      <c r="H234" s="887"/>
      <c r="I234" s="887"/>
      <c r="J234" s="972" t="s">
        <v>270</v>
      </c>
      <c r="K234" s="973"/>
      <c r="L234" s="973"/>
      <c r="M234" s="973"/>
      <c r="N234" s="973"/>
      <c r="O234" s="973"/>
      <c r="P234" s="440" t="s">
        <v>25</v>
      </c>
      <c r="Q234" s="440"/>
      <c r="R234" s="440"/>
      <c r="S234" s="440"/>
      <c r="T234" s="440"/>
      <c r="U234" s="440"/>
      <c r="V234" s="440"/>
      <c r="W234" s="440"/>
      <c r="X234" s="440"/>
      <c r="Y234" s="889" t="s">
        <v>313</v>
      </c>
      <c r="Z234" s="890"/>
      <c r="AA234" s="890"/>
      <c r="AB234" s="890"/>
      <c r="AC234" s="972" t="s">
        <v>304</v>
      </c>
      <c r="AD234" s="972"/>
      <c r="AE234" s="972"/>
      <c r="AF234" s="972"/>
      <c r="AG234" s="972"/>
      <c r="AH234" s="889" t="s">
        <v>232</v>
      </c>
      <c r="AI234" s="887"/>
      <c r="AJ234" s="887"/>
      <c r="AK234" s="887"/>
      <c r="AL234" s="887" t="s">
        <v>19</v>
      </c>
      <c r="AM234" s="887"/>
      <c r="AN234" s="887"/>
      <c r="AO234" s="891"/>
      <c r="AP234" s="971" t="s">
        <v>271</v>
      </c>
      <c r="AQ234" s="971"/>
      <c r="AR234" s="971"/>
      <c r="AS234" s="971"/>
      <c r="AT234" s="971"/>
      <c r="AU234" s="971"/>
      <c r="AV234" s="971"/>
      <c r="AW234" s="971"/>
      <c r="AX234" s="971"/>
      <c r="AY234" s="84">
        <f>$AY$232</f>
        <v>0</v>
      </c>
    </row>
    <row r="235" spans="1:51" ht="26.25" customHeight="1" x14ac:dyDescent="0.2">
      <c r="A235" s="974">
        <v>1</v>
      </c>
      <c r="B235" s="974">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70"/>
      <c r="AD235" s="970"/>
      <c r="AE235" s="970"/>
      <c r="AF235" s="970"/>
      <c r="AG235" s="970"/>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2">
      <c r="A236" s="974">
        <v>2</v>
      </c>
      <c r="B236" s="974">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70"/>
      <c r="AD236" s="970"/>
      <c r="AE236" s="970"/>
      <c r="AF236" s="970"/>
      <c r="AG236" s="970"/>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2">
      <c r="A237" s="974">
        <v>3</v>
      </c>
      <c r="B237" s="974">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70"/>
      <c r="AD237" s="970"/>
      <c r="AE237" s="970"/>
      <c r="AF237" s="970"/>
      <c r="AG237" s="970"/>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2">
      <c r="A238" s="974">
        <v>4</v>
      </c>
      <c r="B238" s="974">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70"/>
      <c r="AD238" s="970"/>
      <c r="AE238" s="970"/>
      <c r="AF238" s="970"/>
      <c r="AG238" s="970"/>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2">
      <c r="A239" s="974">
        <v>5</v>
      </c>
      <c r="B239" s="974">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70"/>
      <c r="AD239" s="970"/>
      <c r="AE239" s="970"/>
      <c r="AF239" s="970"/>
      <c r="AG239" s="970"/>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2">
      <c r="A240" s="974">
        <v>6</v>
      </c>
      <c r="B240" s="974">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70"/>
      <c r="AD240" s="970"/>
      <c r="AE240" s="970"/>
      <c r="AF240" s="970"/>
      <c r="AG240" s="970"/>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2">
      <c r="A241" s="974">
        <v>7</v>
      </c>
      <c r="B241" s="974">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70"/>
      <c r="AD241" s="970"/>
      <c r="AE241" s="970"/>
      <c r="AF241" s="970"/>
      <c r="AG241" s="970"/>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2">
      <c r="A242" s="974">
        <v>8</v>
      </c>
      <c r="B242" s="974">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70"/>
      <c r="AD242" s="970"/>
      <c r="AE242" s="970"/>
      <c r="AF242" s="970"/>
      <c r="AG242" s="970"/>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2">
      <c r="A243" s="974">
        <v>9</v>
      </c>
      <c r="B243" s="974">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70"/>
      <c r="AD243" s="970"/>
      <c r="AE243" s="970"/>
      <c r="AF243" s="970"/>
      <c r="AG243" s="970"/>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2">
      <c r="A244" s="974">
        <v>10</v>
      </c>
      <c r="B244" s="974">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70"/>
      <c r="AD244" s="970"/>
      <c r="AE244" s="970"/>
      <c r="AF244" s="970"/>
      <c r="AG244" s="970"/>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2">
      <c r="A245" s="974">
        <v>11</v>
      </c>
      <c r="B245" s="974">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70"/>
      <c r="AD245" s="970"/>
      <c r="AE245" s="970"/>
      <c r="AF245" s="970"/>
      <c r="AG245" s="970"/>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2">
      <c r="A246" s="974">
        <v>12</v>
      </c>
      <c r="B246" s="974">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70"/>
      <c r="AD246" s="970"/>
      <c r="AE246" s="970"/>
      <c r="AF246" s="970"/>
      <c r="AG246" s="970"/>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2">
      <c r="A247" s="974">
        <v>13</v>
      </c>
      <c r="B247" s="974">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70"/>
      <c r="AD247" s="970"/>
      <c r="AE247" s="970"/>
      <c r="AF247" s="970"/>
      <c r="AG247" s="970"/>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2">
      <c r="A248" s="974">
        <v>14</v>
      </c>
      <c r="B248" s="974">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70"/>
      <c r="AD248" s="970"/>
      <c r="AE248" s="970"/>
      <c r="AF248" s="970"/>
      <c r="AG248" s="970"/>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2">
      <c r="A249" s="974">
        <v>15</v>
      </c>
      <c r="B249" s="974">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70"/>
      <c r="AD249" s="970"/>
      <c r="AE249" s="970"/>
      <c r="AF249" s="970"/>
      <c r="AG249" s="970"/>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2">
      <c r="A250" s="974">
        <v>16</v>
      </c>
      <c r="B250" s="974">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70"/>
      <c r="AD250" s="970"/>
      <c r="AE250" s="970"/>
      <c r="AF250" s="970"/>
      <c r="AG250" s="970"/>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2">
      <c r="A251" s="974">
        <v>17</v>
      </c>
      <c r="B251" s="974">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70"/>
      <c r="AD251" s="970"/>
      <c r="AE251" s="970"/>
      <c r="AF251" s="970"/>
      <c r="AG251" s="970"/>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2">
      <c r="A252" s="974">
        <v>18</v>
      </c>
      <c r="B252" s="974">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70"/>
      <c r="AD252" s="970"/>
      <c r="AE252" s="970"/>
      <c r="AF252" s="970"/>
      <c r="AG252" s="970"/>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2">
      <c r="A253" s="974">
        <v>19</v>
      </c>
      <c r="B253" s="974">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70"/>
      <c r="AD253" s="970"/>
      <c r="AE253" s="970"/>
      <c r="AF253" s="970"/>
      <c r="AG253" s="970"/>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2">
      <c r="A254" s="974">
        <v>20</v>
      </c>
      <c r="B254" s="974">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70"/>
      <c r="AD254" s="970"/>
      <c r="AE254" s="970"/>
      <c r="AF254" s="970"/>
      <c r="AG254" s="970"/>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2">
      <c r="A255" s="974">
        <v>21</v>
      </c>
      <c r="B255" s="974">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70"/>
      <c r="AD255" s="970"/>
      <c r="AE255" s="970"/>
      <c r="AF255" s="970"/>
      <c r="AG255" s="970"/>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2">
      <c r="A256" s="974">
        <v>22</v>
      </c>
      <c r="B256" s="974">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70"/>
      <c r="AD256" s="970"/>
      <c r="AE256" s="970"/>
      <c r="AF256" s="970"/>
      <c r="AG256" s="970"/>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2">
      <c r="A257" s="974">
        <v>23</v>
      </c>
      <c r="B257" s="974">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70"/>
      <c r="AD257" s="970"/>
      <c r="AE257" s="970"/>
      <c r="AF257" s="970"/>
      <c r="AG257" s="970"/>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2">
      <c r="A258" s="974">
        <v>24</v>
      </c>
      <c r="B258" s="974">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70"/>
      <c r="AD258" s="970"/>
      <c r="AE258" s="970"/>
      <c r="AF258" s="970"/>
      <c r="AG258" s="970"/>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2">
      <c r="A259" s="974">
        <v>25</v>
      </c>
      <c r="B259" s="974">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70"/>
      <c r="AD259" s="970"/>
      <c r="AE259" s="970"/>
      <c r="AF259" s="970"/>
      <c r="AG259" s="970"/>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2">
      <c r="A260" s="974">
        <v>26</v>
      </c>
      <c r="B260" s="974">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70"/>
      <c r="AD260" s="970"/>
      <c r="AE260" s="970"/>
      <c r="AF260" s="970"/>
      <c r="AG260" s="970"/>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2">
      <c r="A261" s="974">
        <v>27</v>
      </c>
      <c r="B261" s="974">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70"/>
      <c r="AD261" s="970"/>
      <c r="AE261" s="970"/>
      <c r="AF261" s="970"/>
      <c r="AG261" s="970"/>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2">
      <c r="A262" s="974">
        <v>28</v>
      </c>
      <c r="B262" s="974">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70"/>
      <c r="AD262" s="970"/>
      <c r="AE262" s="970"/>
      <c r="AF262" s="970"/>
      <c r="AG262" s="970"/>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2">
      <c r="A263" s="974">
        <v>29</v>
      </c>
      <c r="B263" s="974">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70"/>
      <c r="AD263" s="970"/>
      <c r="AE263" s="970"/>
      <c r="AF263" s="970"/>
      <c r="AG263" s="970"/>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2">
      <c r="A264" s="974">
        <v>30</v>
      </c>
      <c r="B264" s="974">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70"/>
      <c r="AD264" s="970"/>
      <c r="AE264" s="970"/>
      <c r="AF264" s="970"/>
      <c r="AG264" s="970"/>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7"/>
      <c r="B267" s="887"/>
      <c r="C267" s="887" t="s">
        <v>24</v>
      </c>
      <c r="D267" s="887"/>
      <c r="E267" s="887"/>
      <c r="F267" s="887"/>
      <c r="G267" s="887"/>
      <c r="H267" s="887"/>
      <c r="I267" s="887"/>
      <c r="J267" s="972" t="s">
        <v>270</v>
      </c>
      <c r="K267" s="973"/>
      <c r="L267" s="973"/>
      <c r="M267" s="973"/>
      <c r="N267" s="973"/>
      <c r="O267" s="973"/>
      <c r="P267" s="440" t="s">
        <v>25</v>
      </c>
      <c r="Q267" s="440"/>
      <c r="R267" s="440"/>
      <c r="S267" s="440"/>
      <c r="T267" s="440"/>
      <c r="U267" s="440"/>
      <c r="V267" s="440"/>
      <c r="W267" s="440"/>
      <c r="X267" s="440"/>
      <c r="Y267" s="889" t="s">
        <v>313</v>
      </c>
      <c r="Z267" s="890"/>
      <c r="AA267" s="890"/>
      <c r="AB267" s="890"/>
      <c r="AC267" s="972" t="s">
        <v>304</v>
      </c>
      <c r="AD267" s="972"/>
      <c r="AE267" s="972"/>
      <c r="AF267" s="972"/>
      <c r="AG267" s="972"/>
      <c r="AH267" s="889" t="s">
        <v>232</v>
      </c>
      <c r="AI267" s="887"/>
      <c r="AJ267" s="887"/>
      <c r="AK267" s="887"/>
      <c r="AL267" s="887" t="s">
        <v>19</v>
      </c>
      <c r="AM267" s="887"/>
      <c r="AN267" s="887"/>
      <c r="AO267" s="891"/>
      <c r="AP267" s="971" t="s">
        <v>271</v>
      </c>
      <c r="AQ267" s="971"/>
      <c r="AR267" s="971"/>
      <c r="AS267" s="971"/>
      <c r="AT267" s="971"/>
      <c r="AU267" s="971"/>
      <c r="AV267" s="971"/>
      <c r="AW267" s="971"/>
      <c r="AX267" s="971"/>
      <c r="AY267" s="34">
        <f>$AY$265</f>
        <v>0</v>
      </c>
    </row>
    <row r="268" spans="1:51" ht="26.25" customHeight="1" x14ac:dyDescent="0.2">
      <c r="A268" s="974">
        <v>1</v>
      </c>
      <c r="B268" s="974">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70"/>
      <c r="AD268" s="970"/>
      <c r="AE268" s="970"/>
      <c r="AF268" s="970"/>
      <c r="AG268" s="970"/>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2">
      <c r="A269" s="974">
        <v>2</v>
      </c>
      <c r="B269" s="974">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70"/>
      <c r="AD269" s="970"/>
      <c r="AE269" s="970"/>
      <c r="AF269" s="970"/>
      <c r="AG269" s="970"/>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2">
      <c r="A270" s="974">
        <v>3</v>
      </c>
      <c r="B270" s="974">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70"/>
      <c r="AD270" s="970"/>
      <c r="AE270" s="970"/>
      <c r="AF270" s="970"/>
      <c r="AG270" s="970"/>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2">
      <c r="A271" s="974">
        <v>4</v>
      </c>
      <c r="B271" s="974">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70"/>
      <c r="AD271" s="970"/>
      <c r="AE271" s="970"/>
      <c r="AF271" s="970"/>
      <c r="AG271" s="970"/>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2">
      <c r="A272" s="974">
        <v>5</v>
      </c>
      <c r="B272" s="974">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70"/>
      <c r="AD272" s="970"/>
      <c r="AE272" s="970"/>
      <c r="AF272" s="970"/>
      <c r="AG272" s="970"/>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2">
      <c r="A273" s="974">
        <v>6</v>
      </c>
      <c r="B273" s="974">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70"/>
      <c r="AD273" s="970"/>
      <c r="AE273" s="970"/>
      <c r="AF273" s="970"/>
      <c r="AG273" s="970"/>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2">
      <c r="A274" s="974">
        <v>7</v>
      </c>
      <c r="B274" s="974">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70"/>
      <c r="AD274" s="970"/>
      <c r="AE274" s="970"/>
      <c r="AF274" s="970"/>
      <c r="AG274" s="970"/>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2">
      <c r="A275" s="974">
        <v>8</v>
      </c>
      <c r="B275" s="974">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70"/>
      <c r="AD275" s="970"/>
      <c r="AE275" s="970"/>
      <c r="AF275" s="970"/>
      <c r="AG275" s="970"/>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2">
      <c r="A276" s="974">
        <v>9</v>
      </c>
      <c r="B276" s="974">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70"/>
      <c r="AD276" s="970"/>
      <c r="AE276" s="970"/>
      <c r="AF276" s="970"/>
      <c r="AG276" s="970"/>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2">
      <c r="A277" s="974">
        <v>10</v>
      </c>
      <c r="B277" s="974">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70"/>
      <c r="AD277" s="970"/>
      <c r="AE277" s="970"/>
      <c r="AF277" s="970"/>
      <c r="AG277" s="970"/>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2">
      <c r="A278" s="974">
        <v>11</v>
      </c>
      <c r="B278" s="974">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70"/>
      <c r="AD278" s="970"/>
      <c r="AE278" s="970"/>
      <c r="AF278" s="970"/>
      <c r="AG278" s="970"/>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2">
      <c r="A279" s="974">
        <v>12</v>
      </c>
      <c r="B279" s="974">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70"/>
      <c r="AD279" s="970"/>
      <c r="AE279" s="970"/>
      <c r="AF279" s="970"/>
      <c r="AG279" s="970"/>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2">
      <c r="A280" s="974">
        <v>13</v>
      </c>
      <c r="B280" s="974">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70"/>
      <c r="AD280" s="970"/>
      <c r="AE280" s="970"/>
      <c r="AF280" s="970"/>
      <c r="AG280" s="970"/>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2">
      <c r="A281" s="974">
        <v>14</v>
      </c>
      <c r="B281" s="974">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70"/>
      <c r="AD281" s="970"/>
      <c r="AE281" s="970"/>
      <c r="AF281" s="970"/>
      <c r="AG281" s="970"/>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2">
      <c r="A282" s="974">
        <v>15</v>
      </c>
      <c r="B282" s="974">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70"/>
      <c r="AD282" s="970"/>
      <c r="AE282" s="970"/>
      <c r="AF282" s="970"/>
      <c r="AG282" s="970"/>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2">
      <c r="A283" s="974">
        <v>16</v>
      </c>
      <c r="B283" s="974">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70"/>
      <c r="AD283" s="970"/>
      <c r="AE283" s="970"/>
      <c r="AF283" s="970"/>
      <c r="AG283" s="970"/>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2">
      <c r="A284" s="974">
        <v>17</v>
      </c>
      <c r="B284" s="974">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70"/>
      <c r="AD284" s="970"/>
      <c r="AE284" s="970"/>
      <c r="AF284" s="970"/>
      <c r="AG284" s="970"/>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2">
      <c r="A285" s="974">
        <v>18</v>
      </c>
      <c r="B285" s="974">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70"/>
      <c r="AD285" s="970"/>
      <c r="AE285" s="970"/>
      <c r="AF285" s="970"/>
      <c r="AG285" s="970"/>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2">
      <c r="A286" s="974">
        <v>19</v>
      </c>
      <c r="B286" s="974">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70"/>
      <c r="AD286" s="970"/>
      <c r="AE286" s="970"/>
      <c r="AF286" s="970"/>
      <c r="AG286" s="970"/>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2">
      <c r="A287" s="974">
        <v>20</v>
      </c>
      <c r="B287" s="974">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70"/>
      <c r="AD287" s="970"/>
      <c r="AE287" s="970"/>
      <c r="AF287" s="970"/>
      <c r="AG287" s="970"/>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2">
      <c r="A288" s="974">
        <v>21</v>
      </c>
      <c r="B288" s="974">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70"/>
      <c r="AD288" s="970"/>
      <c r="AE288" s="970"/>
      <c r="AF288" s="970"/>
      <c r="AG288" s="970"/>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2">
      <c r="A289" s="974">
        <v>22</v>
      </c>
      <c r="B289" s="974">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70"/>
      <c r="AD289" s="970"/>
      <c r="AE289" s="970"/>
      <c r="AF289" s="970"/>
      <c r="AG289" s="970"/>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2">
      <c r="A290" s="974">
        <v>23</v>
      </c>
      <c r="B290" s="974">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70"/>
      <c r="AD290" s="970"/>
      <c r="AE290" s="970"/>
      <c r="AF290" s="970"/>
      <c r="AG290" s="970"/>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2">
      <c r="A291" s="974">
        <v>24</v>
      </c>
      <c r="B291" s="974">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70"/>
      <c r="AD291" s="970"/>
      <c r="AE291" s="970"/>
      <c r="AF291" s="970"/>
      <c r="AG291" s="970"/>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2">
      <c r="A292" s="974">
        <v>25</v>
      </c>
      <c r="B292" s="974">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70"/>
      <c r="AD292" s="970"/>
      <c r="AE292" s="970"/>
      <c r="AF292" s="970"/>
      <c r="AG292" s="970"/>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2">
      <c r="A293" s="974">
        <v>26</v>
      </c>
      <c r="B293" s="974">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70"/>
      <c r="AD293" s="970"/>
      <c r="AE293" s="970"/>
      <c r="AF293" s="970"/>
      <c r="AG293" s="970"/>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2">
      <c r="A294" s="974">
        <v>27</v>
      </c>
      <c r="B294" s="974">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70"/>
      <c r="AD294" s="970"/>
      <c r="AE294" s="970"/>
      <c r="AF294" s="970"/>
      <c r="AG294" s="970"/>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2">
      <c r="A295" s="974">
        <v>28</v>
      </c>
      <c r="B295" s="974">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70"/>
      <c r="AD295" s="970"/>
      <c r="AE295" s="970"/>
      <c r="AF295" s="970"/>
      <c r="AG295" s="970"/>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2">
      <c r="A296" s="974">
        <v>29</v>
      </c>
      <c r="B296" s="974">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70"/>
      <c r="AD296" s="970"/>
      <c r="AE296" s="970"/>
      <c r="AF296" s="970"/>
      <c r="AG296" s="970"/>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2">
      <c r="A297" s="974">
        <v>30</v>
      </c>
      <c r="B297" s="974">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70"/>
      <c r="AD297" s="970"/>
      <c r="AE297" s="970"/>
      <c r="AF297" s="970"/>
      <c r="AG297" s="970"/>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7"/>
      <c r="B300" s="887"/>
      <c r="C300" s="887" t="s">
        <v>24</v>
      </c>
      <c r="D300" s="887"/>
      <c r="E300" s="887"/>
      <c r="F300" s="887"/>
      <c r="G300" s="887"/>
      <c r="H300" s="887"/>
      <c r="I300" s="887"/>
      <c r="J300" s="972" t="s">
        <v>270</v>
      </c>
      <c r="K300" s="973"/>
      <c r="L300" s="973"/>
      <c r="M300" s="973"/>
      <c r="N300" s="973"/>
      <c r="O300" s="973"/>
      <c r="P300" s="440" t="s">
        <v>25</v>
      </c>
      <c r="Q300" s="440"/>
      <c r="R300" s="440"/>
      <c r="S300" s="440"/>
      <c r="T300" s="440"/>
      <c r="U300" s="440"/>
      <c r="V300" s="440"/>
      <c r="W300" s="440"/>
      <c r="X300" s="440"/>
      <c r="Y300" s="889" t="s">
        <v>313</v>
      </c>
      <c r="Z300" s="890"/>
      <c r="AA300" s="890"/>
      <c r="AB300" s="890"/>
      <c r="AC300" s="972" t="s">
        <v>304</v>
      </c>
      <c r="AD300" s="972"/>
      <c r="AE300" s="972"/>
      <c r="AF300" s="972"/>
      <c r="AG300" s="972"/>
      <c r="AH300" s="889" t="s">
        <v>232</v>
      </c>
      <c r="AI300" s="887"/>
      <c r="AJ300" s="887"/>
      <c r="AK300" s="887"/>
      <c r="AL300" s="887" t="s">
        <v>19</v>
      </c>
      <c r="AM300" s="887"/>
      <c r="AN300" s="887"/>
      <c r="AO300" s="891"/>
      <c r="AP300" s="971" t="s">
        <v>271</v>
      </c>
      <c r="AQ300" s="971"/>
      <c r="AR300" s="971"/>
      <c r="AS300" s="971"/>
      <c r="AT300" s="971"/>
      <c r="AU300" s="971"/>
      <c r="AV300" s="971"/>
      <c r="AW300" s="971"/>
      <c r="AX300" s="971"/>
      <c r="AY300" s="34">
        <f>$AY$298</f>
        <v>0</v>
      </c>
    </row>
    <row r="301" spans="1:51" ht="26.25" customHeight="1" x14ac:dyDescent="0.2">
      <c r="A301" s="974">
        <v>1</v>
      </c>
      <c r="B301" s="974">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70"/>
      <c r="AD301" s="970"/>
      <c r="AE301" s="970"/>
      <c r="AF301" s="970"/>
      <c r="AG301" s="970"/>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2">
      <c r="A302" s="974">
        <v>2</v>
      </c>
      <c r="B302" s="974">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70"/>
      <c r="AD302" s="970"/>
      <c r="AE302" s="970"/>
      <c r="AF302" s="970"/>
      <c r="AG302" s="970"/>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2">
      <c r="A303" s="974">
        <v>3</v>
      </c>
      <c r="B303" s="974">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70"/>
      <c r="AD303" s="970"/>
      <c r="AE303" s="970"/>
      <c r="AF303" s="970"/>
      <c r="AG303" s="970"/>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2">
      <c r="A304" s="974">
        <v>4</v>
      </c>
      <c r="B304" s="974">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70"/>
      <c r="AD304" s="970"/>
      <c r="AE304" s="970"/>
      <c r="AF304" s="970"/>
      <c r="AG304" s="970"/>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2">
      <c r="A305" s="974">
        <v>5</v>
      </c>
      <c r="B305" s="974">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70"/>
      <c r="AD305" s="970"/>
      <c r="AE305" s="970"/>
      <c r="AF305" s="970"/>
      <c r="AG305" s="970"/>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2">
      <c r="A306" s="974">
        <v>6</v>
      </c>
      <c r="B306" s="974">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70"/>
      <c r="AD306" s="970"/>
      <c r="AE306" s="970"/>
      <c r="AF306" s="970"/>
      <c r="AG306" s="970"/>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2">
      <c r="A307" s="974">
        <v>7</v>
      </c>
      <c r="B307" s="974">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70"/>
      <c r="AD307" s="970"/>
      <c r="AE307" s="970"/>
      <c r="AF307" s="970"/>
      <c r="AG307" s="970"/>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2">
      <c r="A308" s="974">
        <v>8</v>
      </c>
      <c r="B308" s="974">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70"/>
      <c r="AD308" s="970"/>
      <c r="AE308" s="970"/>
      <c r="AF308" s="970"/>
      <c r="AG308" s="970"/>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2">
      <c r="A309" s="974">
        <v>9</v>
      </c>
      <c r="B309" s="974">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70"/>
      <c r="AD309" s="970"/>
      <c r="AE309" s="970"/>
      <c r="AF309" s="970"/>
      <c r="AG309" s="970"/>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2">
      <c r="A310" s="974">
        <v>10</v>
      </c>
      <c r="B310" s="974">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70"/>
      <c r="AD310" s="970"/>
      <c r="AE310" s="970"/>
      <c r="AF310" s="970"/>
      <c r="AG310" s="970"/>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2">
      <c r="A311" s="974">
        <v>11</v>
      </c>
      <c r="B311" s="974">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70"/>
      <c r="AD311" s="970"/>
      <c r="AE311" s="970"/>
      <c r="AF311" s="970"/>
      <c r="AG311" s="970"/>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2">
      <c r="A312" s="974">
        <v>12</v>
      </c>
      <c r="B312" s="974">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70"/>
      <c r="AD312" s="970"/>
      <c r="AE312" s="970"/>
      <c r="AF312" s="970"/>
      <c r="AG312" s="970"/>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2">
      <c r="A313" s="974">
        <v>13</v>
      </c>
      <c r="B313" s="974">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70"/>
      <c r="AD313" s="970"/>
      <c r="AE313" s="970"/>
      <c r="AF313" s="970"/>
      <c r="AG313" s="970"/>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2">
      <c r="A314" s="974">
        <v>14</v>
      </c>
      <c r="B314" s="974">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70"/>
      <c r="AD314" s="970"/>
      <c r="AE314" s="970"/>
      <c r="AF314" s="970"/>
      <c r="AG314" s="970"/>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2">
      <c r="A315" s="974">
        <v>15</v>
      </c>
      <c r="B315" s="974">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70"/>
      <c r="AD315" s="970"/>
      <c r="AE315" s="970"/>
      <c r="AF315" s="970"/>
      <c r="AG315" s="970"/>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2">
      <c r="A316" s="974">
        <v>16</v>
      </c>
      <c r="B316" s="974">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70"/>
      <c r="AD316" s="970"/>
      <c r="AE316" s="970"/>
      <c r="AF316" s="970"/>
      <c r="AG316" s="970"/>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2">
      <c r="A317" s="974">
        <v>17</v>
      </c>
      <c r="B317" s="974">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70"/>
      <c r="AD317" s="970"/>
      <c r="AE317" s="970"/>
      <c r="AF317" s="970"/>
      <c r="AG317" s="970"/>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2">
      <c r="A318" s="974">
        <v>18</v>
      </c>
      <c r="B318" s="974">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70"/>
      <c r="AD318" s="970"/>
      <c r="AE318" s="970"/>
      <c r="AF318" s="970"/>
      <c r="AG318" s="970"/>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2">
      <c r="A319" s="974">
        <v>19</v>
      </c>
      <c r="B319" s="974">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70"/>
      <c r="AD319" s="970"/>
      <c r="AE319" s="970"/>
      <c r="AF319" s="970"/>
      <c r="AG319" s="970"/>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2">
      <c r="A320" s="974">
        <v>20</v>
      </c>
      <c r="B320" s="974">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70"/>
      <c r="AD320" s="970"/>
      <c r="AE320" s="970"/>
      <c r="AF320" s="970"/>
      <c r="AG320" s="970"/>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2">
      <c r="A321" s="974">
        <v>21</v>
      </c>
      <c r="B321" s="974">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70"/>
      <c r="AD321" s="970"/>
      <c r="AE321" s="970"/>
      <c r="AF321" s="970"/>
      <c r="AG321" s="970"/>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2">
      <c r="A322" s="974">
        <v>22</v>
      </c>
      <c r="B322" s="974">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70"/>
      <c r="AD322" s="970"/>
      <c r="AE322" s="970"/>
      <c r="AF322" s="970"/>
      <c r="AG322" s="970"/>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2">
      <c r="A323" s="974">
        <v>23</v>
      </c>
      <c r="B323" s="974">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70"/>
      <c r="AD323" s="970"/>
      <c r="AE323" s="970"/>
      <c r="AF323" s="970"/>
      <c r="AG323" s="970"/>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2">
      <c r="A324" s="974">
        <v>24</v>
      </c>
      <c r="B324" s="974">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70"/>
      <c r="AD324" s="970"/>
      <c r="AE324" s="970"/>
      <c r="AF324" s="970"/>
      <c r="AG324" s="970"/>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2">
      <c r="A325" s="974">
        <v>25</v>
      </c>
      <c r="B325" s="974">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70"/>
      <c r="AD325" s="970"/>
      <c r="AE325" s="970"/>
      <c r="AF325" s="970"/>
      <c r="AG325" s="970"/>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2">
      <c r="A326" s="974">
        <v>26</v>
      </c>
      <c r="B326" s="974">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70"/>
      <c r="AD326" s="970"/>
      <c r="AE326" s="970"/>
      <c r="AF326" s="970"/>
      <c r="AG326" s="970"/>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2">
      <c r="A327" s="974">
        <v>27</v>
      </c>
      <c r="B327" s="974">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70"/>
      <c r="AD327" s="970"/>
      <c r="AE327" s="970"/>
      <c r="AF327" s="970"/>
      <c r="AG327" s="970"/>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2">
      <c r="A328" s="974">
        <v>28</v>
      </c>
      <c r="B328" s="974">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70"/>
      <c r="AD328" s="970"/>
      <c r="AE328" s="970"/>
      <c r="AF328" s="970"/>
      <c r="AG328" s="970"/>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2">
      <c r="A329" s="974">
        <v>29</v>
      </c>
      <c r="B329" s="974">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70"/>
      <c r="AD329" s="970"/>
      <c r="AE329" s="970"/>
      <c r="AF329" s="970"/>
      <c r="AG329" s="970"/>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2">
      <c r="A330" s="974">
        <v>30</v>
      </c>
      <c r="B330" s="974">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70"/>
      <c r="AD330" s="970"/>
      <c r="AE330" s="970"/>
      <c r="AF330" s="970"/>
      <c r="AG330" s="970"/>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7"/>
      <c r="B333" s="887"/>
      <c r="C333" s="887" t="s">
        <v>24</v>
      </c>
      <c r="D333" s="887"/>
      <c r="E333" s="887"/>
      <c r="F333" s="887"/>
      <c r="G333" s="887"/>
      <c r="H333" s="887"/>
      <c r="I333" s="887"/>
      <c r="J333" s="972" t="s">
        <v>270</v>
      </c>
      <c r="K333" s="973"/>
      <c r="L333" s="973"/>
      <c r="M333" s="973"/>
      <c r="N333" s="973"/>
      <c r="O333" s="973"/>
      <c r="P333" s="440" t="s">
        <v>25</v>
      </c>
      <c r="Q333" s="440"/>
      <c r="R333" s="440"/>
      <c r="S333" s="440"/>
      <c r="T333" s="440"/>
      <c r="U333" s="440"/>
      <c r="V333" s="440"/>
      <c r="W333" s="440"/>
      <c r="X333" s="440"/>
      <c r="Y333" s="889" t="s">
        <v>313</v>
      </c>
      <c r="Z333" s="890"/>
      <c r="AA333" s="890"/>
      <c r="AB333" s="890"/>
      <c r="AC333" s="972" t="s">
        <v>304</v>
      </c>
      <c r="AD333" s="972"/>
      <c r="AE333" s="972"/>
      <c r="AF333" s="972"/>
      <c r="AG333" s="972"/>
      <c r="AH333" s="889" t="s">
        <v>232</v>
      </c>
      <c r="AI333" s="887"/>
      <c r="AJ333" s="887"/>
      <c r="AK333" s="887"/>
      <c r="AL333" s="887" t="s">
        <v>19</v>
      </c>
      <c r="AM333" s="887"/>
      <c r="AN333" s="887"/>
      <c r="AO333" s="891"/>
      <c r="AP333" s="971" t="s">
        <v>271</v>
      </c>
      <c r="AQ333" s="971"/>
      <c r="AR333" s="971"/>
      <c r="AS333" s="971"/>
      <c r="AT333" s="971"/>
      <c r="AU333" s="971"/>
      <c r="AV333" s="971"/>
      <c r="AW333" s="971"/>
      <c r="AX333" s="971"/>
      <c r="AY333" s="34">
        <f>$AY$331</f>
        <v>0</v>
      </c>
    </row>
    <row r="334" spans="1:51" ht="26.25" customHeight="1" x14ac:dyDescent="0.2">
      <c r="A334" s="974">
        <v>1</v>
      </c>
      <c r="B334" s="974">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70"/>
      <c r="AD334" s="970"/>
      <c r="AE334" s="970"/>
      <c r="AF334" s="970"/>
      <c r="AG334" s="970"/>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2">
      <c r="A335" s="974">
        <v>2</v>
      </c>
      <c r="B335" s="974">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70"/>
      <c r="AD335" s="970"/>
      <c r="AE335" s="970"/>
      <c r="AF335" s="970"/>
      <c r="AG335" s="970"/>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2">
      <c r="A336" s="974">
        <v>3</v>
      </c>
      <c r="B336" s="974">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70"/>
      <c r="AD336" s="970"/>
      <c r="AE336" s="970"/>
      <c r="AF336" s="970"/>
      <c r="AG336" s="970"/>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2">
      <c r="A337" s="974">
        <v>4</v>
      </c>
      <c r="B337" s="974">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70"/>
      <c r="AD337" s="970"/>
      <c r="AE337" s="970"/>
      <c r="AF337" s="970"/>
      <c r="AG337" s="970"/>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2">
      <c r="A338" s="974">
        <v>5</v>
      </c>
      <c r="B338" s="974">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70"/>
      <c r="AD338" s="970"/>
      <c r="AE338" s="970"/>
      <c r="AF338" s="970"/>
      <c r="AG338" s="970"/>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2">
      <c r="A339" s="974">
        <v>6</v>
      </c>
      <c r="B339" s="974">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70"/>
      <c r="AD339" s="970"/>
      <c r="AE339" s="970"/>
      <c r="AF339" s="970"/>
      <c r="AG339" s="970"/>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2">
      <c r="A340" s="974">
        <v>7</v>
      </c>
      <c r="B340" s="974">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70"/>
      <c r="AD340" s="970"/>
      <c r="AE340" s="970"/>
      <c r="AF340" s="970"/>
      <c r="AG340" s="970"/>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2">
      <c r="A341" s="974">
        <v>8</v>
      </c>
      <c r="B341" s="974">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70"/>
      <c r="AD341" s="970"/>
      <c r="AE341" s="970"/>
      <c r="AF341" s="970"/>
      <c r="AG341" s="970"/>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2">
      <c r="A342" s="974">
        <v>9</v>
      </c>
      <c r="B342" s="974">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70"/>
      <c r="AD342" s="970"/>
      <c r="AE342" s="970"/>
      <c r="AF342" s="970"/>
      <c r="AG342" s="970"/>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2">
      <c r="A343" s="974">
        <v>10</v>
      </c>
      <c r="B343" s="974">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70"/>
      <c r="AD343" s="970"/>
      <c r="AE343" s="970"/>
      <c r="AF343" s="970"/>
      <c r="AG343" s="970"/>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2">
      <c r="A344" s="974">
        <v>11</v>
      </c>
      <c r="B344" s="974">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70"/>
      <c r="AD344" s="970"/>
      <c r="AE344" s="970"/>
      <c r="AF344" s="970"/>
      <c r="AG344" s="970"/>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2">
      <c r="A345" s="974">
        <v>12</v>
      </c>
      <c r="B345" s="974">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70"/>
      <c r="AD345" s="970"/>
      <c r="AE345" s="970"/>
      <c r="AF345" s="970"/>
      <c r="AG345" s="970"/>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2">
      <c r="A346" s="974">
        <v>13</v>
      </c>
      <c r="B346" s="974">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70"/>
      <c r="AD346" s="970"/>
      <c r="AE346" s="970"/>
      <c r="AF346" s="970"/>
      <c r="AG346" s="970"/>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2">
      <c r="A347" s="974">
        <v>14</v>
      </c>
      <c r="B347" s="974">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70"/>
      <c r="AD347" s="970"/>
      <c r="AE347" s="970"/>
      <c r="AF347" s="970"/>
      <c r="AG347" s="970"/>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2">
      <c r="A348" s="974">
        <v>15</v>
      </c>
      <c r="B348" s="974">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70"/>
      <c r="AD348" s="970"/>
      <c r="AE348" s="970"/>
      <c r="AF348" s="970"/>
      <c r="AG348" s="970"/>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2">
      <c r="A349" s="974">
        <v>16</v>
      </c>
      <c r="B349" s="974">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70"/>
      <c r="AD349" s="970"/>
      <c r="AE349" s="970"/>
      <c r="AF349" s="970"/>
      <c r="AG349" s="970"/>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2">
      <c r="A350" s="974">
        <v>17</v>
      </c>
      <c r="B350" s="974">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70"/>
      <c r="AD350" s="970"/>
      <c r="AE350" s="970"/>
      <c r="AF350" s="970"/>
      <c r="AG350" s="970"/>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2">
      <c r="A351" s="974">
        <v>18</v>
      </c>
      <c r="B351" s="974">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70"/>
      <c r="AD351" s="970"/>
      <c r="AE351" s="970"/>
      <c r="AF351" s="970"/>
      <c r="AG351" s="970"/>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2">
      <c r="A352" s="974">
        <v>19</v>
      </c>
      <c r="B352" s="974">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70"/>
      <c r="AD352" s="970"/>
      <c r="AE352" s="970"/>
      <c r="AF352" s="970"/>
      <c r="AG352" s="970"/>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2">
      <c r="A353" s="974">
        <v>20</v>
      </c>
      <c r="B353" s="974">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70"/>
      <c r="AD353" s="970"/>
      <c r="AE353" s="970"/>
      <c r="AF353" s="970"/>
      <c r="AG353" s="970"/>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2">
      <c r="A354" s="974">
        <v>21</v>
      </c>
      <c r="B354" s="974">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70"/>
      <c r="AD354" s="970"/>
      <c r="AE354" s="970"/>
      <c r="AF354" s="970"/>
      <c r="AG354" s="970"/>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2">
      <c r="A355" s="974">
        <v>22</v>
      </c>
      <c r="B355" s="974">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70"/>
      <c r="AD355" s="970"/>
      <c r="AE355" s="970"/>
      <c r="AF355" s="970"/>
      <c r="AG355" s="970"/>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2">
      <c r="A356" s="974">
        <v>23</v>
      </c>
      <c r="B356" s="974">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70"/>
      <c r="AD356" s="970"/>
      <c r="AE356" s="970"/>
      <c r="AF356" s="970"/>
      <c r="AG356" s="970"/>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2">
      <c r="A357" s="974">
        <v>24</v>
      </c>
      <c r="B357" s="974">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70"/>
      <c r="AD357" s="970"/>
      <c r="AE357" s="970"/>
      <c r="AF357" s="970"/>
      <c r="AG357" s="970"/>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2">
      <c r="A358" s="974">
        <v>25</v>
      </c>
      <c r="B358" s="974">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70"/>
      <c r="AD358" s="970"/>
      <c r="AE358" s="970"/>
      <c r="AF358" s="970"/>
      <c r="AG358" s="970"/>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2">
      <c r="A359" s="974">
        <v>26</v>
      </c>
      <c r="B359" s="974">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70"/>
      <c r="AD359" s="970"/>
      <c r="AE359" s="970"/>
      <c r="AF359" s="970"/>
      <c r="AG359" s="970"/>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2">
      <c r="A360" s="974">
        <v>27</v>
      </c>
      <c r="B360" s="974">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70"/>
      <c r="AD360" s="970"/>
      <c r="AE360" s="970"/>
      <c r="AF360" s="970"/>
      <c r="AG360" s="970"/>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2">
      <c r="A361" s="974">
        <v>28</v>
      </c>
      <c r="B361" s="974">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70"/>
      <c r="AD361" s="970"/>
      <c r="AE361" s="970"/>
      <c r="AF361" s="970"/>
      <c r="AG361" s="970"/>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2">
      <c r="A362" s="974">
        <v>29</v>
      </c>
      <c r="B362" s="974">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70"/>
      <c r="AD362" s="970"/>
      <c r="AE362" s="970"/>
      <c r="AF362" s="970"/>
      <c r="AG362" s="970"/>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2">
      <c r="A363" s="974">
        <v>30</v>
      </c>
      <c r="B363" s="974">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70"/>
      <c r="AD363" s="970"/>
      <c r="AE363" s="970"/>
      <c r="AF363" s="970"/>
      <c r="AG363" s="970"/>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7"/>
      <c r="B366" s="887"/>
      <c r="C366" s="887" t="s">
        <v>24</v>
      </c>
      <c r="D366" s="887"/>
      <c r="E366" s="887"/>
      <c r="F366" s="887"/>
      <c r="G366" s="887"/>
      <c r="H366" s="887"/>
      <c r="I366" s="887"/>
      <c r="J366" s="972" t="s">
        <v>270</v>
      </c>
      <c r="K366" s="973"/>
      <c r="L366" s="973"/>
      <c r="M366" s="973"/>
      <c r="N366" s="973"/>
      <c r="O366" s="973"/>
      <c r="P366" s="440" t="s">
        <v>25</v>
      </c>
      <c r="Q366" s="440"/>
      <c r="R366" s="440"/>
      <c r="S366" s="440"/>
      <c r="T366" s="440"/>
      <c r="U366" s="440"/>
      <c r="V366" s="440"/>
      <c r="W366" s="440"/>
      <c r="X366" s="440"/>
      <c r="Y366" s="889" t="s">
        <v>313</v>
      </c>
      <c r="Z366" s="890"/>
      <c r="AA366" s="890"/>
      <c r="AB366" s="890"/>
      <c r="AC366" s="972" t="s">
        <v>304</v>
      </c>
      <c r="AD366" s="972"/>
      <c r="AE366" s="972"/>
      <c r="AF366" s="972"/>
      <c r="AG366" s="972"/>
      <c r="AH366" s="889" t="s">
        <v>232</v>
      </c>
      <c r="AI366" s="887"/>
      <c r="AJ366" s="887"/>
      <c r="AK366" s="887"/>
      <c r="AL366" s="887" t="s">
        <v>19</v>
      </c>
      <c r="AM366" s="887"/>
      <c r="AN366" s="887"/>
      <c r="AO366" s="891"/>
      <c r="AP366" s="971" t="s">
        <v>271</v>
      </c>
      <c r="AQ366" s="971"/>
      <c r="AR366" s="971"/>
      <c r="AS366" s="971"/>
      <c r="AT366" s="971"/>
      <c r="AU366" s="971"/>
      <c r="AV366" s="971"/>
      <c r="AW366" s="971"/>
      <c r="AX366" s="971"/>
      <c r="AY366" s="34">
        <f>$AY$364</f>
        <v>0</v>
      </c>
    </row>
    <row r="367" spans="1:51" ht="26.25" customHeight="1" x14ac:dyDescent="0.2">
      <c r="A367" s="974">
        <v>1</v>
      </c>
      <c r="B367" s="974">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70"/>
      <c r="AD367" s="970"/>
      <c r="AE367" s="970"/>
      <c r="AF367" s="970"/>
      <c r="AG367" s="970"/>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2">
      <c r="A368" s="974">
        <v>2</v>
      </c>
      <c r="B368" s="974">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70"/>
      <c r="AD368" s="970"/>
      <c r="AE368" s="970"/>
      <c r="AF368" s="970"/>
      <c r="AG368" s="970"/>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2">
      <c r="A369" s="974">
        <v>3</v>
      </c>
      <c r="B369" s="974">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70"/>
      <c r="AD369" s="970"/>
      <c r="AE369" s="970"/>
      <c r="AF369" s="970"/>
      <c r="AG369" s="970"/>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2">
      <c r="A370" s="974">
        <v>4</v>
      </c>
      <c r="B370" s="974">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70"/>
      <c r="AD370" s="970"/>
      <c r="AE370" s="970"/>
      <c r="AF370" s="970"/>
      <c r="AG370" s="970"/>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2">
      <c r="A371" s="974">
        <v>5</v>
      </c>
      <c r="B371" s="974">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70"/>
      <c r="AD371" s="970"/>
      <c r="AE371" s="970"/>
      <c r="AF371" s="970"/>
      <c r="AG371" s="970"/>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2">
      <c r="A372" s="974">
        <v>6</v>
      </c>
      <c r="B372" s="974">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70"/>
      <c r="AD372" s="970"/>
      <c r="AE372" s="970"/>
      <c r="AF372" s="970"/>
      <c r="AG372" s="970"/>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2">
      <c r="A373" s="974">
        <v>7</v>
      </c>
      <c r="B373" s="974">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70"/>
      <c r="AD373" s="970"/>
      <c r="AE373" s="970"/>
      <c r="AF373" s="970"/>
      <c r="AG373" s="970"/>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2">
      <c r="A374" s="974">
        <v>8</v>
      </c>
      <c r="B374" s="974">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70"/>
      <c r="AD374" s="970"/>
      <c r="AE374" s="970"/>
      <c r="AF374" s="970"/>
      <c r="AG374" s="970"/>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2">
      <c r="A375" s="974">
        <v>9</v>
      </c>
      <c r="B375" s="974">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70"/>
      <c r="AD375" s="970"/>
      <c r="AE375" s="970"/>
      <c r="AF375" s="970"/>
      <c r="AG375" s="970"/>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2">
      <c r="A376" s="974">
        <v>10</v>
      </c>
      <c r="B376" s="974">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70"/>
      <c r="AD376" s="970"/>
      <c r="AE376" s="970"/>
      <c r="AF376" s="970"/>
      <c r="AG376" s="970"/>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2">
      <c r="A377" s="974">
        <v>11</v>
      </c>
      <c r="B377" s="974">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70"/>
      <c r="AD377" s="970"/>
      <c r="AE377" s="970"/>
      <c r="AF377" s="970"/>
      <c r="AG377" s="970"/>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2">
      <c r="A378" s="974">
        <v>12</v>
      </c>
      <c r="B378" s="974">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70"/>
      <c r="AD378" s="970"/>
      <c r="AE378" s="970"/>
      <c r="AF378" s="970"/>
      <c r="AG378" s="970"/>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2">
      <c r="A379" s="974">
        <v>13</v>
      </c>
      <c r="B379" s="974">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70"/>
      <c r="AD379" s="970"/>
      <c r="AE379" s="970"/>
      <c r="AF379" s="970"/>
      <c r="AG379" s="970"/>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2">
      <c r="A380" s="974">
        <v>14</v>
      </c>
      <c r="B380" s="974">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70"/>
      <c r="AD380" s="970"/>
      <c r="AE380" s="970"/>
      <c r="AF380" s="970"/>
      <c r="AG380" s="970"/>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2">
      <c r="A381" s="974">
        <v>15</v>
      </c>
      <c r="B381" s="974">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70"/>
      <c r="AD381" s="970"/>
      <c r="AE381" s="970"/>
      <c r="AF381" s="970"/>
      <c r="AG381" s="970"/>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2">
      <c r="A382" s="974">
        <v>16</v>
      </c>
      <c r="B382" s="974">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70"/>
      <c r="AD382" s="970"/>
      <c r="AE382" s="970"/>
      <c r="AF382" s="970"/>
      <c r="AG382" s="970"/>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2">
      <c r="A383" s="974">
        <v>17</v>
      </c>
      <c r="B383" s="974">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70"/>
      <c r="AD383" s="970"/>
      <c r="AE383" s="970"/>
      <c r="AF383" s="970"/>
      <c r="AG383" s="970"/>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2">
      <c r="A384" s="974">
        <v>18</v>
      </c>
      <c r="B384" s="974">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70"/>
      <c r="AD384" s="970"/>
      <c r="AE384" s="970"/>
      <c r="AF384" s="970"/>
      <c r="AG384" s="970"/>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2">
      <c r="A385" s="974">
        <v>19</v>
      </c>
      <c r="B385" s="974">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70"/>
      <c r="AD385" s="970"/>
      <c r="AE385" s="970"/>
      <c r="AF385" s="970"/>
      <c r="AG385" s="970"/>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2">
      <c r="A386" s="974">
        <v>20</v>
      </c>
      <c r="B386" s="974">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70"/>
      <c r="AD386" s="970"/>
      <c r="AE386" s="970"/>
      <c r="AF386" s="970"/>
      <c r="AG386" s="970"/>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2">
      <c r="A387" s="974">
        <v>21</v>
      </c>
      <c r="B387" s="974">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70"/>
      <c r="AD387" s="970"/>
      <c r="AE387" s="970"/>
      <c r="AF387" s="970"/>
      <c r="AG387" s="970"/>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2">
      <c r="A388" s="974">
        <v>22</v>
      </c>
      <c r="B388" s="974">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70"/>
      <c r="AD388" s="970"/>
      <c r="AE388" s="970"/>
      <c r="AF388" s="970"/>
      <c r="AG388" s="970"/>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2">
      <c r="A389" s="974">
        <v>23</v>
      </c>
      <c r="B389" s="974">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70"/>
      <c r="AD389" s="970"/>
      <c r="AE389" s="970"/>
      <c r="AF389" s="970"/>
      <c r="AG389" s="970"/>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2">
      <c r="A390" s="974">
        <v>24</v>
      </c>
      <c r="B390" s="974">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70"/>
      <c r="AD390" s="970"/>
      <c r="AE390" s="970"/>
      <c r="AF390" s="970"/>
      <c r="AG390" s="970"/>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2">
      <c r="A391" s="974">
        <v>25</v>
      </c>
      <c r="B391" s="974">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70"/>
      <c r="AD391" s="970"/>
      <c r="AE391" s="970"/>
      <c r="AF391" s="970"/>
      <c r="AG391" s="970"/>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2">
      <c r="A392" s="974">
        <v>26</v>
      </c>
      <c r="B392" s="974">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70"/>
      <c r="AD392" s="970"/>
      <c r="AE392" s="970"/>
      <c r="AF392" s="970"/>
      <c r="AG392" s="970"/>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2">
      <c r="A393" s="974">
        <v>27</v>
      </c>
      <c r="B393" s="974">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70"/>
      <c r="AD393" s="970"/>
      <c r="AE393" s="970"/>
      <c r="AF393" s="970"/>
      <c r="AG393" s="970"/>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2">
      <c r="A394" s="974">
        <v>28</v>
      </c>
      <c r="B394" s="974">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70"/>
      <c r="AD394" s="970"/>
      <c r="AE394" s="970"/>
      <c r="AF394" s="970"/>
      <c r="AG394" s="970"/>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2">
      <c r="A395" s="974">
        <v>29</v>
      </c>
      <c r="B395" s="974">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70"/>
      <c r="AD395" s="970"/>
      <c r="AE395" s="970"/>
      <c r="AF395" s="970"/>
      <c r="AG395" s="970"/>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2">
      <c r="A396" s="974">
        <v>30</v>
      </c>
      <c r="B396" s="974">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70"/>
      <c r="AD396" s="970"/>
      <c r="AE396" s="970"/>
      <c r="AF396" s="970"/>
      <c r="AG396" s="970"/>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7"/>
      <c r="B399" s="887"/>
      <c r="C399" s="887" t="s">
        <v>24</v>
      </c>
      <c r="D399" s="887"/>
      <c r="E399" s="887"/>
      <c r="F399" s="887"/>
      <c r="G399" s="887"/>
      <c r="H399" s="887"/>
      <c r="I399" s="887"/>
      <c r="J399" s="972" t="s">
        <v>270</v>
      </c>
      <c r="K399" s="973"/>
      <c r="L399" s="973"/>
      <c r="M399" s="973"/>
      <c r="N399" s="973"/>
      <c r="O399" s="973"/>
      <c r="P399" s="440" t="s">
        <v>25</v>
      </c>
      <c r="Q399" s="440"/>
      <c r="R399" s="440"/>
      <c r="S399" s="440"/>
      <c r="T399" s="440"/>
      <c r="U399" s="440"/>
      <c r="V399" s="440"/>
      <c r="W399" s="440"/>
      <c r="X399" s="440"/>
      <c r="Y399" s="889" t="s">
        <v>313</v>
      </c>
      <c r="Z399" s="890"/>
      <c r="AA399" s="890"/>
      <c r="AB399" s="890"/>
      <c r="AC399" s="972" t="s">
        <v>304</v>
      </c>
      <c r="AD399" s="972"/>
      <c r="AE399" s="972"/>
      <c r="AF399" s="972"/>
      <c r="AG399" s="972"/>
      <c r="AH399" s="889" t="s">
        <v>232</v>
      </c>
      <c r="AI399" s="887"/>
      <c r="AJ399" s="887"/>
      <c r="AK399" s="887"/>
      <c r="AL399" s="887" t="s">
        <v>19</v>
      </c>
      <c r="AM399" s="887"/>
      <c r="AN399" s="887"/>
      <c r="AO399" s="891"/>
      <c r="AP399" s="971" t="s">
        <v>271</v>
      </c>
      <c r="AQ399" s="971"/>
      <c r="AR399" s="971"/>
      <c r="AS399" s="971"/>
      <c r="AT399" s="971"/>
      <c r="AU399" s="971"/>
      <c r="AV399" s="971"/>
      <c r="AW399" s="971"/>
      <c r="AX399" s="971"/>
      <c r="AY399" s="34">
        <f>$AY$397</f>
        <v>0</v>
      </c>
    </row>
    <row r="400" spans="1:51" ht="26.25" customHeight="1" x14ac:dyDescent="0.2">
      <c r="A400" s="974">
        <v>1</v>
      </c>
      <c r="B400" s="974">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70"/>
      <c r="AD400" s="970"/>
      <c r="AE400" s="970"/>
      <c r="AF400" s="970"/>
      <c r="AG400" s="970"/>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2">
      <c r="A401" s="974">
        <v>2</v>
      </c>
      <c r="B401" s="974">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70"/>
      <c r="AD401" s="970"/>
      <c r="AE401" s="970"/>
      <c r="AF401" s="970"/>
      <c r="AG401" s="970"/>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2">
      <c r="A402" s="974">
        <v>3</v>
      </c>
      <c r="B402" s="974">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70"/>
      <c r="AD402" s="970"/>
      <c r="AE402" s="970"/>
      <c r="AF402" s="970"/>
      <c r="AG402" s="970"/>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2">
      <c r="A403" s="974">
        <v>4</v>
      </c>
      <c r="B403" s="974">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70"/>
      <c r="AD403" s="970"/>
      <c r="AE403" s="970"/>
      <c r="AF403" s="970"/>
      <c r="AG403" s="970"/>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2">
      <c r="A404" s="974">
        <v>5</v>
      </c>
      <c r="B404" s="974">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70"/>
      <c r="AD404" s="970"/>
      <c r="AE404" s="970"/>
      <c r="AF404" s="970"/>
      <c r="AG404" s="970"/>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2">
      <c r="A405" s="974">
        <v>6</v>
      </c>
      <c r="B405" s="974">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70"/>
      <c r="AD405" s="970"/>
      <c r="AE405" s="970"/>
      <c r="AF405" s="970"/>
      <c r="AG405" s="970"/>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2">
      <c r="A406" s="974">
        <v>7</v>
      </c>
      <c r="B406" s="974">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70"/>
      <c r="AD406" s="970"/>
      <c r="AE406" s="970"/>
      <c r="AF406" s="970"/>
      <c r="AG406" s="970"/>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2">
      <c r="A407" s="974">
        <v>8</v>
      </c>
      <c r="B407" s="974">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70"/>
      <c r="AD407" s="970"/>
      <c r="AE407" s="970"/>
      <c r="AF407" s="970"/>
      <c r="AG407" s="970"/>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2">
      <c r="A408" s="974">
        <v>9</v>
      </c>
      <c r="B408" s="974">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70"/>
      <c r="AD408" s="970"/>
      <c r="AE408" s="970"/>
      <c r="AF408" s="970"/>
      <c r="AG408" s="970"/>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2">
      <c r="A409" s="974">
        <v>10</v>
      </c>
      <c r="B409" s="974">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70"/>
      <c r="AD409" s="970"/>
      <c r="AE409" s="970"/>
      <c r="AF409" s="970"/>
      <c r="AG409" s="970"/>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2">
      <c r="A410" s="974">
        <v>11</v>
      </c>
      <c r="B410" s="974">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70"/>
      <c r="AD410" s="970"/>
      <c r="AE410" s="970"/>
      <c r="AF410" s="970"/>
      <c r="AG410" s="970"/>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2">
      <c r="A411" s="974">
        <v>12</v>
      </c>
      <c r="B411" s="974">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70"/>
      <c r="AD411" s="970"/>
      <c r="AE411" s="970"/>
      <c r="AF411" s="970"/>
      <c r="AG411" s="970"/>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2">
      <c r="A412" s="974">
        <v>13</v>
      </c>
      <c r="B412" s="974">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70"/>
      <c r="AD412" s="970"/>
      <c r="AE412" s="970"/>
      <c r="AF412" s="970"/>
      <c r="AG412" s="970"/>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2">
      <c r="A413" s="974">
        <v>14</v>
      </c>
      <c r="B413" s="974">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70"/>
      <c r="AD413" s="970"/>
      <c r="AE413" s="970"/>
      <c r="AF413" s="970"/>
      <c r="AG413" s="970"/>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2">
      <c r="A414" s="974">
        <v>15</v>
      </c>
      <c r="B414" s="974">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70"/>
      <c r="AD414" s="970"/>
      <c r="AE414" s="970"/>
      <c r="AF414" s="970"/>
      <c r="AG414" s="970"/>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2">
      <c r="A415" s="974">
        <v>16</v>
      </c>
      <c r="B415" s="974">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70"/>
      <c r="AD415" s="970"/>
      <c r="AE415" s="970"/>
      <c r="AF415" s="970"/>
      <c r="AG415" s="970"/>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2">
      <c r="A416" s="974">
        <v>17</v>
      </c>
      <c r="B416" s="974">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70"/>
      <c r="AD416" s="970"/>
      <c r="AE416" s="970"/>
      <c r="AF416" s="970"/>
      <c r="AG416" s="970"/>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2">
      <c r="A417" s="974">
        <v>18</v>
      </c>
      <c r="B417" s="974">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70"/>
      <c r="AD417" s="970"/>
      <c r="AE417" s="970"/>
      <c r="AF417" s="970"/>
      <c r="AG417" s="970"/>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2">
      <c r="A418" s="974">
        <v>19</v>
      </c>
      <c r="B418" s="974">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70"/>
      <c r="AD418" s="970"/>
      <c r="AE418" s="970"/>
      <c r="AF418" s="970"/>
      <c r="AG418" s="970"/>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2">
      <c r="A419" s="974">
        <v>20</v>
      </c>
      <c r="B419" s="974">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70"/>
      <c r="AD419" s="970"/>
      <c r="AE419" s="970"/>
      <c r="AF419" s="970"/>
      <c r="AG419" s="970"/>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2">
      <c r="A420" s="974">
        <v>21</v>
      </c>
      <c r="B420" s="974">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70"/>
      <c r="AD420" s="970"/>
      <c r="AE420" s="970"/>
      <c r="AF420" s="970"/>
      <c r="AG420" s="970"/>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2">
      <c r="A421" s="974">
        <v>22</v>
      </c>
      <c r="B421" s="974">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70"/>
      <c r="AD421" s="970"/>
      <c r="AE421" s="970"/>
      <c r="AF421" s="970"/>
      <c r="AG421" s="970"/>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2">
      <c r="A422" s="974">
        <v>23</v>
      </c>
      <c r="B422" s="974">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70"/>
      <c r="AD422" s="970"/>
      <c r="AE422" s="970"/>
      <c r="AF422" s="970"/>
      <c r="AG422" s="970"/>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2">
      <c r="A423" s="974">
        <v>24</v>
      </c>
      <c r="B423" s="974">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70"/>
      <c r="AD423" s="970"/>
      <c r="AE423" s="970"/>
      <c r="AF423" s="970"/>
      <c r="AG423" s="970"/>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2">
      <c r="A424" s="974">
        <v>25</v>
      </c>
      <c r="B424" s="974">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70"/>
      <c r="AD424" s="970"/>
      <c r="AE424" s="970"/>
      <c r="AF424" s="970"/>
      <c r="AG424" s="970"/>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2">
      <c r="A425" s="974">
        <v>26</v>
      </c>
      <c r="B425" s="974">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70"/>
      <c r="AD425" s="970"/>
      <c r="AE425" s="970"/>
      <c r="AF425" s="970"/>
      <c r="AG425" s="970"/>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2">
      <c r="A426" s="974">
        <v>27</v>
      </c>
      <c r="B426" s="974">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70"/>
      <c r="AD426" s="970"/>
      <c r="AE426" s="970"/>
      <c r="AF426" s="970"/>
      <c r="AG426" s="970"/>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2">
      <c r="A427" s="974">
        <v>28</v>
      </c>
      <c r="B427" s="974">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70"/>
      <c r="AD427" s="970"/>
      <c r="AE427" s="970"/>
      <c r="AF427" s="970"/>
      <c r="AG427" s="970"/>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2">
      <c r="A428" s="974">
        <v>29</v>
      </c>
      <c r="B428" s="974">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70"/>
      <c r="AD428" s="970"/>
      <c r="AE428" s="970"/>
      <c r="AF428" s="970"/>
      <c r="AG428" s="970"/>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2">
      <c r="A429" s="974">
        <v>30</v>
      </c>
      <c r="B429" s="974">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70"/>
      <c r="AD429" s="970"/>
      <c r="AE429" s="970"/>
      <c r="AF429" s="970"/>
      <c r="AG429" s="970"/>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7"/>
      <c r="B432" s="887"/>
      <c r="C432" s="887" t="s">
        <v>24</v>
      </c>
      <c r="D432" s="887"/>
      <c r="E432" s="887"/>
      <c r="F432" s="887"/>
      <c r="G432" s="887"/>
      <c r="H432" s="887"/>
      <c r="I432" s="887"/>
      <c r="J432" s="972" t="s">
        <v>270</v>
      </c>
      <c r="K432" s="973"/>
      <c r="L432" s="973"/>
      <c r="M432" s="973"/>
      <c r="N432" s="973"/>
      <c r="O432" s="973"/>
      <c r="P432" s="440" t="s">
        <v>25</v>
      </c>
      <c r="Q432" s="440"/>
      <c r="R432" s="440"/>
      <c r="S432" s="440"/>
      <c r="T432" s="440"/>
      <c r="U432" s="440"/>
      <c r="V432" s="440"/>
      <c r="W432" s="440"/>
      <c r="X432" s="440"/>
      <c r="Y432" s="889" t="s">
        <v>313</v>
      </c>
      <c r="Z432" s="890"/>
      <c r="AA432" s="890"/>
      <c r="AB432" s="890"/>
      <c r="AC432" s="972" t="s">
        <v>304</v>
      </c>
      <c r="AD432" s="972"/>
      <c r="AE432" s="972"/>
      <c r="AF432" s="972"/>
      <c r="AG432" s="972"/>
      <c r="AH432" s="889" t="s">
        <v>232</v>
      </c>
      <c r="AI432" s="887"/>
      <c r="AJ432" s="887"/>
      <c r="AK432" s="887"/>
      <c r="AL432" s="887" t="s">
        <v>19</v>
      </c>
      <c r="AM432" s="887"/>
      <c r="AN432" s="887"/>
      <c r="AO432" s="891"/>
      <c r="AP432" s="971" t="s">
        <v>271</v>
      </c>
      <c r="AQ432" s="971"/>
      <c r="AR432" s="971"/>
      <c r="AS432" s="971"/>
      <c r="AT432" s="971"/>
      <c r="AU432" s="971"/>
      <c r="AV432" s="971"/>
      <c r="AW432" s="971"/>
      <c r="AX432" s="971"/>
      <c r="AY432" s="34">
        <f>$AY$430</f>
        <v>0</v>
      </c>
    </row>
    <row r="433" spans="1:51" ht="26.25" customHeight="1" x14ac:dyDescent="0.2">
      <c r="A433" s="974">
        <v>1</v>
      </c>
      <c r="B433" s="974">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70"/>
      <c r="AD433" s="970"/>
      <c r="AE433" s="970"/>
      <c r="AF433" s="970"/>
      <c r="AG433" s="970"/>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2">
      <c r="A434" s="974">
        <v>2</v>
      </c>
      <c r="B434" s="974">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70"/>
      <c r="AD434" s="970"/>
      <c r="AE434" s="970"/>
      <c r="AF434" s="970"/>
      <c r="AG434" s="970"/>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2">
      <c r="A435" s="974">
        <v>3</v>
      </c>
      <c r="B435" s="974">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70"/>
      <c r="AD435" s="970"/>
      <c r="AE435" s="970"/>
      <c r="AF435" s="970"/>
      <c r="AG435" s="970"/>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2">
      <c r="A436" s="974">
        <v>4</v>
      </c>
      <c r="B436" s="974">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70"/>
      <c r="AD436" s="970"/>
      <c r="AE436" s="970"/>
      <c r="AF436" s="970"/>
      <c r="AG436" s="970"/>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2">
      <c r="A437" s="974">
        <v>5</v>
      </c>
      <c r="B437" s="974">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70"/>
      <c r="AD437" s="970"/>
      <c r="AE437" s="970"/>
      <c r="AF437" s="970"/>
      <c r="AG437" s="970"/>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2">
      <c r="A438" s="974">
        <v>6</v>
      </c>
      <c r="B438" s="974">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70"/>
      <c r="AD438" s="970"/>
      <c r="AE438" s="970"/>
      <c r="AF438" s="970"/>
      <c r="AG438" s="970"/>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2">
      <c r="A439" s="974">
        <v>7</v>
      </c>
      <c r="B439" s="974">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70"/>
      <c r="AD439" s="970"/>
      <c r="AE439" s="970"/>
      <c r="AF439" s="970"/>
      <c r="AG439" s="970"/>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2">
      <c r="A440" s="974">
        <v>8</v>
      </c>
      <c r="B440" s="974">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70"/>
      <c r="AD440" s="970"/>
      <c r="AE440" s="970"/>
      <c r="AF440" s="970"/>
      <c r="AG440" s="970"/>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2">
      <c r="A441" s="974">
        <v>9</v>
      </c>
      <c r="B441" s="974">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70"/>
      <c r="AD441" s="970"/>
      <c r="AE441" s="970"/>
      <c r="AF441" s="970"/>
      <c r="AG441" s="970"/>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2">
      <c r="A442" s="974">
        <v>10</v>
      </c>
      <c r="B442" s="974">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70"/>
      <c r="AD442" s="970"/>
      <c r="AE442" s="970"/>
      <c r="AF442" s="970"/>
      <c r="AG442" s="970"/>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2">
      <c r="A443" s="974">
        <v>11</v>
      </c>
      <c r="B443" s="974">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70"/>
      <c r="AD443" s="970"/>
      <c r="AE443" s="970"/>
      <c r="AF443" s="970"/>
      <c r="AG443" s="970"/>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2">
      <c r="A444" s="974">
        <v>12</v>
      </c>
      <c r="B444" s="974">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70"/>
      <c r="AD444" s="970"/>
      <c r="AE444" s="970"/>
      <c r="AF444" s="970"/>
      <c r="AG444" s="970"/>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2">
      <c r="A445" s="974">
        <v>13</v>
      </c>
      <c r="B445" s="974">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70"/>
      <c r="AD445" s="970"/>
      <c r="AE445" s="970"/>
      <c r="AF445" s="970"/>
      <c r="AG445" s="970"/>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2">
      <c r="A446" s="974">
        <v>14</v>
      </c>
      <c r="B446" s="974">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70"/>
      <c r="AD446" s="970"/>
      <c r="AE446" s="970"/>
      <c r="AF446" s="970"/>
      <c r="AG446" s="970"/>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2">
      <c r="A447" s="974">
        <v>15</v>
      </c>
      <c r="B447" s="974">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70"/>
      <c r="AD447" s="970"/>
      <c r="AE447" s="970"/>
      <c r="AF447" s="970"/>
      <c r="AG447" s="970"/>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2">
      <c r="A448" s="974">
        <v>16</v>
      </c>
      <c r="B448" s="974">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70"/>
      <c r="AD448" s="970"/>
      <c r="AE448" s="970"/>
      <c r="AF448" s="970"/>
      <c r="AG448" s="970"/>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2">
      <c r="A449" s="974">
        <v>17</v>
      </c>
      <c r="B449" s="974">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70"/>
      <c r="AD449" s="970"/>
      <c r="AE449" s="970"/>
      <c r="AF449" s="970"/>
      <c r="AG449" s="970"/>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2">
      <c r="A450" s="974">
        <v>18</v>
      </c>
      <c r="B450" s="974">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70"/>
      <c r="AD450" s="970"/>
      <c r="AE450" s="970"/>
      <c r="AF450" s="970"/>
      <c r="AG450" s="970"/>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2">
      <c r="A451" s="974">
        <v>19</v>
      </c>
      <c r="B451" s="974">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70"/>
      <c r="AD451" s="970"/>
      <c r="AE451" s="970"/>
      <c r="AF451" s="970"/>
      <c r="AG451" s="970"/>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2">
      <c r="A452" s="974">
        <v>20</v>
      </c>
      <c r="B452" s="974">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70"/>
      <c r="AD452" s="970"/>
      <c r="AE452" s="970"/>
      <c r="AF452" s="970"/>
      <c r="AG452" s="970"/>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2">
      <c r="A453" s="974">
        <v>21</v>
      </c>
      <c r="B453" s="974">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70"/>
      <c r="AD453" s="970"/>
      <c r="AE453" s="970"/>
      <c r="AF453" s="970"/>
      <c r="AG453" s="970"/>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2">
      <c r="A454" s="974">
        <v>22</v>
      </c>
      <c r="B454" s="974">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70"/>
      <c r="AD454" s="970"/>
      <c r="AE454" s="970"/>
      <c r="AF454" s="970"/>
      <c r="AG454" s="970"/>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2">
      <c r="A455" s="974">
        <v>23</v>
      </c>
      <c r="B455" s="974">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70"/>
      <c r="AD455" s="970"/>
      <c r="AE455" s="970"/>
      <c r="AF455" s="970"/>
      <c r="AG455" s="970"/>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2">
      <c r="A456" s="974">
        <v>24</v>
      </c>
      <c r="B456" s="974">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70"/>
      <c r="AD456" s="970"/>
      <c r="AE456" s="970"/>
      <c r="AF456" s="970"/>
      <c r="AG456" s="970"/>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2">
      <c r="A457" s="974">
        <v>25</v>
      </c>
      <c r="B457" s="974">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70"/>
      <c r="AD457" s="970"/>
      <c r="AE457" s="970"/>
      <c r="AF457" s="970"/>
      <c r="AG457" s="970"/>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2">
      <c r="A458" s="974">
        <v>26</v>
      </c>
      <c r="B458" s="974">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70"/>
      <c r="AD458" s="970"/>
      <c r="AE458" s="970"/>
      <c r="AF458" s="970"/>
      <c r="AG458" s="970"/>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2">
      <c r="A459" s="974">
        <v>27</v>
      </c>
      <c r="B459" s="974">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70"/>
      <c r="AD459" s="970"/>
      <c r="AE459" s="970"/>
      <c r="AF459" s="970"/>
      <c r="AG459" s="970"/>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2">
      <c r="A460" s="974">
        <v>28</v>
      </c>
      <c r="B460" s="974">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70"/>
      <c r="AD460" s="970"/>
      <c r="AE460" s="970"/>
      <c r="AF460" s="970"/>
      <c r="AG460" s="970"/>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2">
      <c r="A461" s="974">
        <v>29</v>
      </c>
      <c r="B461" s="974">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70"/>
      <c r="AD461" s="970"/>
      <c r="AE461" s="970"/>
      <c r="AF461" s="970"/>
      <c r="AG461" s="970"/>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2">
      <c r="A462" s="974">
        <v>30</v>
      </c>
      <c r="B462" s="974">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70"/>
      <c r="AD462" s="970"/>
      <c r="AE462" s="970"/>
      <c r="AF462" s="970"/>
      <c r="AG462" s="970"/>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7"/>
      <c r="B465" s="887"/>
      <c r="C465" s="887" t="s">
        <v>24</v>
      </c>
      <c r="D465" s="887"/>
      <c r="E465" s="887"/>
      <c r="F465" s="887"/>
      <c r="G465" s="887"/>
      <c r="H465" s="887"/>
      <c r="I465" s="887"/>
      <c r="J465" s="972" t="s">
        <v>270</v>
      </c>
      <c r="K465" s="973"/>
      <c r="L465" s="973"/>
      <c r="M465" s="973"/>
      <c r="N465" s="973"/>
      <c r="O465" s="973"/>
      <c r="P465" s="440" t="s">
        <v>25</v>
      </c>
      <c r="Q465" s="440"/>
      <c r="R465" s="440"/>
      <c r="S465" s="440"/>
      <c r="T465" s="440"/>
      <c r="U465" s="440"/>
      <c r="V465" s="440"/>
      <c r="W465" s="440"/>
      <c r="X465" s="440"/>
      <c r="Y465" s="889" t="s">
        <v>313</v>
      </c>
      <c r="Z465" s="890"/>
      <c r="AA465" s="890"/>
      <c r="AB465" s="890"/>
      <c r="AC465" s="972" t="s">
        <v>304</v>
      </c>
      <c r="AD465" s="972"/>
      <c r="AE465" s="972"/>
      <c r="AF465" s="972"/>
      <c r="AG465" s="972"/>
      <c r="AH465" s="889" t="s">
        <v>232</v>
      </c>
      <c r="AI465" s="887"/>
      <c r="AJ465" s="887"/>
      <c r="AK465" s="887"/>
      <c r="AL465" s="887" t="s">
        <v>19</v>
      </c>
      <c r="AM465" s="887"/>
      <c r="AN465" s="887"/>
      <c r="AO465" s="891"/>
      <c r="AP465" s="971" t="s">
        <v>271</v>
      </c>
      <c r="AQ465" s="971"/>
      <c r="AR465" s="971"/>
      <c r="AS465" s="971"/>
      <c r="AT465" s="971"/>
      <c r="AU465" s="971"/>
      <c r="AV465" s="971"/>
      <c r="AW465" s="971"/>
      <c r="AX465" s="971"/>
      <c r="AY465" s="34">
        <f>$AY$463</f>
        <v>0</v>
      </c>
    </row>
    <row r="466" spans="1:51" ht="26.25" customHeight="1" x14ac:dyDescent="0.2">
      <c r="A466" s="974">
        <v>1</v>
      </c>
      <c r="B466" s="974">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70"/>
      <c r="AD466" s="970"/>
      <c r="AE466" s="970"/>
      <c r="AF466" s="970"/>
      <c r="AG466" s="970"/>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2">
      <c r="A467" s="974">
        <v>2</v>
      </c>
      <c r="B467" s="974">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70"/>
      <c r="AD467" s="970"/>
      <c r="AE467" s="970"/>
      <c r="AF467" s="970"/>
      <c r="AG467" s="970"/>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2">
      <c r="A468" s="974">
        <v>3</v>
      </c>
      <c r="B468" s="974">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70"/>
      <c r="AD468" s="970"/>
      <c r="AE468" s="970"/>
      <c r="AF468" s="970"/>
      <c r="AG468" s="970"/>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2">
      <c r="A469" s="974">
        <v>4</v>
      </c>
      <c r="B469" s="974">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70"/>
      <c r="AD469" s="970"/>
      <c r="AE469" s="970"/>
      <c r="AF469" s="970"/>
      <c r="AG469" s="970"/>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2">
      <c r="A470" s="974">
        <v>5</v>
      </c>
      <c r="B470" s="974">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70"/>
      <c r="AD470" s="970"/>
      <c r="AE470" s="970"/>
      <c r="AF470" s="970"/>
      <c r="AG470" s="970"/>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2">
      <c r="A471" s="974">
        <v>6</v>
      </c>
      <c r="B471" s="974">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70"/>
      <c r="AD471" s="970"/>
      <c r="AE471" s="970"/>
      <c r="AF471" s="970"/>
      <c r="AG471" s="970"/>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2">
      <c r="A472" s="974">
        <v>7</v>
      </c>
      <c r="B472" s="974">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70"/>
      <c r="AD472" s="970"/>
      <c r="AE472" s="970"/>
      <c r="AF472" s="970"/>
      <c r="AG472" s="970"/>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2">
      <c r="A473" s="974">
        <v>8</v>
      </c>
      <c r="B473" s="974">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70"/>
      <c r="AD473" s="970"/>
      <c r="AE473" s="970"/>
      <c r="AF473" s="970"/>
      <c r="AG473" s="970"/>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2">
      <c r="A474" s="974">
        <v>9</v>
      </c>
      <c r="B474" s="974">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70"/>
      <c r="AD474" s="970"/>
      <c r="AE474" s="970"/>
      <c r="AF474" s="970"/>
      <c r="AG474" s="970"/>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2">
      <c r="A475" s="974">
        <v>10</v>
      </c>
      <c r="B475" s="974">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70"/>
      <c r="AD475" s="970"/>
      <c r="AE475" s="970"/>
      <c r="AF475" s="970"/>
      <c r="AG475" s="970"/>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2">
      <c r="A476" s="974">
        <v>11</v>
      </c>
      <c r="B476" s="974">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70"/>
      <c r="AD476" s="970"/>
      <c r="AE476" s="970"/>
      <c r="AF476" s="970"/>
      <c r="AG476" s="970"/>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2">
      <c r="A477" s="974">
        <v>12</v>
      </c>
      <c r="B477" s="974">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70"/>
      <c r="AD477" s="970"/>
      <c r="AE477" s="970"/>
      <c r="AF477" s="970"/>
      <c r="AG477" s="970"/>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2">
      <c r="A478" s="974">
        <v>13</v>
      </c>
      <c r="B478" s="974">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70"/>
      <c r="AD478" s="970"/>
      <c r="AE478" s="970"/>
      <c r="AF478" s="970"/>
      <c r="AG478" s="970"/>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2">
      <c r="A479" s="974">
        <v>14</v>
      </c>
      <c r="B479" s="974">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70"/>
      <c r="AD479" s="970"/>
      <c r="AE479" s="970"/>
      <c r="AF479" s="970"/>
      <c r="AG479" s="970"/>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2">
      <c r="A480" s="974">
        <v>15</v>
      </c>
      <c r="B480" s="974">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70"/>
      <c r="AD480" s="970"/>
      <c r="AE480" s="970"/>
      <c r="AF480" s="970"/>
      <c r="AG480" s="970"/>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2">
      <c r="A481" s="974">
        <v>16</v>
      </c>
      <c r="B481" s="974">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70"/>
      <c r="AD481" s="970"/>
      <c r="AE481" s="970"/>
      <c r="AF481" s="970"/>
      <c r="AG481" s="970"/>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2">
      <c r="A482" s="974">
        <v>17</v>
      </c>
      <c r="B482" s="974">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70"/>
      <c r="AD482" s="970"/>
      <c r="AE482" s="970"/>
      <c r="AF482" s="970"/>
      <c r="AG482" s="970"/>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2">
      <c r="A483" s="974">
        <v>18</v>
      </c>
      <c r="B483" s="974">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70"/>
      <c r="AD483" s="970"/>
      <c r="AE483" s="970"/>
      <c r="AF483" s="970"/>
      <c r="AG483" s="970"/>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2">
      <c r="A484" s="974">
        <v>19</v>
      </c>
      <c r="B484" s="974">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70"/>
      <c r="AD484" s="970"/>
      <c r="AE484" s="970"/>
      <c r="AF484" s="970"/>
      <c r="AG484" s="970"/>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2">
      <c r="A485" s="974">
        <v>20</v>
      </c>
      <c r="B485" s="974">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70"/>
      <c r="AD485" s="970"/>
      <c r="AE485" s="970"/>
      <c r="AF485" s="970"/>
      <c r="AG485" s="970"/>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2">
      <c r="A486" s="974">
        <v>21</v>
      </c>
      <c r="B486" s="974">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70"/>
      <c r="AD486" s="970"/>
      <c r="AE486" s="970"/>
      <c r="AF486" s="970"/>
      <c r="AG486" s="970"/>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2">
      <c r="A487" s="974">
        <v>22</v>
      </c>
      <c r="B487" s="974">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70"/>
      <c r="AD487" s="970"/>
      <c r="AE487" s="970"/>
      <c r="AF487" s="970"/>
      <c r="AG487" s="970"/>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2">
      <c r="A488" s="974">
        <v>23</v>
      </c>
      <c r="B488" s="974">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70"/>
      <c r="AD488" s="970"/>
      <c r="AE488" s="970"/>
      <c r="AF488" s="970"/>
      <c r="AG488" s="970"/>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2">
      <c r="A489" s="974">
        <v>24</v>
      </c>
      <c r="B489" s="974">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70"/>
      <c r="AD489" s="970"/>
      <c r="AE489" s="970"/>
      <c r="AF489" s="970"/>
      <c r="AG489" s="970"/>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2">
      <c r="A490" s="974">
        <v>25</v>
      </c>
      <c r="B490" s="974">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70"/>
      <c r="AD490" s="970"/>
      <c r="AE490" s="970"/>
      <c r="AF490" s="970"/>
      <c r="AG490" s="970"/>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2">
      <c r="A491" s="974">
        <v>26</v>
      </c>
      <c r="B491" s="974">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70"/>
      <c r="AD491" s="970"/>
      <c r="AE491" s="970"/>
      <c r="AF491" s="970"/>
      <c r="AG491" s="970"/>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2">
      <c r="A492" s="974">
        <v>27</v>
      </c>
      <c r="B492" s="974">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70"/>
      <c r="AD492" s="970"/>
      <c r="AE492" s="970"/>
      <c r="AF492" s="970"/>
      <c r="AG492" s="970"/>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2">
      <c r="A493" s="974">
        <v>28</v>
      </c>
      <c r="B493" s="974">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70"/>
      <c r="AD493" s="970"/>
      <c r="AE493" s="970"/>
      <c r="AF493" s="970"/>
      <c r="AG493" s="970"/>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2">
      <c r="A494" s="974">
        <v>29</v>
      </c>
      <c r="B494" s="974">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70"/>
      <c r="AD494" s="970"/>
      <c r="AE494" s="970"/>
      <c r="AF494" s="970"/>
      <c r="AG494" s="970"/>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2">
      <c r="A495" s="974">
        <v>30</v>
      </c>
      <c r="B495" s="974">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70"/>
      <c r="AD495" s="970"/>
      <c r="AE495" s="970"/>
      <c r="AF495" s="970"/>
      <c r="AG495" s="970"/>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7"/>
      <c r="B498" s="887"/>
      <c r="C498" s="887" t="s">
        <v>24</v>
      </c>
      <c r="D498" s="887"/>
      <c r="E498" s="887"/>
      <c r="F498" s="887"/>
      <c r="G498" s="887"/>
      <c r="H498" s="887"/>
      <c r="I498" s="887"/>
      <c r="J498" s="972" t="s">
        <v>270</v>
      </c>
      <c r="K498" s="973"/>
      <c r="L498" s="973"/>
      <c r="M498" s="973"/>
      <c r="N498" s="973"/>
      <c r="O498" s="973"/>
      <c r="P498" s="440" t="s">
        <v>25</v>
      </c>
      <c r="Q498" s="440"/>
      <c r="R498" s="440"/>
      <c r="S498" s="440"/>
      <c r="T498" s="440"/>
      <c r="U498" s="440"/>
      <c r="V498" s="440"/>
      <c r="W498" s="440"/>
      <c r="X498" s="440"/>
      <c r="Y498" s="889" t="s">
        <v>313</v>
      </c>
      <c r="Z498" s="890"/>
      <c r="AA498" s="890"/>
      <c r="AB498" s="890"/>
      <c r="AC498" s="972" t="s">
        <v>304</v>
      </c>
      <c r="AD498" s="972"/>
      <c r="AE498" s="972"/>
      <c r="AF498" s="972"/>
      <c r="AG498" s="972"/>
      <c r="AH498" s="889" t="s">
        <v>232</v>
      </c>
      <c r="AI498" s="887"/>
      <c r="AJ498" s="887"/>
      <c r="AK498" s="887"/>
      <c r="AL498" s="887" t="s">
        <v>19</v>
      </c>
      <c r="AM498" s="887"/>
      <c r="AN498" s="887"/>
      <c r="AO498" s="891"/>
      <c r="AP498" s="971" t="s">
        <v>271</v>
      </c>
      <c r="AQ498" s="971"/>
      <c r="AR498" s="971"/>
      <c r="AS498" s="971"/>
      <c r="AT498" s="971"/>
      <c r="AU498" s="971"/>
      <c r="AV498" s="971"/>
      <c r="AW498" s="971"/>
      <c r="AX498" s="971"/>
      <c r="AY498" s="34">
        <f>$AY$496</f>
        <v>0</v>
      </c>
    </row>
    <row r="499" spans="1:51" ht="26.25" customHeight="1" x14ac:dyDescent="0.2">
      <c r="A499" s="974">
        <v>1</v>
      </c>
      <c r="B499" s="974">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70"/>
      <c r="AD499" s="970"/>
      <c r="AE499" s="970"/>
      <c r="AF499" s="970"/>
      <c r="AG499" s="970"/>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2">
      <c r="A500" s="974">
        <v>2</v>
      </c>
      <c r="B500" s="974">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70"/>
      <c r="AD500" s="970"/>
      <c r="AE500" s="970"/>
      <c r="AF500" s="970"/>
      <c r="AG500" s="970"/>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2">
      <c r="A501" s="974">
        <v>3</v>
      </c>
      <c r="B501" s="974">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70"/>
      <c r="AD501" s="970"/>
      <c r="AE501" s="970"/>
      <c r="AF501" s="970"/>
      <c r="AG501" s="970"/>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2">
      <c r="A502" s="974">
        <v>4</v>
      </c>
      <c r="B502" s="974">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70"/>
      <c r="AD502" s="970"/>
      <c r="AE502" s="970"/>
      <c r="AF502" s="970"/>
      <c r="AG502" s="970"/>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2">
      <c r="A503" s="974">
        <v>5</v>
      </c>
      <c r="B503" s="974">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70"/>
      <c r="AD503" s="970"/>
      <c r="AE503" s="970"/>
      <c r="AF503" s="970"/>
      <c r="AG503" s="970"/>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2">
      <c r="A504" s="974">
        <v>6</v>
      </c>
      <c r="B504" s="974">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70"/>
      <c r="AD504" s="970"/>
      <c r="AE504" s="970"/>
      <c r="AF504" s="970"/>
      <c r="AG504" s="970"/>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2">
      <c r="A505" s="974">
        <v>7</v>
      </c>
      <c r="B505" s="974">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70"/>
      <c r="AD505" s="970"/>
      <c r="AE505" s="970"/>
      <c r="AF505" s="970"/>
      <c r="AG505" s="970"/>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2">
      <c r="A506" s="974">
        <v>8</v>
      </c>
      <c r="B506" s="974">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70"/>
      <c r="AD506" s="970"/>
      <c r="AE506" s="970"/>
      <c r="AF506" s="970"/>
      <c r="AG506" s="970"/>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2">
      <c r="A507" s="974">
        <v>9</v>
      </c>
      <c r="B507" s="974">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70"/>
      <c r="AD507" s="970"/>
      <c r="AE507" s="970"/>
      <c r="AF507" s="970"/>
      <c r="AG507" s="970"/>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2">
      <c r="A508" s="974">
        <v>10</v>
      </c>
      <c r="B508" s="974">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70"/>
      <c r="AD508" s="970"/>
      <c r="AE508" s="970"/>
      <c r="AF508" s="970"/>
      <c r="AG508" s="970"/>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2">
      <c r="A509" s="974">
        <v>11</v>
      </c>
      <c r="B509" s="974">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70"/>
      <c r="AD509" s="970"/>
      <c r="AE509" s="970"/>
      <c r="AF509" s="970"/>
      <c r="AG509" s="970"/>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2">
      <c r="A510" s="974">
        <v>12</v>
      </c>
      <c r="B510" s="974">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70"/>
      <c r="AD510" s="970"/>
      <c r="AE510" s="970"/>
      <c r="AF510" s="970"/>
      <c r="AG510" s="970"/>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2">
      <c r="A511" s="974">
        <v>13</v>
      </c>
      <c r="B511" s="974">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70"/>
      <c r="AD511" s="970"/>
      <c r="AE511" s="970"/>
      <c r="AF511" s="970"/>
      <c r="AG511" s="970"/>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2">
      <c r="A512" s="974">
        <v>14</v>
      </c>
      <c r="B512" s="974">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70"/>
      <c r="AD512" s="970"/>
      <c r="AE512" s="970"/>
      <c r="AF512" s="970"/>
      <c r="AG512" s="970"/>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2">
      <c r="A513" s="974">
        <v>15</v>
      </c>
      <c r="B513" s="974">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70"/>
      <c r="AD513" s="970"/>
      <c r="AE513" s="970"/>
      <c r="AF513" s="970"/>
      <c r="AG513" s="970"/>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2">
      <c r="A514" s="974">
        <v>16</v>
      </c>
      <c r="B514" s="974">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70"/>
      <c r="AD514" s="970"/>
      <c r="AE514" s="970"/>
      <c r="AF514" s="970"/>
      <c r="AG514" s="970"/>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2">
      <c r="A515" s="974">
        <v>17</v>
      </c>
      <c r="B515" s="974">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70"/>
      <c r="AD515" s="970"/>
      <c r="AE515" s="970"/>
      <c r="AF515" s="970"/>
      <c r="AG515" s="970"/>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2">
      <c r="A516" s="974">
        <v>18</v>
      </c>
      <c r="B516" s="974">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70"/>
      <c r="AD516" s="970"/>
      <c r="AE516" s="970"/>
      <c r="AF516" s="970"/>
      <c r="AG516" s="970"/>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2">
      <c r="A517" s="974">
        <v>19</v>
      </c>
      <c r="B517" s="974">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70"/>
      <c r="AD517" s="970"/>
      <c r="AE517" s="970"/>
      <c r="AF517" s="970"/>
      <c r="AG517" s="970"/>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2">
      <c r="A518" s="974">
        <v>20</v>
      </c>
      <c r="B518" s="974">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70"/>
      <c r="AD518" s="970"/>
      <c r="AE518" s="970"/>
      <c r="AF518" s="970"/>
      <c r="AG518" s="970"/>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2">
      <c r="A519" s="974">
        <v>21</v>
      </c>
      <c r="B519" s="974">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70"/>
      <c r="AD519" s="970"/>
      <c r="AE519" s="970"/>
      <c r="AF519" s="970"/>
      <c r="AG519" s="970"/>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2">
      <c r="A520" s="974">
        <v>22</v>
      </c>
      <c r="B520" s="974">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70"/>
      <c r="AD520" s="970"/>
      <c r="AE520" s="970"/>
      <c r="AF520" s="970"/>
      <c r="AG520" s="970"/>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2">
      <c r="A521" s="974">
        <v>23</v>
      </c>
      <c r="B521" s="974">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70"/>
      <c r="AD521" s="970"/>
      <c r="AE521" s="970"/>
      <c r="AF521" s="970"/>
      <c r="AG521" s="970"/>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2">
      <c r="A522" s="974">
        <v>24</v>
      </c>
      <c r="B522" s="974">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70"/>
      <c r="AD522" s="970"/>
      <c r="AE522" s="970"/>
      <c r="AF522" s="970"/>
      <c r="AG522" s="970"/>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2">
      <c r="A523" s="974">
        <v>25</v>
      </c>
      <c r="B523" s="974">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70"/>
      <c r="AD523" s="970"/>
      <c r="AE523" s="970"/>
      <c r="AF523" s="970"/>
      <c r="AG523" s="970"/>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2">
      <c r="A524" s="974">
        <v>26</v>
      </c>
      <c r="B524" s="974">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70"/>
      <c r="AD524" s="970"/>
      <c r="AE524" s="970"/>
      <c r="AF524" s="970"/>
      <c r="AG524" s="970"/>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2">
      <c r="A525" s="974">
        <v>27</v>
      </c>
      <c r="B525" s="974">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70"/>
      <c r="AD525" s="970"/>
      <c r="AE525" s="970"/>
      <c r="AF525" s="970"/>
      <c r="AG525" s="970"/>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2">
      <c r="A526" s="974">
        <v>28</v>
      </c>
      <c r="B526" s="974">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70"/>
      <c r="AD526" s="970"/>
      <c r="AE526" s="970"/>
      <c r="AF526" s="970"/>
      <c r="AG526" s="970"/>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2">
      <c r="A527" s="974">
        <v>29</v>
      </c>
      <c r="B527" s="974">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70"/>
      <c r="AD527" s="970"/>
      <c r="AE527" s="970"/>
      <c r="AF527" s="970"/>
      <c r="AG527" s="970"/>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2">
      <c r="A528" s="974">
        <v>30</v>
      </c>
      <c r="B528" s="974">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70"/>
      <c r="AD528" s="970"/>
      <c r="AE528" s="970"/>
      <c r="AF528" s="970"/>
      <c r="AG528" s="970"/>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7"/>
      <c r="B531" s="887"/>
      <c r="C531" s="887" t="s">
        <v>24</v>
      </c>
      <c r="D531" s="887"/>
      <c r="E531" s="887"/>
      <c r="F531" s="887"/>
      <c r="G531" s="887"/>
      <c r="H531" s="887"/>
      <c r="I531" s="887"/>
      <c r="J531" s="972" t="s">
        <v>270</v>
      </c>
      <c r="K531" s="973"/>
      <c r="L531" s="973"/>
      <c r="M531" s="973"/>
      <c r="N531" s="973"/>
      <c r="O531" s="973"/>
      <c r="P531" s="440" t="s">
        <v>25</v>
      </c>
      <c r="Q531" s="440"/>
      <c r="R531" s="440"/>
      <c r="S531" s="440"/>
      <c r="T531" s="440"/>
      <c r="U531" s="440"/>
      <c r="V531" s="440"/>
      <c r="W531" s="440"/>
      <c r="X531" s="440"/>
      <c r="Y531" s="889" t="s">
        <v>313</v>
      </c>
      <c r="Z531" s="890"/>
      <c r="AA531" s="890"/>
      <c r="AB531" s="890"/>
      <c r="AC531" s="972" t="s">
        <v>304</v>
      </c>
      <c r="AD531" s="972"/>
      <c r="AE531" s="972"/>
      <c r="AF531" s="972"/>
      <c r="AG531" s="972"/>
      <c r="AH531" s="889" t="s">
        <v>232</v>
      </c>
      <c r="AI531" s="887"/>
      <c r="AJ531" s="887"/>
      <c r="AK531" s="887"/>
      <c r="AL531" s="887" t="s">
        <v>19</v>
      </c>
      <c r="AM531" s="887"/>
      <c r="AN531" s="887"/>
      <c r="AO531" s="891"/>
      <c r="AP531" s="971" t="s">
        <v>271</v>
      </c>
      <c r="AQ531" s="971"/>
      <c r="AR531" s="971"/>
      <c r="AS531" s="971"/>
      <c r="AT531" s="971"/>
      <c r="AU531" s="971"/>
      <c r="AV531" s="971"/>
      <c r="AW531" s="971"/>
      <c r="AX531" s="971"/>
      <c r="AY531" s="34">
        <f>$AY$529</f>
        <v>0</v>
      </c>
    </row>
    <row r="532" spans="1:51" ht="26.25" customHeight="1" x14ac:dyDescent="0.2">
      <c r="A532" s="974">
        <v>1</v>
      </c>
      <c r="B532" s="974">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70"/>
      <c r="AD532" s="970"/>
      <c r="AE532" s="970"/>
      <c r="AF532" s="970"/>
      <c r="AG532" s="970"/>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2">
      <c r="A533" s="974">
        <v>2</v>
      </c>
      <c r="B533" s="974">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70"/>
      <c r="AD533" s="970"/>
      <c r="AE533" s="970"/>
      <c r="AF533" s="970"/>
      <c r="AG533" s="970"/>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2">
      <c r="A534" s="974">
        <v>3</v>
      </c>
      <c r="B534" s="974">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70"/>
      <c r="AD534" s="970"/>
      <c r="AE534" s="970"/>
      <c r="AF534" s="970"/>
      <c r="AG534" s="970"/>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2">
      <c r="A535" s="974">
        <v>4</v>
      </c>
      <c r="B535" s="974">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70"/>
      <c r="AD535" s="970"/>
      <c r="AE535" s="970"/>
      <c r="AF535" s="970"/>
      <c r="AG535" s="970"/>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2">
      <c r="A536" s="974">
        <v>5</v>
      </c>
      <c r="B536" s="974">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70"/>
      <c r="AD536" s="970"/>
      <c r="AE536" s="970"/>
      <c r="AF536" s="970"/>
      <c r="AG536" s="970"/>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2">
      <c r="A537" s="974">
        <v>6</v>
      </c>
      <c r="B537" s="974">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70"/>
      <c r="AD537" s="970"/>
      <c r="AE537" s="970"/>
      <c r="AF537" s="970"/>
      <c r="AG537" s="970"/>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2">
      <c r="A538" s="974">
        <v>7</v>
      </c>
      <c r="B538" s="974">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70"/>
      <c r="AD538" s="970"/>
      <c r="AE538" s="970"/>
      <c r="AF538" s="970"/>
      <c r="AG538" s="970"/>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2">
      <c r="A539" s="974">
        <v>8</v>
      </c>
      <c r="B539" s="974">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70"/>
      <c r="AD539" s="970"/>
      <c r="AE539" s="970"/>
      <c r="AF539" s="970"/>
      <c r="AG539" s="970"/>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2">
      <c r="A540" s="974">
        <v>9</v>
      </c>
      <c r="B540" s="974">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70"/>
      <c r="AD540" s="970"/>
      <c r="AE540" s="970"/>
      <c r="AF540" s="970"/>
      <c r="AG540" s="970"/>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2">
      <c r="A541" s="974">
        <v>10</v>
      </c>
      <c r="B541" s="974">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70"/>
      <c r="AD541" s="970"/>
      <c r="AE541" s="970"/>
      <c r="AF541" s="970"/>
      <c r="AG541" s="970"/>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2">
      <c r="A542" s="974">
        <v>11</v>
      </c>
      <c r="B542" s="974">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70"/>
      <c r="AD542" s="970"/>
      <c r="AE542" s="970"/>
      <c r="AF542" s="970"/>
      <c r="AG542" s="970"/>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2">
      <c r="A543" s="974">
        <v>12</v>
      </c>
      <c r="B543" s="974">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70"/>
      <c r="AD543" s="970"/>
      <c r="AE543" s="970"/>
      <c r="AF543" s="970"/>
      <c r="AG543" s="970"/>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2">
      <c r="A544" s="974">
        <v>13</v>
      </c>
      <c r="B544" s="974">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70"/>
      <c r="AD544" s="970"/>
      <c r="AE544" s="970"/>
      <c r="AF544" s="970"/>
      <c r="AG544" s="970"/>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2">
      <c r="A545" s="974">
        <v>14</v>
      </c>
      <c r="B545" s="974">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70"/>
      <c r="AD545" s="970"/>
      <c r="AE545" s="970"/>
      <c r="AF545" s="970"/>
      <c r="AG545" s="970"/>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2">
      <c r="A546" s="974">
        <v>15</v>
      </c>
      <c r="B546" s="974">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70"/>
      <c r="AD546" s="970"/>
      <c r="AE546" s="970"/>
      <c r="AF546" s="970"/>
      <c r="AG546" s="970"/>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2">
      <c r="A547" s="974">
        <v>16</v>
      </c>
      <c r="B547" s="974">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70"/>
      <c r="AD547" s="970"/>
      <c r="AE547" s="970"/>
      <c r="AF547" s="970"/>
      <c r="AG547" s="970"/>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2">
      <c r="A548" s="974">
        <v>17</v>
      </c>
      <c r="B548" s="974">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70"/>
      <c r="AD548" s="970"/>
      <c r="AE548" s="970"/>
      <c r="AF548" s="970"/>
      <c r="AG548" s="970"/>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2">
      <c r="A549" s="974">
        <v>18</v>
      </c>
      <c r="B549" s="974">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70"/>
      <c r="AD549" s="970"/>
      <c r="AE549" s="970"/>
      <c r="AF549" s="970"/>
      <c r="AG549" s="970"/>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2">
      <c r="A550" s="974">
        <v>19</v>
      </c>
      <c r="B550" s="974">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70"/>
      <c r="AD550" s="970"/>
      <c r="AE550" s="970"/>
      <c r="AF550" s="970"/>
      <c r="AG550" s="970"/>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2">
      <c r="A551" s="974">
        <v>20</v>
      </c>
      <c r="B551" s="974">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70"/>
      <c r="AD551" s="970"/>
      <c r="AE551" s="970"/>
      <c r="AF551" s="970"/>
      <c r="AG551" s="970"/>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2">
      <c r="A552" s="974">
        <v>21</v>
      </c>
      <c r="B552" s="974">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70"/>
      <c r="AD552" s="970"/>
      <c r="AE552" s="970"/>
      <c r="AF552" s="970"/>
      <c r="AG552" s="970"/>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2">
      <c r="A553" s="974">
        <v>22</v>
      </c>
      <c r="B553" s="974">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70"/>
      <c r="AD553" s="970"/>
      <c r="AE553" s="970"/>
      <c r="AF553" s="970"/>
      <c r="AG553" s="970"/>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2">
      <c r="A554" s="974">
        <v>23</v>
      </c>
      <c r="B554" s="974">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70"/>
      <c r="AD554" s="970"/>
      <c r="AE554" s="970"/>
      <c r="AF554" s="970"/>
      <c r="AG554" s="970"/>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2">
      <c r="A555" s="974">
        <v>24</v>
      </c>
      <c r="B555" s="974">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70"/>
      <c r="AD555" s="970"/>
      <c r="AE555" s="970"/>
      <c r="AF555" s="970"/>
      <c r="AG555" s="970"/>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2">
      <c r="A556" s="974">
        <v>25</v>
      </c>
      <c r="B556" s="974">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70"/>
      <c r="AD556" s="970"/>
      <c r="AE556" s="970"/>
      <c r="AF556" s="970"/>
      <c r="AG556" s="970"/>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2">
      <c r="A557" s="974">
        <v>26</v>
      </c>
      <c r="B557" s="974">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70"/>
      <c r="AD557" s="970"/>
      <c r="AE557" s="970"/>
      <c r="AF557" s="970"/>
      <c r="AG557" s="970"/>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2">
      <c r="A558" s="974">
        <v>27</v>
      </c>
      <c r="B558" s="974">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70"/>
      <c r="AD558" s="970"/>
      <c r="AE558" s="970"/>
      <c r="AF558" s="970"/>
      <c r="AG558" s="970"/>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2">
      <c r="A559" s="974">
        <v>28</v>
      </c>
      <c r="B559" s="974">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70"/>
      <c r="AD559" s="970"/>
      <c r="AE559" s="970"/>
      <c r="AF559" s="970"/>
      <c r="AG559" s="970"/>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2">
      <c r="A560" s="974">
        <v>29</v>
      </c>
      <c r="B560" s="974">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70"/>
      <c r="AD560" s="970"/>
      <c r="AE560" s="970"/>
      <c r="AF560" s="970"/>
      <c r="AG560" s="970"/>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2">
      <c r="A561" s="974">
        <v>30</v>
      </c>
      <c r="B561" s="974">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70"/>
      <c r="AD561" s="970"/>
      <c r="AE561" s="970"/>
      <c r="AF561" s="970"/>
      <c r="AG561" s="970"/>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7"/>
      <c r="B564" s="887"/>
      <c r="C564" s="887" t="s">
        <v>24</v>
      </c>
      <c r="D564" s="887"/>
      <c r="E564" s="887"/>
      <c r="F564" s="887"/>
      <c r="G564" s="887"/>
      <c r="H564" s="887"/>
      <c r="I564" s="887"/>
      <c r="J564" s="972" t="s">
        <v>270</v>
      </c>
      <c r="K564" s="973"/>
      <c r="L564" s="973"/>
      <c r="M564" s="973"/>
      <c r="N564" s="973"/>
      <c r="O564" s="973"/>
      <c r="P564" s="440" t="s">
        <v>25</v>
      </c>
      <c r="Q564" s="440"/>
      <c r="R564" s="440"/>
      <c r="S564" s="440"/>
      <c r="T564" s="440"/>
      <c r="U564" s="440"/>
      <c r="V564" s="440"/>
      <c r="W564" s="440"/>
      <c r="X564" s="440"/>
      <c r="Y564" s="889" t="s">
        <v>313</v>
      </c>
      <c r="Z564" s="890"/>
      <c r="AA564" s="890"/>
      <c r="AB564" s="890"/>
      <c r="AC564" s="972" t="s">
        <v>304</v>
      </c>
      <c r="AD564" s="972"/>
      <c r="AE564" s="972"/>
      <c r="AF564" s="972"/>
      <c r="AG564" s="972"/>
      <c r="AH564" s="889" t="s">
        <v>232</v>
      </c>
      <c r="AI564" s="887"/>
      <c r="AJ564" s="887"/>
      <c r="AK564" s="887"/>
      <c r="AL564" s="887" t="s">
        <v>19</v>
      </c>
      <c r="AM564" s="887"/>
      <c r="AN564" s="887"/>
      <c r="AO564" s="891"/>
      <c r="AP564" s="971" t="s">
        <v>271</v>
      </c>
      <c r="AQ564" s="971"/>
      <c r="AR564" s="971"/>
      <c r="AS564" s="971"/>
      <c r="AT564" s="971"/>
      <c r="AU564" s="971"/>
      <c r="AV564" s="971"/>
      <c r="AW564" s="971"/>
      <c r="AX564" s="971"/>
      <c r="AY564" s="34">
        <f>$AY$562</f>
        <v>0</v>
      </c>
    </row>
    <row r="565" spans="1:51" ht="26.25" customHeight="1" x14ac:dyDescent="0.2">
      <c r="A565" s="974">
        <v>1</v>
      </c>
      <c r="B565" s="974">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70"/>
      <c r="AD565" s="970"/>
      <c r="AE565" s="970"/>
      <c r="AF565" s="970"/>
      <c r="AG565" s="970"/>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2">
      <c r="A566" s="974">
        <v>2</v>
      </c>
      <c r="B566" s="974">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70"/>
      <c r="AD566" s="970"/>
      <c r="AE566" s="970"/>
      <c r="AF566" s="970"/>
      <c r="AG566" s="970"/>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2">
      <c r="A567" s="974">
        <v>3</v>
      </c>
      <c r="B567" s="974">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70"/>
      <c r="AD567" s="970"/>
      <c r="AE567" s="970"/>
      <c r="AF567" s="970"/>
      <c r="AG567" s="970"/>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2">
      <c r="A568" s="974">
        <v>4</v>
      </c>
      <c r="B568" s="974">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70"/>
      <c r="AD568" s="970"/>
      <c r="AE568" s="970"/>
      <c r="AF568" s="970"/>
      <c r="AG568" s="970"/>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2">
      <c r="A569" s="974">
        <v>5</v>
      </c>
      <c r="B569" s="974">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70"/>
      <c r="AD569" s="970"/>
      <c r="AE569" s="970"/>
      <c r="AF569" s="970"/>
      <c r="AG569" s="970"/>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2">
      <c r="A570" s="974">
        <v>6</v>
      </c>
      <c r="B570" s="974">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70"/>
      <c r="AD570" s="970"/>
      <c r="AE570" s="970"/>
      <c r="AF570" s="970"/>
      <c r="AG570" s="970"/>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2">
      <c r="A571" s="974">
        <v>7</v>
      </c>
      <c r="B571" s="974">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70"/>
      <c r="AD571" s="970"/>
      <c r="AE571" s="970"/>
      <c r="AF571" s="970"/>
      <c r="AG571" s="970"/>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2">
      <c r="A572" s="974">
        <v>8</v>
      </c>
      <c r="B572" s="974">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70"/>
      <c r="AD572" s="970"/>
      <c r="AE572" s="970"/>
      <c r="AF572" s="970"/>
      <c r="AG572" s="970"/>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2">
      <c r="A573" s="974">
        <v>9</v>
      </c>
      <c r="B573" s="974">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70"/>
      <c r="AD573" s="970"/>
      <c r="AE573" s="970"/>
      <c r="AF573" s="970"/>
      <c r="AG573" s="970"/>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2">
      <c r="A574" s="974">
        <v>10</v>
      </c>
      <c r="B574" s="974">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70"/>
      <c r="AD574" s="970"/>
      <c r="AE574" s="970"/>
      <c r="AF574" s="970"/>
      <c r="AG574" s="970"/>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2">
      <c r="A575" s="974">
        <v>11</v>
      </c>
      <c r="B575" s="974">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70"/>
      <c r="AD575" s="970"/>
      <c r="AE575" s="970"/>
      <c r="AF575" s="970"/>
      <c r="AG575" s="970"/>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2">
      <c r="A576" s="974">
        <v>12</v>
      </c>
      <c r="B576" s="974">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70"/>
      <c r="AD576" s="970"/>
      <c r="AE576" s="970"/>
      <c r="AF576" s="970"/>
      <c r="AG576" s="970"/>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2">
      <c r="A577" s="974">
        <v>13</v>
      </c>
      <c r="B577" s="974">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70"/>
      <c r="AD577" s="970"/>
      <c r="AE577" s="970"/>
      <c r="AF577" s="970"/>
      <c r="AG577" s="970"/>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2">
      <c r="A578" s="974">
        <v>14</v>
      </c>
      <c r="B578" s="974">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70"/>
      <c r="AD578" s="970"/>
      <c r="AE578" s="970"/>
      <c r="AF578" s="970"/>
      <c r="AG578" s="970"/>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2">
      <c r="A579" s="974">
        <v>15</v>
      </c>
      <c r="B579" s="974">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70"/>
      <c r="AD579" s="970"/>
      <c r="AE579" s="970"/>
      <c r="AF579" s="970"/>
      <c r="AG579" s="970"/>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2">
      <c r="A580" s="974">
        <v>16</v>
      </c>
      <c r="B580" s="974">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70"/>
      <c r="AD580" s="970"/>
      <c r="AE580" s="970"/>
      <c r="AF580" s="970"/>
      <c r="AG580" s="970"/>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2">
      <c r="A581" s="974">
        <v>17</v>
      </c>
      <c r="B581" s="974">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70"/>
      <c r="AD581" s="970"/>
      <c r="AE581" s="970"/>
      <c r="AF581" s="970"/>
      <c r="AG581" s="970"/>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2">
      <c r="A582" s="974">
        <v>18</v>
      </c>
      <c r="B582" s="974">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70"/>
      <c r="AD582" s="970"/>
      <c r="AE582" s="970"/>
      <c r="AF582" s="970"/>
      <c r="AG582" s="970"/>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2">
      <c r="A583" s="974">
        <v>19</v>
      </c>
      <c r="B583" s="974">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70"/>
      <c r="AD583" s="970"/>
      <c r="AE583" s="970"/>
      <c r="AF583" s="970"/>
      <c r="AG583" s="970"/>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2">
      <c r="A584" s="974">
        <v>20</v>
      </c>
      <c r="B584" s="974">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70"/>
      <c r="AD584" s="970"/>
      <c r="AE584" s="970"/>
      <c r="AF584" s="970"/>
      <c r="AG584" s="970"/>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2">
      <c r="A585" s="974">
        <v>21</v>
      </c>
      <c r="B585" s="974">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70"/>
      <c r="AD585" s="970"/>
      <c r="AE585" s="970"/>
      <c r="AF585" s="970"/>
      <c r="AG585" s="970"/>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2">
      <c r="A586" s="974">
        <v>22</v>
      </c>
      <c r="B586" s="974">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70"/>
      <c r="AD586" s="970"/>
      <c r="AE586" s="970"/>
      <c r="AF586" s="970"/>
      <c r="AG586" s="970"/>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2">
      <c r="A587" s="974">
        <v>23</v>
      </c>
      <c r="B587" s="974">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70"/>
      <c r="AD587" s="970"/>
      <c r="AE587" s="970"/>
      <c r="AF587" s="970"/>
      <c r="AG587" s="970"/>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2">
      <c r="A588" s="974">
        <v>24</v>
      </c>
      <c r="B588" s="974">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70"/>
      <c r="AD588" s="970"/>
      <c r="AE588" s="970"/>
      <c r="AF588" s="970"/>
      <c r="AG588" s="970"/>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2">
      <c r="A589" s="974">
        <v>25</v>
      </c>
      <c r="B589" s="974">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70"/>
      <c r="AD589" s="970"/>
      <c r="AE589" s="970"/>
      <c r="AF589" s="970"/>
      <c r="AG589" s="970"/>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2">
      <c r="A590" s="974">
        <v>26</v>
      </c>
      <c r="B590" s="974">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70"/>
      <c r="AD590" s="970"/>
      <c r="AE590" s="970"/>
      <c r="AF590" s="970"/>
      <c r="AG590" s="970"/>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2">
      <c r="A591" s="974">
        <v>27</v>
      </c>
      <c r="B591" s="974">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70"/>
      <c r="AD591" s="970"/>
      <c r="AE591" s="970"/>
      <c r="AF591" s="970"/>
      <c r="AG591" s="970"/>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2">
      <c r="A592" s="974">
        <v>28</v>
      </c>
      <c r="B592" s="974">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70"/>
      <c r="AD592" s="970"/>
      <c r="AE592" s="970"/>
      <c r="AF592" s="970"/>
      <c r="AG592" s="970"/>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2">
      <c r="A593" s="974">
        <v>29</v>
      </c>
      <c r="B593" s="974">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70"/>
      <c r="AD593" s="970"/>
      <c r="AE593" s="970"/>
      <c r="AF593" s="970"/>
      <c r="AG593" s="970"/>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2">
      <c r="A594" s="974">
        <v>30</v>
      </c>
      <c r="B594" s="974">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70"/>
      <c r="AD594" s="970"/>
      <c r="AE594" s="970"/>
      <c r="AF594" s="970"/>
      <c r="AG594" s="970"/>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7"/>
      <c r="B597" s="887"/>
      <c r="C597" s="887" t="s">
        <v>24</v>
      </c>
      <c r="D597" s="887"/>
      <c r="E597" s="887"/>
      <c r="F597" s="887"/>
      <c r="G597" s="887"/>
      <c r="H597" s="887"/>
      <c r="I597" s="887"/>
      <c r="J597" s="972" t="s">
        <v>270</v>
      </c>
      <c r="K597" s="973"/>
      <c r="L597" s="973"/>
      <c r="M597" s="973"/>
      <c r="N597" s="973"/>
      <c r="O597" s="973"/>
      <c r="P597" s="440" t="s">
        <v>25</v>
      </c>
      <c r="Q597" s="440"/>
      <c r="R597" s="440"/>
      <c r="S597" s="440"/>
      <c r="T597" s="440"/>
      <c r="U597" s="440"/>
      <c r="V597" s="440"/>
      <c r="W597" s="440"/>
      <c r="X597" s="440"/>
      <c r="Y597" s="889" t="s">
        <v>313</v>
      </c>
      <c r="Z597" s="890"/>
      <c r="AA597" s="890"/>
      <c r="AB597" s="890"/>
      <c r="AC597" s="972" t="s">
        <v>304</v>
      </c>
      <c r="AD597" s="972"/>
      <c r="AE597" s="972"/>
      <c r="AF597" s="972"/>
      <c r="AG597" s="972"/>
      <c r="AH597" s="889" t="s">
        <v>232</v>
      </c>
      <c r="AI597" s="887"/>
      <c r="AJ597" s="887"/>
      <c r="AK597" s="887"/>
      <c r="AL597" s="887" t="s">
        <v>19</v>
      </c>
      <c r="AM597" s="887"/>
      <c r="AN597" s="887"/>
      <c r="AO597" s="891"/>
      <c r="AP597" s="971" t="s">
        <v>271</v>
      </c>
      <c r="AQ597" s="971"/>
      <c r="AR597" s="971"/>
      <c r="AS597" s="971"/>
      <c r="AT597" s="971"/>
      <c r="AU597" s="971"/>
      <c r="AV597" s="971"/>
      <c r="AW597" s="971"/>
      <c r="AX597" s="971"/>
      <c r="AY597" s="34">
        <f>$AY$595</f>
        <v>0</v>
      </c>
    </row>
    <row r="598" spans="1:51" ht="26.25" customHeight="1" x14ac:dyDescent="0.2">
      <c r="A598" s="974">
        <v>1</v>
      </c>
      <c r="B598" s="974">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70"/>
      <c r="AD598" s="970"/>
      <c r="AE598" s="970"/>
      <c r="AF598" s="970"/>
      <c r="AG598" s="970"/>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2">
      <c r="A599" s="974">
        <v>2</v>
      </c>
      <c r="B599" s="974">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70"/>
      <c r="AD599" s="970"/>
      <c r="AE599" s="970"/>
      <c r="AF599" s="970"/>
      <c r="AG599" s="970"/>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2">
      <c r="A600" s="974">
        <v>3</v>
      </c>
      <c r="B600" s="974">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70"/>
      <c r="AD600" s="970"/>
      <c r="AE600" s="970"/>
      <c r="AF600" s="970"/>
      <c r="AG600" s="970"/>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2">
      <c r="A601" s="974">
        <v>4</v>
      </c>
      <c r="B601" s="974">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70"/>
      <c r="AD601" s="970"/>
      <c r="AE601" s="970"/>
      <c r="AF601" s="970"/>
      <c r="AG601" s="970"/>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2">
      <c r="A602" s="974">
        <v>5</v>
      </c>
      <c r="B602" s="974">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70"/>
      <c r="AD602" s="970"/>
      <c r="AE602" s="970"/>
      <c r="AF602" s="970"/>
      <c r="AG602" s="970"/>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2">
      <c r="A603" s="974">
        <v>6</v>
      </c>
      <c r="B603" s="974">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70"/>
      <c r="AD603" s="970"/>
      <c r="AE603" s="970"/>
      <c r="AF603" s="970"/>
      <c r="AG603" s="970"/>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2">
      <c r="A604" s="974">
        <v>7</v>
      </c>
      <c r="B604" s="974">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70"/>
      <c r="AD604" s="970"/>
      <c r="AE604" s="970"/>
      <c r="AF604" s="970"/>
      <c r="AG604" s="970"/>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2">
      <c r="A605" s="974">
        <v>8</v>
      </c>
      <c r="B605" s="974">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70"/>
      <c r="AD605" s="970"/>
      <c r="AE605" s="970"/>
      <c r="AF605" s="970"/>
      <c r="AG605" s="970"/>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2">
      <c r="A606" s="974">
        <v>9</v>
      </c>
      <c r="B606" s="974">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70"/>
      <c r="AD606" s="970"/>
      <c r="AE606" s="970"/>
      <c r="AF606" s="970"/>
      <c r="AG606" s="970"/>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2">
      <c r="A607" s="974">
        <v>10</v>
      </c>
      <c r="B607" s="974">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70"/>
      <c r="AD607" s="970"/>
      <c r="AE607" s="970"/>
      <c r="AF607" s="970"/>
      <c r="AG607" s="970"/>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2">
      <c r="A608" s="974">
        <v>11</v>
      </c>
      <c r="B608" s="974">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70"/>
      <c r="AD608" s="970"/>
      <c r="AE608" s="970"/>
      <c r="AF608" s="970"/>
      <c r="AG608" s="970"/>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2">
      <c r="A609" s="974">
        <v>12</v>
      </c>
      <c r="B609" s="974">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70"/>
      <c r="AD609" s="970"/>
      <c r="AE609" s="970"/>
      <c r="AF609" s="970"/>
      <c r="AG609" s="970"/>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2">
      <c r="A610" s="974">
        <v>13</v>
      </c>
      <c r="B610" s="974">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70"/>
      <c r="AD610" s="970"/>
      <c r="AE610" s="970"/>
      <c r="AF610" s="970"/>
      <c r="AG610" s="970"/>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2">
      <c r="A611" s="974">
        <v>14</v>
      </c>
      <c r="B611" s="974">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70"/>
      <c r="AD611" s="970"/>
      <c r="AE611" s="970"/>
      <c r="AF611" s="970"/>
      <c r="AG611" s="970"/>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2">
      <c r="A612" s="974">
        <v>15</v>
      </c>
      <c r="B612" s="974">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70"/>
      <c r="AD612" s="970"/>
      <c r="AE612" s="970"/>
      <c r="AF612" s="970"/>
      <c r="AG612" s="970"/>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2">
      <c r="A613" s="974">
        <v>16</v>
      </c>
      <c r="B613" s="974">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70"/>
      <c r="AD613" s="970"/>
      <c r="AE613" s="970"/>
      <c r="AF613" s="970"/>
      <c r="AG613" s="970"/>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2">
      <c r="A614" s="974">
        <v>17</v>
      </c>
      <c r="B614" s="974">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70"/>
      <c r="AD614" s="970"/>
      <c r="AE614" s="970"/>
      <c r="AF614" s="970"/>
      <c r="AG614" s="970"/>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2">
      <c r="A615" s="974">
        <v>18</v>
      </c>
      <c r="B615" s="974">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70"/>
      <c r="AD615" s="970"/>
      <c r="AE615" s="970"/>
      <c r="AF615" s="970"/>
      <c r="AG615" s="970"/>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2">
      <c r="A616" s="974">
        <v>19</v>
      </c>
      <c r="B616" s="974">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70"/>
      <c r="AD616" s="970"/>
      <c r="AE616" s="970"/>
      <c r="AF616" s="970"/>
      <c r="AG616" s="970"/>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2">
      <c r="A617" s="974">
        <v>20</v>
      </c>
      <c r="B617" s="974">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70"/>
      <c r="AD617" s="970"/>
      <c r="AE617" s="970"/>
      <c r="AF617" s="970"/>
      <c r="AG617" s="970"/>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2">
      <c r="A618" s="974">
        <v>21</v>
      </c>
      <c r="B618" s="974">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70"/>
      <c r="AD618" s="970"/>
      <c r="AE618" s="970"/>
      <c r="AF618" s="970"/>
      <c r="AG618" s="970"/>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2">
      <c r="A619" s="974">
        <v>22</v>
      </c>
      <c r="B619" s="974">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70"/>
      <c r="AD619" s="970"/>
      <c r="AE619" s="970"/>
      <c r="AF619" s="970"/>
      <c r="AG619" s="970"/>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2">
      <c r="A620" s="974">
        <v>23</v>
      </c>
      <c r="B620" s="974">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70"/>
      <c r="AD620" s="970"/>
      <c r="AE620" s="970"/>
      <c r="AF620" s="970"/>
      <c r="AG620" s="970"/>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2">
      <c r="A621" s="974">
        <v>24</v>
      </c>
      <c r="B621" s="974">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70"/>
      <c r="AD621" s="970"/>
      <c r="AE621" s="970"/>
      <c r="AF621" s="970"/>
      <c r="AG621" s="970"/>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2">
      <c r="A622" s="974">
        <v>25</v>
      </c>
      <c r="B622" s="974">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70"/>
      <c r="AD622" s="970"/>
      <c r="AE622" s="970"/>
      <c r="AF622" s="970"/>
      <c r="AG622" s="970"/>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2">
      <c r="A623" s="974">
        <v>26</v>
      </c>
      <c r="B623" s="974">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70"/>
      <c r="AD623" s="970"/>
      <c r="AE623" s="970"/>
      <c r="AF623" s="970"/>
      <c r="AG623" s="970"/>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2">
      <c r="A624" s="974">
        <v>27</v>
      </c>
      <c r="B624" s="974">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70"/>
      <c r="AD624" s="970"/>
      <c r="AE624" s="970"/>
      <c r="AF624" s="970"/>
      <c r="AG624" s="970"/>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2">
      <c r="A625" s="974">
        <v>28</v>
      </c>
      <c r="B625" s="974">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70"/>
      <c r="AD625" s="970"/>
      <c r="AE625" s="970"/>
      <c r="AF625" s="970"/>
      <c r="AG625" s="970"/>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2">
      <c r="A626" s="974">
        <v>29</v>
      </c>
      <c r="B626" s="974">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70"/>
      <c r="AD626" s="970"/>
      <c r="AE626" s="970"/>
      <c r="AF626" s="970"/>
      <c r="AG626" s="970"/>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2">
      <c r="A627" s="974">
        <v>30</v>
      </c>
      <c r="B627" s="974">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70"/>
      <c r="AD627" s="970"/>
      <c r="AE627" s="970"/>
      <c r="AF627" s="970"/>
      <c r="AG627" s="970"/>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7"/>
      <c r="B630" s="887"/>
      <c r="C630" s="887" t="s">
        <v>24</v>
      </c>
      <c r="D630" s="887"/>
      <c r="E630" s="887"/>
      <c r="F630" s="887"/>
      <c r="G630" s="887"/>
      <c r="H630" s="887"/>
      <c r="I630" s="887"/>
      <c r="J630" s="972" t="s">
        <v>270</v>
      </c>
      <c r="K630" s="973"/>
      <c r="L630" s="973"/>
      <c r="M630" s="973"/>
      <c r="N630" s="973"/>
      <c r="O630" s="973"/>
      <c r="P630" s="440" t="s">
        <v>25</v>
      </c>
      <c r="Q630" s="440"/>
      <c r="R630" s="440"/>
      <c r="S630" s="440"/>
      <c r="T630" s="440"/>
      <c r="U630" s="440"/>
      <c r="V630" s="440"/>
      <c r="W630" s="440"/>
      <c r="X630" s="440"/>
      <c r="Y630" s="889" t="s">
        <v>313</v>
      </c>
      <c r="Z630" s="890"/>
      <c r="AA630" s="890"/>
      <c r="AB630" s="890"/>
      <c r="AC630" s="972" t="s">
        <v>304</v>
      </c>
      <c r="AD630" s="972"/>
      <c r="AE630" s="972"/>
      <c r="AF630" s="972"/>
      <c r="AG630" s="972"/>
      <c r="AH630" s="889" t="s">
        <v>232</v>
      </c>
      <c r="AI630" s="887"/>
      <c r="AJ630" s="887"/>
      <c r="AK630" s="887"/>
      <c r="AL630" s="887" t="s">
        <v>19</v>
      </c>
      <c r="AM630" s="887"/>
      <c r="AN630" s="887"/>
      <c r="AO630" s="891"/>
      <c r="AP630" s="971" t="s">
        <v>271</v>
      </c>
      <c r="AQ630" s="971"/>
      <c r="AR630" s="971"/>
      <c r="AS630" s="971"/>
      <c r="AT630" s="971"/>
      <c r="AU630" s="971"/>
      <c r="AV630" s="971"/>
      <c r="AW630" s="971"/>
      <c r="AX630" s="971"/>
      <c r="AY630" s="34">
        <f>$AY$628</f>
        <v>0</v>
      </c>
    </row>
    <row r="631" spans="1:51" ht="26.25" customHeight="1" x14ac:dyDescent="0.2">
      <c r="A631" s="974">
        <v>1</v>
      </c>
      <c r="B631" s="974">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70"/>
      <c r="AD631" s="970"/>
      <c r="AE631" s="970"/>
      <c r="AF631" s="970"/>
      <c r="AG631" s="970"/>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2">
      <c r="A632" s="974">
        <v>2</v>
      </c>
      <c r="B632" s="974">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70"/>
      <c r="AD632" s="970"/>
      <c r="AE632" s="970"/>
      <c r="AF632" s="970"/>
      <c r="AG632" s="970"/>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2">
      <c r="A633" s="974">
        <v>3</v>
      </c>
      <c r="B633" s="974">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70"/>
      <c r="AD633" s="970"/>
      <c r="AE633" s="970"/>
      <c r="AF633" s="970"/>
      <c r="AG633" s="970"/>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2">
      <c r="A634" s="974">
        <v>4</v>
      </c>
      <c r="B634" s="974">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70"/>
      <c r="AD634" s="970"/>
      <c r="AE634" s="970"/>
      <c r="AF634" s="970"/>
      <c r="AG634" s="970"/>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2">
      <c r="A635" s="974">
        <v>5</v>
      </c>
      <c r="B635" s="974">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70"/>
      <c r="AD635" s="970"/>
      <c r="AE635" s="970"/>
      <c r="AF635" s="970"/>
      <c r="AG635" s="970"/>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2">
      <c r="A636" s="974">
        <v>6</v>
      </c>
      <c r="B636" s="974">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70"/>
      <c r="AD636" s="970"/>
      <c r="AE636" s="970"/>
      <c r="AF636" s="970"/>
      <c r="AG636" s="970"/>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2">
      <c r="A637" s="974">
        <v>7</v>
      </c>
      <c r="B637" s="974">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70"/>
      <c r="AD637" s="970"/>
      <c r="AE637" s="970"/>
      <c r="AF637" s="970"/>
      <c r="AG637" s="970"/>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2">
      <c r="A638" s="974">
        <v>8</v>
      </c>
      <c r="B638" s="974">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70"/>
      <c r="AD638" s="970"/>
      <c r="AE638" s="970"/>
      <c r="AF638" s="970"/>
      <c r="AG638" s="970"/>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2">
      <c r="A639" s="974">
        <v>9</v>
      </c>
      <c r="B639" s="974">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70"/>
      <c r="AD639" s="970"/>
      <c r="AE639" s="970"/>
      <c r="AF639" s="970"/>
      <c r="AG639" s="970"/>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2">
      <c r="A640" s="974">
        <v>10</v>
      </c>
      <c r="B640" s="974">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70"/>
      <c r="AD640" s="970"/>
      <c r="AE640" s="970"/>
      <c r="AF640" s="970"/>
      <c r="AG640" s="970"/>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2">
      <c r="A641" s="974">
        <v>11</v>
      </c>
      <c r="B641" s="974">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70"/>
      <c r="AD641" s="970"/>
      <c r="AE641" s="970"/>
      <c r="AF641" s="970"/>
      <c r="AG641" s="970"/>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2">
      <c r="A642" s="974">
        <v>12</v>
      </c>
      <c r="B642" s="974">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70"/>
      <c r="AD642" s="970"/>
      <c r="AE642" s="970"/>
      <c r="AF642" s="970"/>
      <c r="AG642" s="970"/>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2">
      <c r="A643" s="974">
        <v>13</v>
      </c>
      <c r="B643" s="974">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70"/>
      <c r="AD643" s="970"/>
      <c r="AE643" s="970"/>
      <c r="AF643" s="970"/>
      <c r="AG643" s="970"/>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2">
      <c r="A644" s="974">
        <v>14</v>
      </c>
      <c r="B644" s="974">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70"/>
      <c r="AD644" s="970"/>
      <c r="AE644" s="970"/>
      <c r="AF644" s="970"/>
      <c r="AG644" s="970"/>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2">
      <c r="A645" s="974">
        <v>15</v>
      </c>
      <c r="B645" s="974">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70"/>
      <c r="AD645" s="970"/>
      <c r="AE645" s="970"/>
      <c r="AF645" s="970"/>
      <c r="AG645" s="970"/>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2">
      <c r="A646" s="974">
        <v>16</v>
      </c>
      <c r="B646" s="974">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70"/>
      <c r="AD646" s="970"/>
      <c r="AE646" s="970"/>
      <c r="AF646" s="970"/>
      <c r="AG646" s="970"/>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2">
      <c r="A647" s="974">
        <v>17</v>
      </c>
      <c r="B647" s="974">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70"/>
      <c r="AD647" s="970"/>
      <c r="AE647" s="970"/>
      <c r="AF647" s="970"/>
      <c r="AG647" s="970"/>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2">
      <c r="A648" s="974">
        <v>18</v>
      </c>
      <c r="B648" s="974">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70"/>
      <c r="AD648" s="970"/>
      <c r="AE648" s="970"/>
      <c r="AF648" s="970"/>
      <c r="AG648" s="970"/>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2">
      <c r="A649" s="974">
        <v>19</v>
      </c>
      <c r="B649" s="974">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70"/>
      <c r="AD649" s="970"/>
      <c r="AE649" s="970"/>
      <c r="AF649" s="970"/>
      <c r="AG649" s="970"/>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2">
      <c r="A650" s="974">
        <v>20</v>
      </c>
      <c r="B650" s="974">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70"/>
      <c r="AD650" s="970"/>
      <c r="AE650" s="970"/>
      <c r="AF650" s="970"/>
      <c r="AG650" s="970"/>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2">
      <c r="A651" s="974">
        <v>21</v>
      </c>
      <c r="B651" s="974">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70"/>
      <c r="AD651" s="970"/>
      <c r="AE651" s="970"/>
      <c r="AF651" s="970"/>
      <c r="AG651" s="970"/>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2">
      <c r="A652" s="974">
        <v>22</v>
      </c>
      <c r="B652" s="974">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70"/>
      <c r="AD652" s="970"/>
      <c r="AE652" s="970"/>
      <c r="AF652" s="970"/>
      <c r="AG652" s="970"/>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2">
      <c r="A653" s="974">
        <v>23</v>
      </c>
      <c r="B653" s="974">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70"/>
      <c r="AD653" s="970"/>
      <c r="AE653" s="970"/>
      <c r="AF653" s="970"/>
      <c r="AG653" s="970"/>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2">
      <c r="A654" s="974">
        <v>24</v>
      </c>
      <c r="B654" s="974">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70"/>
      <c r="AD654" s="970"/>
      <c r="AE654" s="970"/>
      <c r="AF654" s="970"/>
      <c r="AG654" s="970"/>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2">
      <c r="A655" s="974">
        <v>25</v>
      </c>
      <c r="B655" s="974">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70"/>
      <c r="AD655" s="970"/>
      <c r="AE655" s="970"/>
      <c r="AF655" s="970"/>
      <c r="AG655" s="970"/>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2">
      <c r="A656" s="974">
        <v>26</v>
      </c>
      <c r="B656" s="974">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70"/>
      <c r="AD656" s="970"/>
      <c r="AE656" s="970"/>
      <c r="AF656" s="970"/>
      <c r="AG656" s="970"/>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2">
      <c r="A657" s="974">
        <v>27</v>
      </c>
      <c r="B657" s="974">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70"/>
      <c r="AD657" s="970"/>
      <c r="AE657" s="970"/>
      <c r="AF657" s="970"/>
      <c r="AG657" s="970"/>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2">
      <c r="A658" s="974">
        <v>28</v>
      </c>
      <c r="B658" s="974">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70"/>
      <c r="AD658" s="970"/>
      <c r="AE658" s="970"/>
      <c r="AF658" s="970"/>
      <c r="AG658" s="970"/>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2">
      <c r="A659" s="974">
        <v>29</v>
      </c>
      <c r="B659" s="974">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70"/>
      <c r="AD659" s="970"/>
      <c r="AE659" s="970"/>
      <c r="AF659" s="970"/>
      <c r="AG659" s="970"/>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2">
      <c r="A660" s="974">
        <v>30</v>
      </c>
      <c r="B660" s="974">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70"/>
      <c r="AD660" s="970"/>
      <c r="AE660" s="970"/>
      <c r="AF660" s="970"/>
      <c r="AG660" s="970"/>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7"/>
      <c r="B663" s="887"/>
      <c r="C663" s="887" t="s">
        <v>24</v>
      </c>
      <c r="D663" s="887"/>
      <c r="E663" s="887"/>
      <c r="F663" s="887"/>
      <c r="G663" s="887"/>
      <c r="H663" s="887"/>
      <c r="I663" s="887"/>
      <c r="J663" s="972" t="s">
        <v>270</v>
      </c>
      <c r="K663" s="973"/>
      <c r="L663" s="973"/>
      <c r="M663" s="973"/>
      <c r="N663" s="973"/>
      <c r="O663" s="973"/>
      <c r="P663" s="440" t="s">
        <v>25</v>
      </c>
      <c r="Q663" s="440"/>
      <c r="R663" s="440"/>
      <c r="S663" s="440"/>
      <c r="T663" s="440"/>
      <c r="U663" s="440"/>
      <c r="V663" s="440"/>
      <c r="W663" s="440"/>
      <c r="X663" s="440"/>
      <c r="Y663" s="889" t="s">
        <v>313</v>
      </c>
      <c r="Z663" s="890"/>
      <c r="AA663" s="890"/>
      <c r="AB663" s="890"/>
      <c r="AC663" s="972" t="s">
        <v>304</v>
      </c>
      <c r="AD663" s="972"/>
      <c r="AE663" s="972"/>
      <c r="AF663" s="972"/>
      <c r="AG663" s="972"/>
      <c r="AH663" s="889" t="s">
        <v>232</v>
      </c>
      <c r="AI663" s="887"/>
      <c r="AJ663" s="887"/>
      <c r="AK663" s="887"/>
      <c r="AL663" s="887" t="s">
        <v>19</v>
      </c>
      <c r="AM663" s="887"/>
      <c r="AN663" s="887"/>
      <c r="AO663" s="891"/>
      <c r="AP663" s="971" t="s">
        <v>271</v>
      </c>
      <c r="AQ663" s="971"/>
      <c r="AR663" s="971"/>
      <c r="AS663" s="971"/>
      <c r="AT663" s="971"/>
      <c r="AU663" s="971"/>
      <c r="AV663" s="971"/>
      <c r="AW663" s="971"/>
      <c r="AX663" s="971"/>
      <c r="AY663" s="34">
        <f>$AY$661</f>
        <v>0</v>
      </c>
    </row>
    <row r="664" spans="1:51" ht="26.25" customHeight="1" x14ac:dyDescent="0.2">
      <c r="A664" s="974">
        <v>1</v>
      </c>
      <c r="B664" s="974">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70"/>
      <c r="AD664" s="970"/>
      <c r="AE664" s="970"/>
      <c r="AF664" s="970"/>
      <c r="AG664" s="970"/>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2">
      <c r="A665" s="974">
        <v>2</v>
      </c>
      <c r="B665" s="974">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70"/>
      <c r="AD665" s="970"/>
      <c r="AE665" s="970"/>
      <c r="AF665" s="970"/>
      <c r="AG665" s="970"/>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2">
      <c r="A666" s="974">
        <v>3</v>
      </c>
      <c r="B666" s="974">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70"/>
      <c r="AD666" s="970"/>
      <c r="AE666" s="970"/>
      <c r="AF666" s="970"/>
      <c r="AG666" s="970"/>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2">
      <c r="A667" s="974">
        <v>4</v>
      </c>
      <c r="B667" s="974">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70"/>
      <c r="AD667" s="970"/>
      <c r="AE667" s="970"/>
      <c r="AF667" s="970"/>
      <c r="AG667" s="970"/>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2">
      <c r="A668" s="974">
        <v>5</v>
      </c>
      <c r="B668" s="974">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70"/>
      <c r="AD668" s="970"/>
      <c r="AE668" s="970"/>
      <c r="AF668" s="970"/>
      <c r="AG668" s="970"/>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2">
      <c r="A669" s="974">
        <v>6</v>
      </c>
      <c r="B669" s="974">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70"/>
      <c r="AD669" s="970"/>
      <c r="AE669" s="970"/>
      <c r="AF669" s="970"/>
      <c r="AG669" s="970"/>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2">
      <c r="A670" s="974">
        <v>7</v>
      </c>
      <c r="B670" s="974">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70"/>
      <c r="AD670" s="970"/>
      <c r="AE670" s="970"/>
      <c r="AF670" s="970"/>
      <c r="AG670" s="970"/>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2">
      <c r="A671" s="974">
        <v>8</v>
      </c>
      <c r="B671" s="974">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70"/>
      <c r="AD671" s="970"/>
      <c r="AE671" s="970"/>
      <c r="AF671" s="970"/>
      <c r="AG671" s="970"/>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2">
      <c r="A672" s="974">
        <v>9</v>
      </c>
      <c r="B672" s="974">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70"/>
      <c r="AD672" s="970"/>
      <c r="AE672" s="970"/>
      <c r="AF672" s="970"/>
      <c r="AG672" s="970"/>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2">
      <c r="A673" s="974">
        <v>10</v>
      </c>
      <c r="B673" s="974">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70"/>
      <c r="AD673" s="970"/>
      <c r="AE673" s="970"/>
      <c r="AF673" s="970"/>
      <c r="AG673" s="970"/>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2">
      <c r="A674" s="974">
        <v>11</v>
      </c>
      <c r="B674" s="974">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70"/>
      <c r="AD674" s="970"/>
      <c r="AE674" s="970"/>
      <c r="AF674" s="970"/>
      <c r="AG674" s="970"/>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2">
      <c r="A675" s="974">
        <v>12</v>
      </c>
      <c r="B675" s="974">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70"/>
      <c r="AD675" s="970"/>
      <c r="AE675" s="970"/>
      <c r="AF675" s="970"/>
      <c r="AG675" s="970"/>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2">
      <c r="A676" s="974">
        <v>13</v>
      </c>
      <c r="B676" s="974">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70"/>
      <c r="AD676" s="970"/>
      <c r="AE676" s="970"/>
      <c r="AF676" s="970"/>
      <c r="AG676" s="970"/>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2">
      <c r="A677" s="974">
        <v>14</v>
      </c>
      <c r="B677" s="974">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70"/>
      <c r="AD677" s="970"/>
      <c r="AE677" s="970"/>
      <c r="AF677" s="970"/>
      <c r="AG677" s="970"/>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2">
      <c r="A678" s="974">
        <v>15</v>
      </c>
      <c r="B678" s="974">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70"/>
      <c r="AD678" s="970"/>
      <c r="AE678" s="970"/>
      <c r="AF678" s="970"/>
      <c r="AG678" s="970"/>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2">
      <c r="A679" s="974">
        <v>16</v>
      </c>
      <c r="B679" s="974">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70"/>
      <c r="AD679" s="970"/>
      <c r="AE679" s="970"/>
      <c r="AF679" s="970"/>
      <c r="AG679" s="970"/>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2">
      <c r="A680" s="974">
        <v>17</v>
      </c>
      <c r="B680" s="974">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70"/>
      <c r="AD680" s="970"/>
      <c r="AE680" s="970"/>
      <c r="AF680" s="970"/>
      <c r="AG680" s="970"/>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2">
      <c r="A681" s="974">
        <v>18</v>
      </c>
      <c r="B681" s="974">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70"/>
      <c r="AD681" s="970"/>
      <c r="AE681" s="970"/>
      <c r="AF681" s="970"/>
      <c r="AG681" s="970"/>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2">
      <c r="A682" s="974">
        <v>19</v>
      </c>
      <c r="B682" s="974">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70"/>
      <c r="AD682" s="970"/>
      <c r="AE682" s="970"/>
      <c r="AF682" s="970"/>
      <c r="AG682" s="970"/>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2">
      <c r="A683" s="974">
        <v>20</v>
      </c>
      <c r="B683" s="974">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70"/>
      <c r="AD683" s="970"/>
      <c r="AE683" s="970"/>
      <c r="AF683" s="970"/>
      <c r="AG683" s="970"/>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2">
      <c r="A684" s="974">
        <v>21</v>
      </c>
      <c r="B684" s="974">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70"/>
      <c r="AD684" s="970"/>
      <c r="AE684" s="970"/>
      <c r="AF684" s="970"/>
      <c r="AG684" s="970"/>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2">
      <c r="A685" s="974">
        <v>22</v>
      </c>
      <c r="B685" s="974">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70"/>
      <c r="AD685" s="970"/>
      <c r="AE685" s="970"/>
      <c r="AF685" s="970"/>
      <c r="AG685" s="970"/>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2">
      <c r="A686" s="974">
        <v>23</v>
      </c>
      <c r="B686" s="974">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70"/>
      <c r="AD686" s="970"/>
      <c r="AE686" s="970"/>
      <c r="AF686" s="970"/>
      <c r="AG686" s="970"/>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2">
      <c r="A687" s="974">
        <v>24</v>
      </c>
      <c r="B687" s="974">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70"/>
      <c r="AD687" s="970"/>
      <c r="AE687" s="970"/>
      <c r="AF687" s="970"/>
      <c r="AG687" s="970"/>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2">
      <c r="A688" s="974">
        <v>25</v>
      </c>
      <c r="B688" s="974">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70"/>
      <c r="AD688" s="970"/>
      <c r="AE688" s="970"/>
      <c r="AF688" s="970"/>
      <c r="AG688" s="970"/>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2">
      <c r="A689" s="974">
        <v>26</v>
      </c>
      <c r="B689" s="974">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70"/>
      <c r="AD689" s="970"/>
      <c r="AE689" s="970"/>
      <c r="AF689" s="970"/>
      <c r="AG689" s="970"/>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2">
      <c r="A690" s="974">
        <v>27</v>
      </c>
      <c r="B690" s="974">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70"/>
      <c r="AD690" s="970"/>
      <c r="AE690" s="970"/>
      <c r="AF690" s="970"/>
      <c r="AG690" s="970"/>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2">
      <c r="A691" s="974">
        <v>28</v>
      </c>
      <c r="B691" s="974">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70"/>
      <c r="AD691" s="970"/>
      <c r="AE691" s="970"/>
      <c r="AF691" s="970"/>
      <c r="AG691" s="970"/>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2">
      <c r="A692" s="974">
        <v>29</v>
      </c>
      <c r="B692" s="974">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70"/>
      <c r="AD692" s="970"/>
      <c r="AE692" s="970"/>
      <c r="AF692" s="970"/>
      <c r="AG692" s="970"/>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2">
      <c r="A693" s="974">
        <v>30</v>
      </c>
      <c r="B693" s="974">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70"/>
      <c r="AD693" s="970"/>
      <c r="AE693" s="970"/>
      <c r="AF693" s="970"/>
      <c r="AG693" s="970"/>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7"/>
      <c r="B696" s="887"/>
      <c r="C696" s="887" t="s">
        <v>24</v>
      </c>
      <c r="D696" s="887"/>
      <c r="E696" s="887"/>
      <c r="F696" s="887"/>
      <c r="G696" s="887"/>
      <c r="H696" s="887"/>
      <c r="I696" s="887"/>
      <c r="J696" s="972" t="s">
        <v>270</v>
      </c>
      <c r="K696" s="973"/>
      <c r="L696" s="973"/>
      <c r="M696" s="973"/>
      <c r="N696" s="973"/>
      <c r="O696" s="973"/>
      <c r="P696" s="440" t="s">
        <v>25</v>
      </c>
      <c r="Q696" s="440"/>
      <c r="R696" s="440"/>
      <c r="S696" s="440"/>
      <c r="T696" s="440"/>
      <c r="U696" s="440"/>
      <c r="V696" s="440"/>
      <c r="W696" s="440"/>
      <c r="X696" s="440"/>
      <c r="Y696" s="889" t="s">
        <v>313</v>
      </c>
      <c r="Z696" s="890"/>
      <c r="AA696" s="890"/>
      <c r="AB696" s="890"/>
      <c r="AC696" s="972" t="s">
        <v>304</v>
      </c>
      <c r="AD696" s="972"/>
      <c r="AE696" s="972"/>
      <c r="AF696" s="972"/>
      <c r="AG696" s="972"/>
      <c r="AH696" s="889" t="s">
        <v>232</v>
      </c>
      <c r="AI696" s="887"/>
      <c r="AJ696" s="887"/>
      <c r="AK696" s="887"/>
      <c r="AL696" s="887" t="s">
        <v>19</v>
      </c>
      <c r="AM696" s="887"/>
      <c r="AN696" s="887"/>
      <c r="AO696" s="891"/>
      <c r="AP696" s="971" t="s">
        <v>271</v>
      </c>
      <c r="AQ696" s="971"/>
      <c r="AR696" s="971"/>
      <c r="AS696" s="971"/>
      <c r="AT696" s="971"/>
      <c r="AU696" s="971"/>
      <c r="AV696" s="971"/>
      <c r="AW696" s="971"/>
      <c r="AX696" s="971"/>
      <c r="AY696" s="34">
        <f>$AY$694</f>
        <v>0</v>
      </c>
    </row>
    <row r="697" spans="1:51" ht="26.25" customHeight="1" x14ac:dyDescent="0.2">
      <c r="A697" s="974">
        <v>1</v>
      </c>
      <c r="B697" s="974">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70"/>
      <c r="AD697" s="970"/>
      <c r="AE697" s="970"/>
      <c r="AF697" s="970"/>
      <c r="AG697" s="970"/>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2">
      <c r="A698" s="974">
        <v>2</v>
      </c>
      <c r="B698" s="974">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70"/>
      <c r="AD698" s="970"/>
      <c r="AE698" s="970"/>
      <c r="AF698" s="970"/>
      <c r="AG698" s="970"/>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2">
      <c r="A699" s="974">
        <v>3</v>
      </c>
      <c r="B699" s="974">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70"/>
      <c r="AD699" s="970"/>
      <c r="AE699" s="970"/>
      <c r="AF699" s="970"/>
      <c r="AG699" s="970"/>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2">
      <c r="A700" s="974">
        <v>4</v>
      </c>
      <c r="B700" s="974">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70"/>
      <c r="AD700" s="970"/>
      <c r="AE700" s="970"/>
      <c r="AF700" s="970"/>
      <c r="AG700" s="970"/>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2">
      <c r="A701" s="974">
        <v>5</v>
      </c>
      <c r="B701" s="974">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70"/>
      <c r="AD701" s="970"/>
      <c r="AE701" s="970"/>
      <c r="AF701" s="970"/>
      <c r="AG701" s="970"/>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2">
      <c r="A702" s="974">
        <v>6</v>
      </c>
      <c r="B702" s="974">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70"/>
      <c r="AD702" s="970"/>
      <c r="AE702" s="970"/>
      <c r="AF702" s="970"/>
      <c r="AG702" s="970"/>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2">
      <c r="A703" s="974">
        <v>7</v>
      </c>
      <c r="B703" s="974">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70"/>
      <c r="AD703" s="970"/>
      <c r="AE703" s="970"/>
      <c r="AF703" s="970"/>
      <c r="AG703" s="970"/>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2">
      <c r="A704" s="974">
        <v>8</v>
      </c>
      <c r="B704" s="974">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70"/>
      <c r="AD704" s="970"/>
      <c r="AE704" s="970"/>
      <c r="AF704" s="970"/>
      <c r="AG704" s="970"/>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2">
      <c r="A705" s="974">
        <v>9</v>
      </c>
      <c r="B705" s="974">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70"/>
      <c r="AD705" s="970"/>
      <c r="AE705" s="970"/>
      <c r="AF705" s="970"/>
      <c r="AG705" s="970"/>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2">
      <c r="A706" s="974">
        <v>10</v>
      </c>
      <c r="B706" s="974">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70"/>
      <c r="AD706" s="970"/>
      <c r="AE706" s="970"/>
      <c r="AF706" s="970"/>
      <c r="AG706" s="970"/>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2">
      <c r="A707" s="974">
        <v>11</v>
      </c>
      <c r="B707" s="974">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70"/>
      <c r="AD707" s="970"/>
      <c r="AE707" s="970"/>
      <c r="AF707" s="970"/>
      <c r="AG707" s="970"/>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2">
      <c r="A708" s="974">
        <v>12</v>
      </c>
      <c r="B708" s="974">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70"/>
      <c r="AD708" s="970"/>
      <c r="AE708" s="970"/>
      <c r="AF708" s="970"/>
      <c r="AG708" s="970"/>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2">
      <c r="A709" s="974">
        <v>13</v>
      </c>
      <c r="B709" s="974">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70"/>
      <c r="AD709" s="970"/>
      <c r="AE709" s="970"/>
      <c r="AF709" s="970"/>
      <c r="AG709" s="970"/>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2">
      <c r="A710" s="974">
        <v>14</v>
      </c>
      <c r="B710" s="974">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70"/>
      <c r="AD710" s="970"/>
      <c r="AE710" s="970"/>
      <c r="AF710" s="970"/>
      <c r="AG710" s="970"/>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2">
      <c r="A711" s="974">
        <v>15</v>
      </c>
      <c r="B711" s="974">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70"/>
      <c r="AD711" s="970"/>
      <c r="AE711" s="970"/>
      <c r="AF711" s="970"/>
      <c r="AG711" s="970"/>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2">
      <c r="A712" s="974">
        <v>16</v>
      </c>
      <c r="B712" s="974">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70"/>
      <c r="AD712" s="970"/>
      <c r="AE712" s="970"/>
      <c r="AF712" s="970"/>
      <c r="AG712" s="970"/>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2">
      <c r="A713" s="974">
        <v>17</v>
      </c>
      <c r="B713" s="974">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70"/>
      <c r="AD713" s="970"/>
      <c r="AE713" s="970"/>
      <c r="AF713" s="970"/>
      <c r="AG713" s="970"/>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2">
      <c r="A714" s="974">
        <v>18</v>
      </c>
      <c r="B714" s="974">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70"/>
      <c r="AD714" s="970"/>
      <c r="AE714" s="970"/>
      <c r="AF714" s="970"/>
      <c r="AG714" s="970"/>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2">
      <c r="A715" s="974">
        <v>19</v>
      </c>
      <c r="B715" s="974">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70"/>
      <c r="AD715" s="970"/>
      <c r="AE715" s="970"/>
      <c r="AF715" s="970"/>
      <c r="AG715" s="970"/>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2">
      <c r="A716" s="974">
        <v>20</v>
      </c>
      <c r="B716" s="974">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70"/>
      <c r="AD716" s="970"/>
      <c r="AE716" s="970"/>
      <c r="AF716" s="970"/>
      <c r="AG716" s="970"/>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2">
      <c r="A717" s="974">
        <v>21</v>
      </c>
      <c r="B717" s="974">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70"/>
      <c r="AD717" s="970"/>
      <c r="AE717" s="970"/>
      <c r="AF717" s="970"/>
      <c r="AG717" s="970"/>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2">
      <c r="A718" s="974">
        <v>22</v>
      </c>
      <c r="B718" s="974">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70"/>
      <c r="AD718" s="970"/>
      <c r="AE718" s="970"/>
      <c r="AF718" s="970"/>
      <c r="AG718" s="970"/>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2">
      <c r="A719" s="974">
        <v>23</v>
      </c>
      <c r="B719" s="974">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70"/>
      <c r="AD719" s="970"/>
      <c r="AE719" s="970"/>
      <c r="AF719" s="970"/>
      <c r="AG719" s="970"/>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2">
      <c r="A720" s="974">
        <v>24</v>
      </c>
      <c r="B720" s="974">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70"/>
      <c r="AD720" s="970"/>
      <c r="AE720" s="970"/>
      <c r="AF720" s="970"/>
      <c r="AG720" s="970"/>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2">
      <c r="A721" s="974">
        <v>25</v>
      </c>
      <c r="B721" s="974">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70"/>
      <c r="AD721" s="970"/>
      <c r="AE721" s="970"/>
      <c r="AF721" s="970"/>
      <c r="AG721" s="970"/>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2">
      <c r="A722" s="974">
        <v>26</v>
      </c>
      <c r="B722" s="974">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70"/>
      <c r="AD722" s="970"/>
      <c r="AE722" s="970"/>
      <c r="AF722" s="970"/>
      <c r="AG722" s="970"/>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2">
      <c r="A723" s="974">
        <v>27</v>
      </c>
      <c r="B723" s="974">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70"/>
      <c r="AD723" s="970"/>
      <c r="AE723" s="970"/>
      <c r="AF723" s="970"/>
      <c r="AG723" s="970"/>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2">
      <c r="A724" s="974">
        <v>28</v>
      </c>
      <c r="B724" s="974">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70"/>
      <c r="AD724" s="970"/>
      <c r="AE724" s="970"/>
      <c r="AF724" s="970"/>
      <c r="AG724" s="970"/>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2">
      <c r="A725" s="974">
        <v>29</v>
      </c>
      <c r="B725" s="974">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70"/>
      <c r="AD725" s="970"/>
      <c r="AE725" s="970"/>
      <c r="AF725" s="970"/>
      <c r="AG725" s="970"/>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2">
      <c r="A726" s="974">
        <v>30</v>
      </c>
      <c r="B726" s="974">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70"/>
      <c r="AD726" s="970"/>
      <c r="AE726" s="970"/>
      <c r="AF726" s="970"/>
      <c r="AG726" s="970"/>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7"/>
      <c r="B729" s="887"/>
      <c r="C729" s="887" t="s">
        <v>24</v>
      </c>
      <c r="D729" s="887"/>
      <c r="E729" s="887"/>
      <c r="F729" s="887"/>
      <c r="G729" s="887"/>
      <c r="H729" s="887"/>
      <c r="I729" s="887"/>
      <c r="J729" s="972" t="s">
        <v>270</v>
      </c>
      <c r="K729" s="973"/>
      <c r="L729" s="973"/>
      <c r="M729" s="973"/>
      <c r="N729" s="973"/>
      <c r="O729" s="973"/>
      <c r="P729" s="440" t="s">
        <v>25</v>
      </c>
      <c r="Q729" s="440"/>
      <c r="R729" s="440"/>
      <c r="S729" s="440"/>
      <c r="T729" s="440"/>
      <c r="U729" s="440"/>
      <c r="V729" s="440"/>
      <c r="W729" s="440"/>
      <c r="X729" s="440"/>
      <c r="Y729" s="889" t="s">
        <v>313</v>
      </c>
      <c r="Z729" s="890"/>
      <c r="AA729" s="890"/>
      <c r="AB729" s="890"/>
      <c r="AC729" s="972" t="s">
        <v>304</v>
      </c>
      <c r="AD729" s="972"/>
      <c r="AE729" s="972"/>
      <c r="AF729" s="972"/>
      <c r="AG729" s="972"/>
      <c r="AH729" s="889" t="s">
        <v>232</v>
      </c>
      <c r="AI729" s="887"/>
      <c r="AJ729" s="887"/>
      <c r="AK729" s="887"/>
      <c r="AL729" s="887" t="s">
        <v>19</v>
      </c>
      <c r="AM729" s="887"/>
      <c r="AN729" s="887"/>
      <c r="AO729" s="891"/>
      <c r="AP729" s="971" t="s">
        <v>271</v>
      </c>
      <c r="AQ729" s="971"/>
      <c r="AR729" s="971"/>
      <c r="AS729" s="971"/>
      <c r="AT729" s="971"/>
      <c r="AU729" s="971"/>
      <c r="AV729" s="971"/>
      <c r="AW729" s="971"/>
      <c r="AX729" s="971"/>
      <c r="AY729" s="34">
        <f>$AY$727</f>
        <v>0</v>
      </c>
    </row>
    <row r="730" spans="1:51" ht="26.25" customHeight="1" x14ac:dyDescent="0.2">
      <c r="A730" s="974">
        <v>1</v>
      </c>
      <c r="B730" s="974">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70"/>
      <c r="AD730" s="970"/>
      <c r="AE730" s="970"/>
      <c r="AF730" s="970"/>
      <c r="AG730" s="970"/>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2">
      <c r="A731" s="974">
        <v>2</v>
      </c>
      <c r="B731" s="974">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70"/>
      <c r="AD731" s="970"/>
      <c r="AE731" s="970"/>
      <c r="AF731" s="970"/>
      <c r="AG731" s="970"/>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2">
      <c r="A732" s="974">
        <v>3</v>
      </c>
      <c r="B732" s="974">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70"/>
      <c r="AD732" s="970"/>
      <c r="AE732" s="970"/>
      <c r="AF732" s="970"/>
      <c r="AG732" s="970"/>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2">
      <c r="A733" s="974">
        <v>4</v>
      </c>
      <c r="B733" s="974">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70"/>
      <c r="AD733" s="970"/>
      <c r="AE733" s="970"/>
      <c r="AF733" s="970"/>
      <c r="AG733" s="970"/>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2">
      <c r="A734" s="974">
        <v>5</v>
      </c>
      <c r="B734" s="974">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70"/>
      <c r="AD734" s="970"/>
      <c r="AE734" s="970"/>
      <c r="AF734" s="970"/>
      <c r="AG734" s="970"/>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2">
      <c r="A735" s="974">
        <v>6</v>
      </c>
      <c r="B735" s="974">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70"/>
      <c r="AD735" s="970"/>
      <c r="AE735" s="970"/>
      <c r="AF735" s="970"/>
      <c r="AG735" s="970"/>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2">
      <c r="A736" s="974">
        <v>7</v>
      </c>
      <c r="B736" s="974">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70"/>
      <c r="AD736" s="970"/>
      <c r="AE736" s="970"/>
      <c r="AF736" s="970"/>
      <c r="AG736" s="970"/>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2">
      <c r="A737" s="974">
        <v>8</v>
      </c>
      <c r="B737" s="974">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70"/>
      <c r="AD737" s="970"/>
      <c r="AE737" s="970"/>
      <c r="AF737" s="970"/>
      <c r="AG737" s="970"/>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2">
      <c r="A738" s="974">
        <v>9</v>
      </c>
      <c r="B738" s="974">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70"/>
      <c r="AD738" s="970"/>
      <c r="AE738" s="970"/>
      <c r="AF738" s="970"/>
      <c r="AG738" s="970"/>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2">
      <c r="A739" s="974">
        <v>10</v>
      </c>
      <c r="B739" s="974">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70"/>
      <c r="AD739" s="970"/>
      <c r="AE739" s="970"/>
      <c r="AF739" s="970"/>
      <c r="AG739" s="970"/>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2">
      <c r="A740" s="974">
        <v>11</v>
      </c>
      <c r="B740" s="974">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70"/>
      <c r="AD740" s="970"/>
      <c r="AE740" s="970"/>
      <c r="AF740" s="970"/>
      <c r="AG740" s="970"/>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2">
      <c r="A741" s="974">
        <v>12</v>
      </c>
      <c r="B741" s="974">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70"/>
      <c r="AD741" s="970"/>
      <c r="AE741" s="970"/>
      <c r="AF741" s="970"/>
      <c r="AG741" s="970"/>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2">
      <c r="A742" s="974">
        <v>13</v>
      </c>
      <c r="B742" s="974">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70"/>
      <c r="AD742" s="970"/>
      <c r="AE742" s="970"/>
      <c r="AF742" s="970"/>
      <c r="AG742" s="970"/>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2">
      <c r="A743" s="974">
        <v>14</v>
      </c>
      <c r="B743" s="974">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70"/>
      <c r="AD743" s="970"/>
      <c r="AE743" s="970"/>
      <c r="AF743" s="970"/>
      <c r="AG743" s="970"/>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2">
      <c r="A744" s="974">
        <v>15</v>
      </c>
      <c r="B744" s="974">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70"/>
      <c r="AD744" s="970"/>
      <c r="AE744" s="970"/>
      <c r="AF744" s="970"/>
      <c r="AG744" s="970"/>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2">
      <c r="A745" s="974">
        <v>16</v>
      </c>
      <c r="B745" s="974">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70"/>
      <c r="AD745" s="970"/>
      <c r="AE745" s="970"/>
      <c r="AF745" s="970"/>
      <c r="AG745" s="970"/>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2">
      <c r="A746" s="974">
        <v>17</v>
      </c>
      <c r="B746" s="974">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70"/>
      <c r="AD746" s="970"/>
      <c r="AE746" s="970"/>
      <c r="AF746" s="970"/>
      <c r="AG746" s="970"/>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2">
      <c r="A747" s="974">
        <v>18</v>
      </c>
      <c r="B747" s="974">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70"/>
      <c r="AD747" s="970"/>
      <c r="AE747" s="970"/>
      <c r="AF747" s="970"/>
      <c r="AG747" s="970"/>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2">
      <c r="A748" s="974">
        <v>19</v>
      </c>
      <c r="B748" s="974">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70"/>
      <c r="AD748" s="970"/>
      <c r="AE748" s="970"/>
      <c r="AF748" s="970"/>
      <c r="AG748" s="970"/>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2">
      <c r="A749" s="974">
        <v>20</v>
      </c>
      <c r="B749" s="974">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70"/>
      <c r="AD749" s="970"/>
      <c r="AE749" s="970"/>
      <c r="AF749" s="970"/>
      <c r="AG749" s="970"/>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2">
      <c r="A750" s="974">
        <v>21</v>
      </c>
      <c r="B750" s="974">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70"/>
      <c r="AD750" s="970"/>
      <c r="AE750" s="970"/>
      <c r="AF750" s="970"/>
      <c r="AG750" s="970"/>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2">
      <c r="A751" s="974">
        <v>22</v>
      </c>
      <c r="B751" s="974">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70"/>
      <c r="AD751" s="970"/>
      <c r="AE751" s="970"/>
      <c r="AF751" s="970"/>
      <c r="AG751" s="970"/>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2">
      <c r="A752" s="974">
        <v>23</v>
      </c>
      <c r="B752" s="974">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70"/>
      <c r="AD752" s="970"/>
      <c r="AE752" s="970"/>
      <c r="AF752" s="970"/>
      <c r="AG752" s="970"/>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2">
      <c r="A753" s="974">
        <v>24</v>
      </c>
      <c r="B753" s="974">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70"/>
      <c r="AD753" s="970"/>
      <c r="AE753" s="970"/>
      <c r="AF753" s="970"/>
      <c r="AG753" s="970"/>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2">
      <c r="A754" s="974">
        <v>25</v>
      </c>
      <c r="B754" s="974">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70"/>
      <c r="AD754" s="970"/>
      <c r="AE754" s="970"/>
      <c r="AF754" s="970"/>
      <c r="AG754" s="970"/>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2">
      <c r="A755" s="974">
        <v>26</v>
      </c>
      <c r="B755" s="974">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70"/>
      <c r="AD755" s="970"/>
      <c r="AE755" s="970"/>
      <c r="AF755" s="970"/>
      <c r="AG755" s="970"/>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2">
      <c r="A756" s="974">
        <v>27</v>
      </c>
      <c r="B756" s="974">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70"/>
      <c r="AD756" s="970"/>
      <c r="AE756" s="970"/>
      <c r="AF756" s="970"/>
      <c r="AG756" s="970"/>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2">
      <c r="A757" s="974">
        <v>28</v>
      </c>
      <c r="B757" s="974">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70"/>
      <c r="AD757" s="970"/>
      <c r="AE757" s="970"/>
      <c r="AF757" s="970"/>
      <c r="AG757" s="970"/>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2">
      <c r="A758" s="974">
        <v>29</v>
      </c>
      <c r="B758" s="974">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70"/>
      <c r="AD758" s="970"/>
      <c r="AE758" s="970"/>
      <c r="AF758" s="970"/>
      <c r="AG758" s="970"/>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2">
      <c r="A759" s="974">
        <v>30</v>
      </c>
      <c r="B759" s="974">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70"/>
      <c r="AD759" s="970"/>
      <c r="AE759" s="970"/>
      <c r="AF759" s="970"/>
      <c r="AG759" s="970"/>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7"/>
      <c r="B762" s="887"/>
      <c r="C762" s="887" t="s">
        <v>24</v>
      </c>
      <c r="D762" s="887"/>
      <c r="E762" s="887"/>
      <c r="F762" s="887"/>
      <c r="G762" s="887"/>
      <c r="H762" s="887"/>
      <c r="I762" s="887"/>
      <c r="J762" s="972" t="s">
        <v>270</v>
      </c>
      <c r="K762" s="973"/>
      <c r="L762" s="973"/>
      <c r="M762" s="973"/>
      <c r="N762" s="973"/>
      <c r="O762" s="973"/>
      <c r="P762" s="440" t="s">
        <v>25</v>
      </c>
      <c r="Q762" s="440"/>
      <c r="R762" s="440"/>
      <c r="S762" s="440"/>
      <c r="T762" s="440"/>
      <c r="U762" s="440"/>
      <c r="V762" s="440"/>
      <c r="W762" s="440"/>
      <c r="X762" s="440"/>
      <c r="Y762" s="889" t="s">
        <v>313</v>
      </c>
      <c r="Z762" s="890"/>
      <c r="AA762" s="890"/>
      <c r="AB762" s="890"/>
      <c r="AC762" s="972" t="s">
        <v>304</v>
      </c>
      <c r="AD762" s="972"/>
      <c r="AE762" s="972"/>
      <c r="AF762" s="972"/>
      <c r="AG762" s="972"/>
      <c r="AH762" s="889" t="s">
        <v>232</v>
      </c>
      <c r="AI762" s="887"/>
      <c r="AJ762" s="887"/>
      <c r="AK762" s="887"/>
      <c r="AL762" s="887" t="s">
        <v>19</v>
      </c>
      <c r="AM762" s="887"/>
      <c r="AN762" s="887"/>
      <c r="AO762" s="891"/>
      <c r="AP762" s="971" t="s">
        <v>271</v>
      </c>
      <c r="AQ762" s="971"/>
      <c r="AR762" s="971"/>
      <c r="AS762" s="971"/>
      <c r="AT762" s="971"/>
      <c r="AU762" s="971"/>
      <c r="AV762" s="971"/>
      <c r="AW762" s="971"/>
      <c r="AX762" s="971"/>
      <c r="AY762" s="34">
        <f>$AY$760</f>
        <v>0</v>
      </c>
    </row>
    <row r="763" spans="1:51" ht="26.25" customHeight="1" x14ac:dyDescent="0.2">
      <c r="A763" s="974">
        <v>1</v>
      </c>
      <c r="B763" s="974">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70"/>
      <c r="AD763" s="970"/>
      <c r="AE763" s="970"/>
      <c r="AF763" s="970"/>
      <c r="AG763" s="970"/>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2">
      <c r="A764" s="974">
        <v>2</v>
      </c>
      <c r="B764" s="974">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70"/>
      <c r="AD764" s="970"/>
      <c r="AE764" s="970"/>
      <c r="AF764" s="970"/>
      <c r="AG764" s="970"/>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2">
      <c r="A765" s="974">
        <v>3</v>
      </c>
      <c r="B765" s="974">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70"/>
      <c r="AD765" s="970"/>
      <c r="AE765" s="970"/>
      <c r="AF765" s="970"/>
      <c r="AG765" s="970"/>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2">
      <c r="A766" s="974">
        <v>4</v>
      </c>
      <c r="B766" s="974">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70"/>
      <c r="AD766" s="970"/>
      <c r="AE766" s="970"/>
      <c r="AF766" s="970"/>
      <c r="AG766" s="970"/>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2">
      <c r="A767" s="974">
        <v>5</v>
      </c>
      <c r="B767" s="974">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70"/>
      <c r="AD767" s="970"/>
      <c r="AE767" s="970"/>
      <c r="AF767" s="970"/>
      <c r="AG767" s="970"/>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2">
      <c r="A768" s="974">
        <v>6</v>
      </c>
      <c r="B768" s="974">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70"/>
      <c r="AD768" s="970"/>
      <c r="AE768" s="970"/>
      <c r="AF768" s="970"/>
      <c r="AG768" s="970"/>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2">
      <c r="A769" s="974">
        <v>7</v>
      </c>
      <c r="B769" s="974">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70"/>
      <c r="AD769" s="970"/>
      <c r="AE769" s="970"/>
      <c r="AF769" s="970"/>
      <c r="AG769" s="970"/>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2">
      <c r="A770" s="974">
        <v>8</v>
      </c>
      <c r="B770" s="974">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70"/>
      <c r="AD770" s="970"/>
      <c r="AE770" s="970"/>
      <c r="AF770" s="970"/>
      <c r="AG770" s="970"/>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2">
      <c r="A771" s="974">
        <v>9</v>
      </c>
      <c r="B771" s="974">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70"/>
      <c r="AD771" s="970"/>
      <c r="AE771" s="970"/>
      <c r="AF771" s="970"/>
      <c r="AG771" s="970"/>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2">
      <c r="A772" s="974">
        <v>10</v>
      </c>
      <c r="B772" s="974">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70"/>
      <c r="AD772" s="970"/>
      <c r="AE772" s="970"/>
      <c r="AF772" s="970"/>
      <c r="AG772" s="970"/>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2">
      <c r="A773" s="974">
        <v>11</v>
      </c>
      <c r="B773" s="974">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70"/>
      <c r="AD773" s="970"/>
      <c r="AE773" s="970"/>
      <c r="AF773" s="970"/>
      <c r="AG773" s="970"/>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2">
      <c r="A774" s="974">
        <v>12</v>
      </c>
      <c r="B774" s="974">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70"/>
      <c r="AD774" s="970"/>
      <c r="AE774" s="970"/>
      <c r="AF774" s="970"/>
      <c r="AG774" s="970"/>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2">
      <c r="A775" s="974">
        <v>13</v>
      </c>
      <c r="B775" s="974">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70"/>
      <c r="AD775" s="970"/>
      <c r="AE775" s="970"/>
      <c r="AF775" s="970"/>
      <c r="AG775" s="970"/>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2">
      <c r="A776" s="974">
        <v>14</v>
      </c>
      <c r="B776" s="974">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70"/>
      <c r="AD776" s="970"/>
      <c r="AE776" s="970"/>
      <c r="AF776" s="970"/>
      <c r="AG776" s="970"/>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2">
      <c r="A777" s="974">
        <v>15</v>
      </c>
      <c r="B777" s="974">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70"/>
      <c r="AD777" s="970"/>
      <c r="AE777" s="970"/>
      <c r="AF777" s="970"/>
      <c r="AG777" s="970"/>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2">
      <c r="A778" s="974">
        <v>16</v>
      </c>
      <c r="B778" s="974">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70"/>
      <c r="AD778" s="970"/>
      <c r="AE778" s="970"/>
      <c r="AF778" s="970"/>
      <c r="AG778" s="970"/>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2">
      <c r="A779" s="974">
        <v>17</v>
      </c>
      <c r="B779" s="974">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70"/>
      <c r="AD779" s="970"/>
      <c r="AE779" s="970"/>
      <c r="AF779" s="970"/>
      <c r="AG779" s="970"/>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2">
      <c r="A780" s="974">
        <v>18</v>
      </c>
      <c r="B780" s="974">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70"/>
      <c r="AD780" s="970"/>
      <c r="AE780" s="970"/>
      <c r="AF780" s="970"/>
      <c r="AG780" s="970"/>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2">
      <c r="A781" s="974">
        <v>19</v>
      </c>
      <c r="B781" s="974">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70"/>
      <c r="AD781" s="970"/>
      <c r="AE781" s="970"/>
      <c r="AF781" s="970"/>
      <c r="AG781" s="970"/>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2">
      <c r="A782" s="974">
        <v>20</v>
      </c>
      <c r="B782" s="974">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70"/>
      <c r="AD782" s="970"/>
      <c r="AE782" s="970"/>
      <c r="AF782" s="970"/>
      <c r="AG782" s="970"/>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2">
      <c r="A783" s="974">
        <v>21</v>
      </c>
      <c r="B783" s="974">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70"/>
      <c r="AD783" s="970"/>
      <c r="AE783" s="970"/>
      <c r="AF783" s="970"/>
      <c r="AG783" s="970"/>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2">
      <c r="A784" s="974">
        <v>22</v>
      </c>
      <c r="B784" s="974">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70"/>
      <c r="AD784" s="970"/>
      <c r="AE784" s="970"/>
      <c r="AF784" s="970"/>
      <c r="AG784" s="970"/>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2">
      <c r="A785" s="974">
        <v>23</v>
      </c>
      <c r="B785" s="974">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70"/>
      <c r="AD785" s="970"/>
      <c r="AE785" s="970"/>
      <c r="AF785" s="970"/>
      <c r="AG785" s="970"/>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2">
      <c r="A786" s="974">
        <v>24</v>
      </c>
      <c r="B786" s="974">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70"/>
      <c r="AD786" s="970"/>
      <c r="AE786" s="970"/>
      <c r="AF786" s="970"/>
      <c r="AG786" s="970"/>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2">
      <c r="A787" s="974">
        <v>25</v>
      </c>
      <c r="B787" s="974">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70"/>
      <c r="AD787" s="970"/>
      <c r="AE787" s="970"/>
      <c r="AF787" s="970"/>
      <c r="AG787" s="970"/>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2">
      <c r="A788" s="974">
        <v>26</v>
      </c>
      <c r="B788" s="974">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70"/>
      <c r="AD788" s="970"/>
      <c r="AE788" s="970"/>
      <c r="AF788" s="970"/>
      <c r="AG788" s="970"/>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2">
      <c r="A789" s="974">
        <v>27</v>
      </c>
      <c r="B789" s="974">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70"/>
      <c r="AD789" s="970"/>
      <c r="AE789" s="970"/>
      <c r="AF789" s="970"/>
      <c r="AG789" s="970"/>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2">
      <c r="A790" s="974">
        <v>28</v>
      </c>
      <c r="B790" s="974">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70"/>
      <c r="AD790" s="970"/>
      <c r="AE790" s="970"/>
      <c r="AF790" s="970"/>
      <c r="AG790" s="970"/>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2">
      <c r="A791" s="974">
        <v>29</v>
      </c>
      <c r="B791" s="974">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70"/>
      <c r="AD791" s="970"/>
      <c r="AE791" s="970"/>
      <c r="AF791" s="970"/>
      <c r="AG791" s="970"/>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2">
      <c r="A792" s="974">
        <v>30</v>
      </c>
      <c r="B792" s="974">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70"/>
      <c r="AD792" s="970"/>
      <c r="AE792" s="970"/>
      <c r="AF792" s="970"/>
      <c r="AG792" s="970"/>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7"/>
      <c r="B795" s="887"/>
      <c r="C795" s="887" t="s">
        <v>24</v>
      </c>
      <c r="D795" s="887"/>
      <c r="E795" s="887"/>
      <c r="F795" s="887"/>
      <c r="G795" s="887"/>
      <c r="H795" s="887"/>
      <c r="I795" s="887"/>
      <c r="J795" s="972" t="s">
        <v>270</v>
      </c>
      <c r="K795" s="973"/>
      <c r="L795" s="973"/>
      <c r="M795" s="973"/>
      <c r="N795" s="973"/>
      <c r="O795" s="973"/>
      <c r="P795" s="440" t="s">
        <v>25</v>
      </c>
      <c r="Q795" s="440"/>
      <c r="R795" s="440"/>
      <c r="S795" s="440"/>
      <c r="T795" s="440"/>
      <c r="U795" s="440"/>
      <c r="V795" s="440"/>
      <c r="W795" s="440"/>
      <c r="X795" s="440"/>
      <c r="Y795" s="889" t="s">
        <v>313</v>
      </c>
      <c r="Z795" s="890"/>
      <c r="AA795" s="890"/>
      <c r="AB795" s="890"/>
      <c r="AC795" s="972" t="s">
        <v>304</v>
      </c>
      <c r="AD795" s="972"/>
      <c r="AE795" s="972"/>
      <c r="AF795" s="972"/>
      <c r="AG795" s="972"/>
      <c r="AH795" s="889" t="s">
        <v>232</v>
      </c>
      <c r="AI795" s="887"/>
      <c r="AJ795" s="887"/>
      <c r="AK795" s="887"/>
      <c r="AL795" s="887" t="s">
        <v>19</v>
      </c>
      <c r="AM795" s="887"/>
      <c r="AN795" s="887"/>
      <c r="AO795" s="891"/>
      <c r="AP795" s="971" t="s">
        <v>271</v>
      </c>
      <c r="AQ795" s="971"/>
      <c r="AR795" s="971"/>
      <c r="AS795" s="971"/>
      <c r="AT795" s="971"/>
      <c r="AU795" s="971"/>
      <c r="AV795" s="971"/>
      <c r="AW795" s="971"/>
      <c r="AX795" s="971"/>
      <c r="AY795" s="34">
        <f>$AY$793</f>
        <v>0</v>
      </c>
    </row>
    <row r="796" spans="1:51" ht="26.25" customHeight="1" x14ac:dyDescent="0.2">
      <c r="A796" s="974">
        <v>1</v>
      </c>
      <c r="B796" s="974">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70"/>
      <c r="AD796" s="970"/>
      <c r="AE796" s="970"/>
      <c r="AF796" s="970"/>
      <c r="AG796" s="970"/>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2">
      <c r="A797" s="974">
        <v>2</v>
      </c>
      <c r="B797" s="974">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70"/>
      <c r="AD797" s="970"/>
      <c r="AE797" s="970"/>
      <c r="AF797" s="970"/>
      <c r="AG797" s="970"/>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2">
      <c r="A798" s="974">
        <v>3</v>
      </c>
      <c r="B798" s="974">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70"/>
      <c r="AD798" s="970"/>
      <c r="AE798" s="970"/>
      <c r="AF798" s="970"/>
      <c r="AG798" s="970"/>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2">
      <c r="A799" s="974">
        <v>4</v>
      </c>
      <c r="B799" s="974">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70"/>
      <c r="AD799" s="970"/>
      <c r="AE799" s="970"/>
      <c r="AF799" s="970"/>
      <c r="AG799" s="970"/>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2">
      <c r="A800" s="974">
        <v>5</v>
      </c>
      <c r="B800" s="974">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70"/>
      <c r="AD800" s="970"/>
      <c r="AE800" s="970"/>
      <c r="AF800" s="970"/>
      <c r="AG800" s="970"/>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2">
      <c r="A801" s="974">
        <v>6</v>
      </c>
      <c r="B801" s="974">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70"/>
      <c r="AD801" s="970"/>
      <c r="AE801" s="970"/>
      <c r="AF801" s="970"/>
      <c r="AG801" s="970"/>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2">
      <c r="A802" s="974">
        <v>7</v>
      </c>
      <c r="B802" s="974">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70"/>
      <c r="AD802" s="970"/>
      <c r="AE802" s="970"/>
      <c r="AF802" s="970"/>
      <c r="AG802" s="970"/>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2">
      <c r="A803" s="974">
        <v>8</v>
      </c>
      <c r="B803" s="974">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70"/>
      <c r="AD803" s="970"/>
      <c r="AE803" s="970"/>
      <c r="AF803" s="970"/>
      <c r="AG803" s="970"/>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2">
      <c r="A804" s="974">
        <v>9</v>
      </c>
      <c r="B804" s="974">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70"/>
      <c r="AD804" s="970"/>
      <c r="AE804" s="970"/>
      <c r="AF804" s="970"/>
      <c r="AG804" s="970"/>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2">
      <c r="A805" s="974">
        <v>10</v>
      </c>
      <c r="B805" s="974">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70"/>
      <c r="AD805" s="970"/>
      <c r="AE805" s="970"/>
      <c r="AF805" s="970"/>
      <c r="AG805" s="970"/>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2">
      <c r="A806" s="974">
        <v>11</v>
      </c>
      <c r="B806" s="974">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70"/>
      <c r="AD806" s="970"/>
      <c r="AE806" s="970"/>
      <c r="AF806" s="970"/>
      <c r="AG806" s="970"/>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2">
      <c r="A807" s="974">
        <v>12</v>
      </c>
      <c r="B807" s="974">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70"/>
      <c r="AD807" s="970"/>
      <c r="AE807" s="970"/>
      <c r="AF807" s="970"/>
      <c r="AG807" s="970"/>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2">
      <c r="A808" s="974">
        <v>13</v>
      </c>
      <c r="B808" s="974">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70"/>
      <c r="AD808" s="970"/>
      <c r="AE808" s="970"/>
      <c r="AF808" s="970"/>
      <c r="AG808" s="970"/>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2">
      <c r="A809" s="974">
        <v>14</v>
      </c>
      <c r="B809" s="974">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70"/>
      <c r="AD809" s="970"/>
      <c r="AE809" s="970"/>
      <c r="AF809" s="970"/>
      <c r="AG809" s="970"/>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2">
      <c r="A810" s="974">
        <v>15</v>
      </c>
      <c r="B810" s="974">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70"/>
      <c r="AD810" s="970"/>
      <c r="AE810" s="970"/>
      <c r="AF810" s="970"/>
      <c r="AG810" s="970"/>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2">
      <c r="A811" s="974">
        <v>16</v>
      </c>
      <c r="B811" s="974">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70"/>
      <c r="AD811" s="970"/>
      <c r="AE811" s="970"/>
      <c r="AF811" s="970"/>
      <c r="AG811" s="970"/>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2">
      <c r="A812" s="974">
        <v>17</v>
      </c>
      <c r="B812" s="974">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70"/>
      <c r="AD812" s="970"/>
      <c r="AE812" s="970"/>
      <c r="AF812" s="970"/>
      <c r="AG812" s="970"/>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2">
      <c r="A813" s="974">
        <v>18</v>
      </c>
      <c r="B813" s="974">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70"/>
      <c r="AD813" s="970"/>
      <c r="AE813" s="970"/>
      <c r="AF813" s="970"/>
      <c r="AG813" s="970"/>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2">
      <c r="A814" s="974">
        <v>19</v>
      </c>
      <c r="B814" s="974">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70"/>
      <c r="AD814" s="970"/>
      <c r="AE814" s="970"/>
      <c r="AF814" s="970"/>
      <c r="AG814" s="970"/>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2">
      <c r="A815" s="974">
        <v>20</v>
      </c>
      <c r="B815" s="974">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70"/>
      <c r="AD815" s="970"/>
      <c r="AE815" s="970"/>
      <c r="AF815" s="970"/>
      <c r="AG815" s="970"/>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2">
      <c r="A816" s="974">
        <v>21</v>
      </c>
      <c r="B816" s="974">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70"/>
      <c r="AD816" s="970"/>
      <c r="AE816" s="970"/>
      <c r="AF816" s="970"/>
      <c r="AG816" s="970"/>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2">
      <c r="A817" s="974">
        <v>22</v>
      </c>
      <c r="B817" s="974">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70"/>
      <c r="AD817" s="970"/>
      <c r="AE817" s="970"/>
      <c r="AF817" s="970"/>
      <c r="AG817" s="970"/>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2">
      <c r="A818" s="974">
        <v>23</v>
      </c>
      <c r="B818" s="974">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70"/>
      <c r="AD818" s="970"/>
      <c r="AE818" s="970"/>
      <c r="AF818" s="970"/>
      <c r="AG818" s="970"/>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2">
      <c r="A819" s="974">
        <v>24</v>
      </c>
      <c r="B819" s="974">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70"/>
      <c r="AD819" s="970"/>
      <c r="AE819" s="970"/>
      <c r="AF819" s="970"/>
      <c r="AG819" s="970"/>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2">
      <c r="A820" s="974">
        <v>25</v>
      </c>
      <c r="B820" s="974">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70"/>
      <c r="AD820" s="970"/>
      <c r="AE820" s="970"/>
      <c r="AF820" s="970"/>
      <c r="AG820" s="970"/>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2">
      <c r="A821" s="974">
        <v>26</v>
      </c>
      <c r="B821" s="974">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70"/>
      <c r="AD821" s="970"/>
      <c r="AE821" s="970"/>
      <c r="AF821" s="970"/>
      <c r="AG821" s="970"/>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2">
      <c r="A822" s="974">
        <v>27</v>
      </c>
      <c r="B822" s="974">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70"/>
      <c r="AD822" s="970"/>
      <c r="AE822" s="970"/>
      <c r="AF822" s="970"/>
      <c r="AG822" s="970"/>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2">
      <c r="A823" s="974">
        <v>28</v>
      </c>
      <c r="B823" s="974">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70"/>
      <c r="AD823" s="970"/>
      <c r="AE823" s="970"/>
      <c r="AF823" s="970"/>
      <c r="AG823" s="970"/>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2">
      <c r="A824" s="974">
        <v>29</v>
      </c>
      <c r="B824" s="974">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70"/>
      <c r="AD824" s="970"/>
      <c r="AE824" s="970"/>
      <c r="AF824" s="970"/>
      <c r="AG824" s="970"/>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2">
      <c r="A825" s="974">
        <v>30</v>
      </c>
      <c r="B825" s="974">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70"/>
      <c r="AD825" s="970"/>
      <c r="AE825" s="970"/>
      <c r="AF825" s="970"/>
      <c r="AG825" s="970"/>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7"/>
      <c r="B828" s="887"/>
      <c r="C828" s="887" t="s">
        <v>24</v>
      </c>
      <c r="D828" s="887"/>
      <c r="E828" s="887"/>
      <c r="F828" s="887"/>
      <c r="G828" s="887"/>
      <c r="H828" s="887"/>
      <c r="I828" s="887"/>
      <c r="J828" s="972" t="s">
        <v>270</v>
      </c>
      <c r="K828" s="973"/>
      <c r="L828" s="973"/>
      <c r="M828" s="973"/>
      <c r="N828" s="973"/>
      <c r="O828" s="973"/>
      <c r="P828" s="440" t="s">
        <v>25</v>
      </c>
      <c r="Q828" s="440"/>
      <c r="R828" s="440"/>
      <c r="S828" s="440"/>
      <c r="T828" s="440"/>
      <c r="U828" s="440"/>
      <c r="V828" s="440"/>
      <c r="W828" s="440"/>
      <c r="X828" s="440"/>
      <c r="Y828" s="889" t="s">
        <v>313</v>
      </c>
      <c r="Z828" s="890"/>
      <c r="AA828" s="890"/>
      <c r="AB828" s="890"/>
      <c r="AC828" s="972" t="s">
        <v>304</v>
      </c>
      <c r="AD828" s="972"/>
      <c r="AE828" s="972"/>
      <c r="AF828" s="972"/>
      <c r="AG828" s="972"/>
      <c r="AH828" s="889" t="s">
        <v>232</v>
      </c>
      <c r="AI828" s="887"/>
      <c r="AJ828" s="887"/>
      <c r="AK828" s="887"/>
      <c r="AL828" s="887" t="s">
        <v>19</v>
      </c>
      <c r="AM828" s="887"/>
      <c r="AN828" s="887"/>
      <c r="AO828" s="891"/>
      <c r="AP828" s="971" t="s">
        <v>271</v>
      </c>
      <c r="AQ828" s="971"/>
      <c r="AR828" s="971"/>
      <c r="AS828" s="971"/>
      <c r="AT828" s="971"/>
      <c r="AU828" s="971"/>
      <c r="AV828" s="971"/>
      <c r="AW828" s="971"/>
      <c r="AX828" s="971"/>
      <c r="AY828" s="34">
        <f>$AY$826</f>
        <v>0</v>
      </c>
    </row>
    <row r="829" spans="1:51" ht="26.25" customHeight="1" x14ac:dyDescent="0.2">
      <c r="A829" s="974">
        <v>1</v>
      </c>
      <c r="B829" s="974">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70"/>
      <c r="AD829" s="970"/>
      <c r="AE829" s="970"/>
      <c r="AF829" s="970"/>
      <c r="AG829" s="970"/>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2">
      <c r="A830" s="974">
        <v>2</v>
      </c>
      <c r="B830" s="974">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70"/>
      <c r="AD830" s="970"/>
      <c r="AE830" s="970"/>
      <c r="AF830" s="970"/>
      <c r="AG830" s="970"/>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2">
      <c r="A831" s="974">
        <v>3</v>
      </c>
      <c r="B831" s="974">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70"/>
      <c r="AD831" s="970"/>
      <c r="AE831" s="970"/>
      <c r="AF831" s="970"/>
      <c r="AG831" s="970"/>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2">
      <c r="A832" s="974">
        <v>4</v>
      </c>
      <c r="B832" s="974">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70"/>
      <c r="AD832" s="970"/>
      <c r="AE832" s="970"/>
      <c r="AF832" s="970"/>
      <c r="AG832" s="970"/>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2">
      <c r="A833" s="974">
        <v>5</v>
      </c>
      <c r="B833" s="974">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70"/>
      <c r="AD833" s="970"/>
      <c r="AE833" s="970"/>
      <c r="AF833" s="970"/>
      <c r="AG833" s="970"/>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2">
      <c r="A834" s="974">
        <v>6</v>
      </c>
      <c r="B834" s="974">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70"/>
      <c r="AD834" s="970"/>
      <c r="AE834" s="970"/>
      <c r="AF834" s="970"/>
      <c r="AG834" s="970"/>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2">
      <c r="A835" s="974">
        <v>7</v>
      </c>
      <c r="B835" s="974">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70"/>
      <c r="AD835" s="970"/>
      <c r="AE835" s="970"/>
      <c r="AF835" s="970"/>
      <c r="AG835" s="970"/>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2">
      <c r="A836" s="974">
        <v>8</v>
      </c>
      <c r="B836" s="974">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70"/>
      <c r="AD836" s="970"/>
      <c r="AE836" s="970"/>
      <c r="AF836" s="970"/>
      <c r="AG836" s="970"/>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2">
      <c r="A837" s="974">
        <v>9</v>
      </c>
      <c r="B837" s="974">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70"/>
      <c r="AD837" s="970"/>
      <c r="AE837" s="970"/>
      <c r="AF837" s="970"/>
      <c r="AG837" s="970"/>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2">
      <c r="A838" s="974">
        <v>10</v>
      </c>
      <c r="B838" s="974">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70"/>
      <c r="AD838" s="970"/>
      <c r="AE838" s="970"/>
      <c r="AF838" s="970"/>
      <c r="AG838" s="970"/>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2">
      <c r="A839" s="974">
        <v>11</v>
      </c>
      <c r="B839" s="974">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70"/>
      <c r="AD839" s="970"/>
      <c r="AE839" s="970"/>
      <c r="AF839" s="970"/>
      <c r="AG839" s="970"/>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2">
      <c r="A840" s="974">
        <v>12</v>
      </c>
      <c r="B840" s="974">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70"/>
      <c r="AD840" s="970"/>
      <c r="AE840" s="970"/>
      <c r="AF840" s="970"/>
      <c r="AG840" s="970"/>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2">
      <c r="A841" s="974">
        <v>13</v>
      </c>
      <c r="B841" s="974">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70"/>
      <c r="AD841" s="970"/>
      <c r="AE841" s="970"/>
      <c r="AF841" s="970"/>
      <c r="AG841" s="970"/>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2">
      <c r="A842" s="974">
        <v>14</v>
      </c>
      <c r="B842" s="974">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70"/>
      <c r="AD842" s="970"/>
      <c r="AE842" s="970"/>
      <c r="AF842" s="970"/>
      <c r="AG842" s="970"/>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2">
      <c r="A843" s="974">
        <v>15</v>
      </c>
      <c r="B843" s="974">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70"/>
      <c r="AD843" s="970"/>
      <c r="AE843" s="970"/>
      <c r="AF843" s="970"/>
      <c r="AG843" s="970"/>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2">
      <c r="A844" s="974">
        <v>16</v>
      </c>
      <c r="B844" s="974">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70"/>
      <c r="AD844" s="970"/>
      <c r="AE844" s="970"/>
      <c r="AF844" s="970"/>
      <c r="AG844" s="970"/>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2">
      <c r="A845" s="974">
        <v>17</v>
      </c>
      <c r="B845" s="974">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70"/>
      <c r="AD845" s="970"/>
      <c r="AE845" s="970"/>
      <c r="AF845" s="970"/>
      <c r="AG845" s="970"/>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2">
      <c r="A846" s="974">
        <v>18</v>
      </c>
      <c r="B846" s="974">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70"/>
      <c r="AD846" s="970"/>
      <c r="AE846" s="970"/>
      <c r="AF846" s="970"/>
      <c r="AG846" s="970"/>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2">
      <c r="A847" s="974">
        <v>19</v>
      </c>
      <c r="B847" s="974">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70"/>
      <c r="AD847" s="970"/>
      <c r="AE847" s="970"/>
      <c r="AF847" s="970"/>
      <c r="AG847" s="970"/>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2">
      <c r="A848" s="974">
        <v>20</v>
      </c>
      <c r="B848" s="974">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70"/>
      <c r="AD848" s="970"/>
      <c r="AE848" s="970"/>
      <c r="AF848" s="970"/>
      <c r="AG848" s="970"/>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2">
      <c r="A849" s="974">
        <v>21</v>
      </c>
      <c r="B849" s="974">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70"/>
      <c r="AD849" s="970"/>
      <c r="AE849" s="970"/>
      <c r="AF849" s="970"/>
      <c r="AG849" s="970"/>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2">
      <c r="A850" s="974">
        <v>22</v>
      </c>
      <c r="B850" s="974">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70"/>
      <c r="AD850" s="970"/>
      <c r="AE850" s="970"/>
      <c r="AF850" s="970"/>
      <c r="AG850" s="970"/>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2">
      <c r="A851" s="974">
        <v>23</v>
      </c>
      <c r="B851" s="974">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70"/>
      <c r="AD851" s="970"/>
      <c r="AE851" s="970"/>
      <c r="AF851" s="970"/>
      <c r="AG851" s="970"/>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2">
      <c r="A852" s="974">
        <v>24</v>
      </c>
      <c r="B852" s="974">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70"/>
      <c r="AD852" s="970"/>
      <c r="AE852" s="970"/>
      <c r="AF852" s="970"/>
      <c r="AG852" s="970"/>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2">
      <c r="A853" s="974">
        <v>25</v>
      </c>
      <c r="B853" s="974">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70"/>
      <c r="AD853" s="970"/>
      <c r="AE853" s="970"/>
      <c r="AF853" s="970"/>
      <c r="AG853" s="970"/>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2">
      <c r="A854" s="974">
        <v>26</v>
      </c>
      <c r="B854" s="974">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70"/>
      <c r="AD854" s="970"/>
      <c r="AE854" s="970"/>
      <c r="AF854" s="970"/>
      <c r="AG854" s="970"/>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2">
      <c r="A855" s="974">
        <v>27</v>
      </c>
      <c r="B855" s="974">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70"/>
      <c r="AD855" s="970"/>
      <c r="AE855" s="970"/>
      <c r="AF855" s="970"/>
      <c r="AG855" s="970"/>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2">
      <c r="A856" s="974">
        <v>28</v>
      </c>
      <c r="B856" s="974">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70"/>
      <c r="AD856" s="970"/>
      <c r="AE856" s="970"/>
      <c r="AF856" s="970"/>
      <c r="AG856" s="970"/>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2">
      <c r="A857" s="974">
        <v>29</v>
      </c>
      <c r="B857" s="974">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70"/>
      <c r="AD857" s="970"/>
      <c r="AE857" s="970"/>
      <c r="AF857" s="970"/>
      <c r="AG857" s="970"/>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2">
      <c r="A858" s="974">
        <v>30</v>
      </c>
      <c r="B858" s="974">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70"/>
      <c r="AD858" s="970"/>
      <c r="AE858" s="970"/>
      <c r="AF858" s="970"/>
      <c r="AG858" s="970"/>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7"/>
      <c r="B861" s="887"/>
      <c r="C861" s="887" t="s">
        <v>24</v>
      </c>
      <c r="D861" s="887"/>
      <c r="E861" s="887"/>
      <c r="F861" s="887"/>
      <c r="G861" s="887"/>
      <c r="H861" s="887"/>
      <c r="I861" s="887"/>
      <c r="J861" s="972" t="s">
        <v>270</v>
      </c>
      <c r="K861" s="973"/>
      <c r="L861" s="973"/>
      <c r="M861" s="973"/>
      <c r="N861" s="973"/>
      <c r="O861" s="973"/>
      <c r="P861" s="440" t="s">
        <v>25</v>
      </c>
      <c r="Q861" s="440"/>
      <c r="R861" s="440"/>
      <c r="S861" s="440"/>
      <c r="T861" s="440"/>
      <c r="U861" s="440"/>
      <c r="V861" s="440"/>
      <c r="W861" s="440"/>
      <c r="X861" s="440"/>
      <c r="Y861" s="889" t="s">
        <v>313</v>
      </c>
      <c r="Z861" s="890"/>
      <c r="AA861" s="890"/>
      <c r="AB861" s="890"/>
      <c r="AC861" s="972" t="s">
        <v>304</v>
      </c>
      <c r="AD861" s="972"/>
      <c r="AE861" s="972"/>
      <c r="AF861" s="972"/>
      <c r="AG861" s="972"/>
      <c r="AH861" s="889" t="s">
        <v>232</v>
      </c>
      <c r="AI861" s="887"/>
      <c r="AJ861" s="887"/>
      <c r="AK861" s="887"/>
      <c r="AL861" s="887" t="s">
        <v>19</v>
      </c>
      <c r="AM861" s="887"/>
      <c r="AN861" s="887"/>
      <c r="AO861" s="891"/>
      <c r="AP861" s="971" t="s">
        <v>271</v>
      </c>
      <c r="AQ861" s="971"/>
      <c r="AR861" s="971"/>
      <c r="AS861" s="971"/>
      <c r="AT861" s="971"/>
      <c r="AU861" s="971"/>
      <c r="AV861" s="971"/>
      <c r="AW861" s="971"/>
      <c r="AX861" s="971"/>
      <c r="AY861" s="34">
        <f>$AY$859</f>
        <v>0</v>
      </c>
    </row>
    <row r="862" spans="1:51" ht="26.25" customHeight="1" x14ac:dyDescent="0.2">
      <c r="A862" s="974">
        <v>1</v>
      </c>
      <c r="B862" s="974">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70"/>
      <c r="AD862" s="970"/>
      <c r="AE862" s="970"/>
      <c r="AF862" s="970"/>
      <c r="AG862" s="970"/>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2">
      <c r="A863" s="974">
        <v>2</v>
      </c>
      <c r="B863" s="974">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70"/>
      <c r="AD863" s="970"/>
      <c r="AE863" s="970"/>
      <c r="AF863" s="970"/>
      <c r="AG863" s="970"/>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2">
      <c r="A864" s="974">
        <v>3</v>
      </c>
      <c r="B864" s="974">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70"/>
      <c r="AD864" s="970"/>
      <c r="AE864" s="970"/>
      <c r="AF864" s="970"/>
      <c r="AG864" s="970"/>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2">
      <c r="A865" s="974">
        <v>4</v>
      </c>
      <c r="B865" s="974">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70"/>
      <c r="AD865" s="970"/>
      <c r="AE865" s="970"/>
      <c r="AF865" s="970"/>
      <c r="AG865" s="970"/>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2">
      <c r="A866" s="974">
        <v>5</v>
      </c>
      <c r="B866" s="974">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70"/>
      <c r="AD866" s="970"/>
      <c r="AE866" s="970"/>
      <c r="AF866" s="970"/>
      <c r="AG866" s="970"/>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2">
      <c r="A867" s="974">
        <v>6</v>
      </c>
      <c r="B867" s="974">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70"/>
      <c r="AD867" s="970"/>
      <c r="AE867" s="970"/>
      <c r="AF867" s="970"/>
      <c r="AG867" s="970"/>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2">
      <c r="A868" s="974">
        <v>7</v>
      </c>
      <c r="B868" s="974">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70"/>
      <c r="AD868" s="970"/>
      <c r="AE868" s="970"/>
      <c r="AF868" s="970"/>
      <c r="AG868" s="970"/>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2">
      <c r="A869" s="974">
        <v>8</v>
      </c>
      <c r="B869" s="974">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70"/>
      <c r="AD869" s="970"/>
      <c r="AE869" s="970"/>
      <c r="AF869" s="970"/>
      <c r="AG869" s="970"/>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2">
      <c r="A870" s="974">
        <v>9</v>
      </c>
      <c r="B870" s="974">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70"/>
      <c r="AD870" s="970"/>
      <c r="AE870" s="970"/>
      <c r="AF870" s="970"/>
      <c r="AG870" s="970"/>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2">
      <c r="A871" s="974">
        <v>10</v>
      </c>
      <c r="B871" s="974">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70"/>
      <c r="AD871" s="970"/>
      <c r="AE871" s="970"/>
      <c r="AF871" s="970"/>
      <c r="AG871" s="970"/>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2">
      <c r="A872" s="974">
        <v>11</v>
      </c>
      <c r="B872" s="974">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70"/>
      <c r="AD872" s="970"/>
      <c r="AE872" s="970"/>
      <c r="AF872" s="970"/>
      <c r="AG872" s="970"/>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2">
      <c r="A873" s="974">
        <v>12</v>
      </c>
      <c r="B873" s="974">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70"/>
      <c r="AD873" s="970"/>
      <c r="AE873" s="970"/>
      <c r="AF873" s="970"/>
      <c r="AG873" s="970"/>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2">
      <c r="A874" s="974">
        <v>13</v>
      </c>
      <c r="B874" s="974">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70"/>
      <c r="AD874" s="970"/>
      <c r="AE874" s="970"/>
      <c r="AF874" s="970"/>
      <c r="AG874" s="970"/>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2">
      <c r="A875" s="974">
        <v>14</v>
      </c>
      <c r="B875" s="974">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70"/>
      <c r="AD875" s="970"/>
      <c r="AE875" s="970"/>
      <c r="AF875" s="970"/>
      <c r="AG875" s="970"/>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2">
      <c r="A876" s="974">
        <v>15</v>
      </c>
      <c r="B876" s="974">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70"/>
      <c r="AD876" s="970"/>
      <c r="AE876" s="970"/>
      <c r="AF876" s="970"/>
      <c r="AG876" s="970"/>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2">
      <c r="A877" s="974">
        <v>16</v>
      </c>
      <c r="B877" s="974">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70"/>
      <c r="AD877" s="970"/>
      <c r="AE877" s="970"/>
      <c r="AF877" s="970"/>
      <c r="AG877" s="970"/>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2">
      <c r="A878" s="974">
        <v>17</v>
      </c>
      <c r="B878" s="974">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70"/>
      <c r="AD878" s="970"/>
      <c r="AE878" s="970"/>
      <c r="AF878" s="970"/>
      <c r="AG878" s="970"/>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2">
      <c r="A879" s="974">
        <v>18</v>
      </c>
      <c r="B879" s="974">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70"/>
      <c r="AD879" s="970"/>
      <c r="AE879" s="970"/>
      <c r="AF879" s="970"/>
      <c r="AG879" s="970"/>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2">
      <c r="A880" s="974">
        <v>19</v>
      </c>
      <c r="B880" s="974">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70"/>
      <c r="AD880" s="970"/>
      <c r="AE880" s="970"/>
      <c r="AF880" s="970"/>
      <c r="AG880" s="970"/>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2">
      <c r="A881" s="974">
        <v>20</v>
      </c>
      <c r="B881" s="974">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70"/>
      <c r="AD881" s="970"/>
      <c r="AE881" s="970"/>
      <c r="AF881" s="970"/>
      <c r="AG881" s="970"/>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2">
      <c r="A882" s="974">
        <v>21</v>
      </c>
      <c r="B882" s="974">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70"/>
      <c r="AD882" s="970"/>
      <c r="AE882" s="970"/>
      <c r="AF882" s="970"/>
      <c r="AG882" s="970"/>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2">
      <c r="A883" s="974">
        <v>22</v>
      </c>
      <c r="B883" s="974">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70"/>
      <c r="AD883" s="970"/>
      <c r="AE883" s="970"/>
      <c r="AF883" s="970"/>
      <c r="AG883" s="970"/>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2">
      <c r="A884" s="974">
        <v>23</v>
      </c>
      <c r="B884" s="974">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70"/>
      <c r="AD884" s="970"/>
      <c r="AE884" s="970"/>
      <c r="AF884" s="970"/>
      <c r="AG884" s="970"/>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2">
      <c r="A885" s="974">
        <v>24</v>
      </c>
      <c r="B885" s="974">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70"/>
      <c r="AD885" s="970"/>
      <c r="AE885" s="970"/>
      <c r="AF885" s="970"/>
      <c r="AG885" s="970"/>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2">
      <c r="A886" s="974">
        <v>25</v>
      </c>
      <c r="B886" s="974">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70"/>
      <c r="AD886" s="970"/>
      <c r="AE886" s="970"/>
      <c r="AF886" s="970"/>
      <c r="AG886" s="970"/>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2">
      <c r="A887" s="974">
        <v>26</v>
      </c>
      <c r="B887" s="974">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70"/>
      <c r="AD887" s="970"/>
      <c r="AE887" s="970"/>
      <c r="AF887" s="970"/>
      <c r="AG887" s="970"/>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2">
      <c r="A888" s="974">
        <v>27</v>
      </c>
      <c r="B888" s="974">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70"/>
      <c r="AD888" s="970"/>
      <c r="AE888" s="970"/>
      <c r="AF888" s="970"/>
      <c r="AG888" s="970"/>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2">
      <c r="A889" s="974">
        <v>28</v>
      </c>
      <c r="B889" s="974">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70"/>
      <c r="AD889" s="970"/>
      <c r="AE889" s="970"/>
      <c r="AF889" s="970"/>
      <c r="AG889" s="970"/>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2">
      <c r="A890" s="974">
        <v>29</v>
      </c>
      <c r="B890" s="974">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70"/>
      <c r="AD890" s="970"/>
      <c r="AE890" s="970"/>
      <c r="AF890" s="970"/>
      <c r="AG890" s="970"/>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2">
      <c r="A891" s="974">
        <v>30</v>
      </c>
      <c r="B891" s="974">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70"/>
      <c r="AD891" s="970"/>
      <c r="AE891" s="970"/>
      <c r="AF891" s="970"/>
      <c r="AG891" s="970"/>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7"/>
      <c r="B894" s="887"/>
      <c r="C894" s="887" t="s">
        <v>24</v>
      </c>
      <c r="D894" s="887"/>
      <c r="E894" s="887"/>
      <c r="F894" s="887"/>
      <c r="G894" s="887"/>
      <c r="H894" s="887"/>
      <c r="I894" s="887"/>
      <c r="J894" s="972" t="s">
        <v>270</v>
      </c>
      <c r="K894" s="973"/>
      <c r="L894" s="973"/>
      <c r="M894" s="973"/>
      <c r="N894" s="973"/>
      <c r="O894" s="973"/>
      <c r="P894" s="440" t="s">
        <v>25</v>
      </c>
      <c r="Q894" s="440"/>
      <c r="R894" s="440"/>
      <c r="S894" s="440"/>
      <c r="T894" s="440"/>
      <c r="U894" s="440"/>
      <c r="V894" s="440"/>
      <c r="W894" s="440"/>
      <c r="X894" s="440"/>
      <c r="Y894" s="889" t="s">
        <v>313</v>
      </c>
      <c r="Z894" s="890"/>
      <c r="AA894" s="890"/>
      <c r="AB894" s="890"/>
      <c r="AC894" s="972" t="s">
        <v>304</v>
      </c>
      <c r="AD894" s="972"/>
      <c r="AE894" s="972"/>
      <c r="AF894" s="972"/>
      <c r="AG894" s="972"/>
      <c r="AH894" s="889" t="s">
        <v>232</v>
      </c>
      <c r="AI894" s="887"/>
      <c r="AJ894" s="887"/>
      <c r="AK894" s="887"/>
      <c r="AL894" s="887" t="s">
        <v>19</v>
      </c>
      <c r="AM894" s="887"/>
      <c r="AN894" s="887"/>
      <c r="AO894" s="891"/>
      <c r="AP894" s="971" t="s">
        <v>271</v>
      </c>
      <c r="AQ894" s="971"/>
      <c r="AR894" s="971"/>
      <c r="AS894" s="971"/>
      <c r="AT894" s="971"/>
      <c r="AU894" s="971"/>
      <c r="AV894" s="971"/>
      <c r="AW894" s="971"/>
      <c r="AX894" s="971"/>
      <c r="AY894" s="34">
        <f>$AY$892</f>
        <v>0</v>
      </c>
    </row>
    <row r="895" spans="1:51" ht="26.25" customHeight="1" x14ac:dyDescent="0.2">
      <c r="A895" s="974">
        <v>1</v>
      </c>
      <c r="B895" s="974">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70"/>
      <c r="AD895" s="970"/>
      <c r="AE895" s="970"/>
      <c r="AF895" s="970"/>
      <c r="AG895" s="970"/>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2">
      <c r="A896" s="974">
        <v>2</v>
      </c>
      <c r="B896" s="974">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70"/>
      <c r="AD896" s="970"/>
      <c r="AE896" s="970"/>
      <c r="AF896" s="970"/>
      <c r="AG896" s="970"/>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2">
      <c r="A897" s="974">
        <v>3</v>
      </c>
      <c r="B897" s="974">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70"/>
      <c r="AD897" s="970"/>
      <c r="AE897" s="970"/>
      <c r="AF897" s="970"/>
      <c r="AG897" s="970"/>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2">
      <c r="A898" s="974">
        <v>4</v>
      </c>
      <c r="B898" s="974">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70"/>
      <c r="AD898" s="970"/>
      <c r="AE898" s="970"/>
      <c r="AF898" s="970"/>
      <c r="AG898" s="970"/>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2">
      <c r="A899" s="974">
        <v>5</v>
      </c>
      <c r="B899" s="974">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70"/>
      <c r="AD899" s="970"/>
      <c r="AE899" s="970"/>
      <c r="AF899" s="970"/>
      <c r="AG899" s="970"/>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2">
      <c r="A900" s="974">
        <v>6</v>
      </c>
      <c r="B900" s="974">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70"/>
      <c r="AD900" s="970"/>
      <c r="AE900" s="970"/>
      <c r="AF900" s="970"/>
      <c r="AG900" s="970"/>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2">
      <c r="A901" s="974">
        <v>7</v>
      </c>
      <c r="B901" s="974">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70"/>
      <c r="AD901" s="970"/>
      <c r="AE901" s="970"/>
      <c r="AF901" s="970"/>
      <c r="AG901" s="970"/>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2">
      <c r="A902" s="974">
        <v>8</v>
      </c>
      <c r="B902" s="974">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70"/>
      <c r="AD902" s="970"/>
      <c r="AE902" s="970"/>
      <c r="AF902" s="970"/>
      <c r="AG902" s="970"/>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2">
      <c r="A903" s="974">
        <v>9</v>
      </c>
      <c r="B903" s="974">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70"/>
      <c r="AD903" s="970"/>
      <c r="AE903" s="970"/>
      <c r="AF903" s="970"/>
      <c r="AG903" s="970"/>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2">
      <c r="A904" s="974">
        <v>10</v>
      </c>
      <c r="B904" s="974">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70"/>
      <c r="AD904" s="970"/>
      <c r="AE904" s="970"/>
      <c r="AF904" s="970"/>
      <c r="AG904" s="970"/>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2">
      <c r="A905" s="974">
        <v>11</v>
      </c>
      <c r="B905" s="974">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70"/>
      <c r="AD905" s="970"/>
      <c r="AE905" s="970"/>
      <c r="AF905" s="970"/>
      <c r="AG905" s="970"/>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2">
      <c r="A906" s="974">
        <v>12</v>
      </c>
      <c r="B906" s="974">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70"/>
      <c r="AD906" s="970"/>
      <c r="AE906" s="970"/>
      <c r="AF906" s="970"/>
      <c r="AG906" s="970"/>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2">
      <c r="A907" s="974">
        <v>13</v>
      </c>
      <c r="B907" s="974">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70"/>
      <c r="AD907" s="970"/>
      <c r="AE907" s="970"/>
      <c r="AF907" s="970"/>
      <c r="AG907" s="970"/>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2">
      <c r="A908" s="974">
        <v>14</v>
      </c>
      <c r="B908" s="974">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70"/>
      <c r="AD908" s="970"/>
      <c r="AE908" s="970"/>
      <c r="AF908" s="970"/>
      <c r="AG908" s="970"/>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2">
      <c r="A909" s="974">
        <v>15</v>
      </c>
      <c r="B909" s="974">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70"/>
      <c r="AD909" s="970"/>
      <c r="AE909" s="970"/>
      <c r="AF909" s="970"/>
      <c r="AG909" s="970"/>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2">
      <c r="A910" s="974">
        <v>16</v>
      </c>
      <c r="B910" s="974">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70"/>
      <c r="AD910" s="970"/>
      <c r="AE910" s="970"/>
      <c r="AF910" s="970"/>
      <c r="AG910" s="970"/>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2">
      <c r="A911" s="974">
        <v>17</v>
      </c>
      <c r="B911" s="974">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70"/>
      <c r="AD911" s="970"/>
      <c r="AE911" s="970"/>
      <c r="AF911" s="970"/>
      <c r="AG911" s="970"/>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2">
      <c r="A912" s="974">
        <v>18</v>
      </c>
      <c r="B912" s="974">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70"/>
      <c r="AD912" s="970"/>
      <c r="AE912" s="970"/>
      <c r="AF912" s="970"/>
      <c r="AG912" s="970"/>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2">
      <c r="A913" s="974">
        <v>19</v>
      </c>
      <c r="B913" s="974">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70"/>
      <c r="AD913" s="970"/>
      <c r="AE913" s="970"/>
      <c r="AF913" s="970"/>
      <c r="AG913" s="970"/>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2">
      <c r="A914" s="974">
        <v>20</v>
      </c>
      <c r="B914" s="974">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70"/>
      <c r="AD914" s="970"/>
      <c r="AE914" s="970"/>
      <c r="AF914" s="970"/>
      <c r="AG914" s="970"/>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2">
      <c r="A915" s="974">
        <v>21</v>
      </c>
      <c r="B915" s="974">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70"/>
      <c r="AD915" s="970"/>
      <c r="AE915" s="970"/>
      <c r="AF915" s="970"/>
      <c r="AG915" s="970"/>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2">
      <c r="A916" s="974">
        <v>22</v>
      </c>
      <c r="B916" s="974">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70"/>
      <c r="AD916" s="970"/>
      <c r="AE916" s="970"/>
      <c r="AF916" s="970"/>
      <c r="AG916" s="970"/>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2">
      <c r="A917" s="974">
        <v>23</v>
      </c>
      <c r="B917" s="974">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70"/>
      <c r="AD917" s="970"/>
      <c r="AE917" s="970"/>
      <c r="AF917" s="970"/>
      <c r="AG917" s="970"/>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2">
      <c r="A918" s="974">
        <v>24</v>
      </c>
      <c r="B918" s="974">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70"/>
      <c r="AD918" s="970"/>
      <c r="AE918" s="970"/>
      <c r="AF918" s="970"/>
      <c r="AG918" s="970"/>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2">
      <c r="A919" s="974">
        <v>25</v>
      </c>
      <c r="B919" s="974">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70"/>
      <c r="AD919" s="970"/>
      <c r="AE919" s="970"/>
      <c r="AF919" s="970"/>
      <c r="AG919" s="970"/>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2">
      <c r="A920" s="974">
        <v>26</v>
      </c>
      <c r="B920" s="974">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70"/>
      <c r="AD920" s="970"/>
      <c r="AE920" s="970"/>
      <c r="AF920" s="970"/>
      <c r="AG920" s="970"/>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2">
      <c r="A921" s="974">
        <v>27</v>
      </c>
      <c r="B921" s="974">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70"/>
      <c r="AD921" s="970"/>
      <c r="AE921" s="970"/>
      <c r="AF921" s="970"/>
      <c r="AG921" s="970"/>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2">
      <c r="A922" s="974">
        <v>28</v>
      </c>
      <c r="B922" s="974">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70"/>
      <c r="AD922" s="970"/>
      <c r="AE922" s="970"/>
      <c r="AF922" s="970"/>
      <c r="AG922" s="970"/>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2">
      <c r="A923" s="974">
        <v>29</v>
      </c>
      <c r="B923" s="974">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70"/>
      <c r="AD923" s="970"/>
      <c r="AE923" s="970"/>
      <c r="AF923" s="970"/>
      <c r="AG923" s="970"/>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2">
      <c r="A924" s="974">
        <v>30</v>
      </c>
      <c r="B924" s="974">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70"/>
      <c r="AD924" s="970"/>
      <c r="AE924" s="970"/>
      <c r="AF924" s="970"/>
      <c r="AG924" s="970"/>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7"/>
      <c r="B927" s="887"/>
      <c r="C927" s="887" t="s">
        <v>24</v>
      </c>
      <c r="D927" s="887"/>
      <c r="E927" s="887"/>
      <c r="F927" s="887"/>
      <c r="G927" s="887"/>
      <c r="H927" s="887"/>
      <c r="I927" s="887"/>
      <c r="J927" s="972" t="s">
        <v>270</v>
      </c>
      <c r="K927" s="973"/>
      <c r="L927" s="973"/>
      <c r="M927" s="973"/>
      <c r="N927" s="973"/>
      <c r="O927" s="973"/>
      <c r="P927" s="440" t="s">
        <v>25</v>
      </c>
      <c r="Q927" s="440"/>
      <c r="R927" s="440"/>
      <c r="S927" s="440"/>
      <c r="T927" s="440"/>
      <c r="U927" s="440"/>
      <c r="V927" s="440"/>
      <c r="W927" s="440"/>
      <c r="X927" s="440"/>
      <c r="Y927" s="889" t="s">
        <v>313</v>
      </c>
      <c r="Z927" s="890"/>
      <c r="AA927" s="890"/>
      <c r="AB927" s="890"/>
      <c r="AC927" s="972" t="s">
        <v>304</v>
      </c>
      <c r="AD927" s="972"/>
      <c r="AE927" s="972"/>
      <c r="AF927" s="972"/>
      <c r="AG927" s="972"/>
      <c r="AH927" s="889" t="s">
        <v>232</v>
      </c>
      <c r="AI927" s="887"/>
      <c r="AJ927" s="887"/>
      <c r="AK927" s="887"/>
      <c r="AL927" s="887" t="s">
        <v>19</v>
      </c>
      <c r="AM927" s="887"/>
      <c r="AN927" s="887"/>
      <c r="AO927" s="891"/>
      <c r="AP927" s="971" t="s">
        <v>271</v>
      </c>
      <c r="AQ927" s="971"/>
      <c r="AR927" s="971"/>
      <c r="AS927" s="971"/>
      <c r="AT927" s="971"/>
      <c r="AU927" s="971"/>
      <c r="AV927" s="971"/>
      <c r="AW927" s="971"/>
      <c r="AX927" s="971"/>
      <c r="AY927" s="34">
        <f>$AY$925</f>
        <v>0</v>
      </c>
    </row>
    <row r="928" spans="1:51" ht="26.25" customHeight="1" x14ac:dyDescent="0.2">
      <c r="A928" s="974">
        <v>1</v>
      </c>
      <c r="B928" s="974">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70"/>
      <c r="AD928" s="970"/>
      <c r="AE928" s="970"/>
      <c r="AF928" s="970"/>
      <c r="AG928" s="970"/>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2">
      <c r="A929" s="974">
        <v>2</v>
      </c>
      <c r="B929" s="974">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70"/>
      <c r="AD929" s="970"/>
      <c r="AE929" s="970"/>
      <c r="AF929" s="970"/>
      <c r="AG929" s="970"/>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2">
      <c r="A930" s="974">
        <v>3</v>
      </c>
      <c r="B930" s="974">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70"/>
      <c r="AD930" s="970"/>
      <c r="AE930" s="970"/>
      <c r="AF930" s="970"/>
      <c r="AG930" s="970"/>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2">
      <c r="A931" s="974">
        <v>4</v>
      </c>
      <c r="B931" s="974">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70"/>
      <c r="AD931" s="970"/>
      <c r="AE931" s="970"/>
      <c r="AF931" s="970"/>
      <c r="AG931" s="970"/>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2">
      <c r="A932" s="974">
        <v>5</v>
      </c>
      <c r="B932" s="974">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70"/>
      <c r="AD932" s="970"/>
      <c r="AE932" s="970"/>
      <c r="AF932" s="970"/>
      <c r="AG932" s="970"/>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2">
      <c r="A933" s="974">
        <v>6</v>
      </c>
      <c r="B933" s="974">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70"/>
      <c r="AD933" s="970"/>
      <c r="AE933" s="970"/>
      <c r="AF933" s="970"/>
      <c r="AG933" s="970"/>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2">
      <c r="A934" s="974">
        <v>7</v>
      </c>
      <c r="B934" s="974">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70"/>
      <c r="AD934" s="970"/>
      <c r="AE934" s="970"/>
      <c r="AF934" s="970"/>
      <c r="AG934" s="970"/>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2">
      <c r="A935" s="974">
        <v>8</v>
      </c>
      <c r="B935" s="974">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70"/>
      <c r="AD935" s="970"/>
      <c r="AE935" s="970"/>
      <c r="AF935" s="970"/>
      <c r="AG935" s="970"/>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2">
      <c r="A936" s="974">
        <v>9</v>
      </c>
      <c r="B936" s="974">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70"/>
      <c r="AD936" s="970"/>
      <c r="AE936" s="970"/>
      <c r="AF936" s="970"/>
      <c r="AG936" s="970"/>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2">
      <c r="A937" s="974">
        <v>10</v>
      </c>
      <c r="B937" s="974">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70"/>
      <c r="AD937" s="970"/>
      <c r="AE937" s="970"/>
      <c r="AF937" s="970"/>
      <c r="AG937" s="970"/>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2">
      <c r="A938" s="974">
        <v>11</v>
      </c>
      <c r="B938" s="974">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70"/>
      <c r="AD938" s="970"/>
      <c r="AE938" s="970"/>
      <c r="AF938" s="970"/>
      <c r="AG938" s="970"/>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2">
      <c r="A939" s="974">
        <v>12</v>
      </c>
      <c r="B939" s="974">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70"/>
      <c r="AD939" s="970"/>
      <c r="AE939" s="970"/>
      <c r="AF939" s="970"/>
      <c r="AG939" s="970"/>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2">
      <c r="A940" s="974">
        <v>13</v>
      </c>
      <c r="B940" s="974">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70"/>
      <c r="AD940" s="970"/>
      <c r="AE940" s="970"/>
      <c r="AF940" s="970"/>
      <c r="AG940" s="970"/>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2">
      <c r="A941" s="974">
        <v>14</v>
      </c>
      <c r="B941" s="974">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70"/>
      <c r="AD941" s="970"/>
      <c r="AE941" s="970"/>
      <c r="AF941" s="970"/>
      <c r="AG941" s="970"/>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2">
      <c r="A942" s="974">
        <v>15</v>
      </c>
      <c r="B942" s="974">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70"/>
      <c r="AD942" s="970"/>
      <c r="AE942" s="970"/>
      <c r="AF942" s="970"/>
      <c r="AG942" s="970"/>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2">
      <c r="A943" s="974">
        <v>16</v>
      </c>
      <c r="B943" s="974">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70"/>
      <c r="AD943" s="970"/>
      <c r="AE943" s="970"/>
      <c r="AF943" s="970"/>
      <c r="AG943" s="970"/>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2">
      <c r="A944" s="974">
        <v>17</v>
      </c>
      <c r="B944" s="974">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70"/>
      <c r="AD944" s="970"/>
      <c r="AE944" s="970"/>
      <c r="AF944" s="970"/>
      <c r="AG944" s="970"/>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2">
      <c r="A945" s="974">
        <v>18</v>
      </c>
      <c r="B945" s="974">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70"/>
      <c r="AD945" s="970"/>
      <c r="AE945" s="970"/>
      <c r="AF945" s="970"/>
      <c r="AG945" s="970"/>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2">
      <c r="A946" s="974">
        <v>19</v>
      </c>
      <c r="B946" s="974">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70"/>
      <c r="AD946" s="970"/>
      <c r="AE946" s="970"/>
      <c r="AF946" s="970"/>
      <c r="AG946" s="970"/>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2">
      <c r="A947" s="974">
        <v>20</v>
      </c>
      <c r="B947" s="974">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70"/>
      <c r="AD947" s="970"/>
      <c r="AE947" s="970"/>
      <c r="AF947" s="970"/>
      <c r="AG947" s="970"/>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2">
      <c r="A948" s="974">
        <v>21</v>
      </c>
      <c r="B948" s="974">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70"/>
      <c r="AD948" s="970"/>
      <c r="AE948" s="970"/>
      <c r="AF948" s="970"/>
      <c r="AG948" s="970"/>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2">
      <c r="A949" s="974">
        <v>22</v>
      </c>
      <c r="B949" s="974">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70"/>
      <c r="AD949" s="970"/>
      <c r="AE949" s="970"/>
      <c r="AF949" s="970"/>
      <c r="AG949" s="970"/>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2">
      <c r="A950" s="974">
        <v>23</v>
      </c>
      <c r="B950" s="974">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70"/>
      <c r="AD950" s="970"/>
      <c r="AE950" s="970"/>
      <c r="AF950" s="970"/>
      <c r="AG950" s="970"/>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2">
      <c r="A951" s="974">
        <v>24</v>
      </c>
      <c r="B951" s="974">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70"/>
      <c r="AD951" s="970"/>
      <c r="AE951" s="970"/>
      <c r="AF951" s="970"/>
      <c r="AG951" s="970"/>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2">
      <c r="A952" s="974">
        <v>25</v>
      </c>
      <c r="B952" s="974">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70"/>
      <c r="AD952" s="970"/>
      <c r="AE952" s="970"/>
      <c r="AF952" s="970"/>
      <c r="AG952" s="970"/>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2">
      <c r="A953" s="974">
        <v>26</v>
      </c>
      <c r="B953" s="974">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70"/>
      <c r="AD953" s="970"/>
      <c r="AE953" s="970"/>
      <c r="AF953" s="970"/>
      <c r="AG953" s="970"/>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2">
      <c r="A954" s="974">
        <v>27</v>
      </c>
      <c r="B954" s="974">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70"/>
      <c r="AD954" s="970"/>
      <c r="AE954" s="970"/>
      <c r="AF954" s="970"/>
      <c r="AG954" s="970"/>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2">
      <c r="A955" s="974">
        <v>28</v>
      </c>
      <c r="B955" s="974">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70"/>
      <c r="AD955" s="970"/>
      <c r="AE955" s="970"/>
      <c r="AF955" s="970"/>
      <c r="AG955" s="970"/>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2">
      <c r="A956" s="974">
        <v>29</v>
      </c>
      <c r="B956" s="974">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70"/>
      <c r="AD956" s="970"/>
      <c r="AE956" s="970"/>
      <c r="AF956" s="970"/>
      <c r="AG956" s="970"/>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2">
      <c r="A957" s="974">
        <v>30</v>
      </c>
      <c r="B957" s="974">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70"/>
      <c r="AD957" s="970"/>
      <c r="AE957" s="970"/>
      <c r="AF957" s="970"/>
      <c r="AG957" s="970"/>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7"/>
      <c r="B960" s="887"/>
      <c r="C960" s="887" t="s">
        <v>24</v>
      </c>
      <c r="D960" s="887"/>
      <c r="E960" s="887"/>
      <c r="F960" s="887"/>
      <c r="G960" s="887"/>
      <c r="H960" s="887"/>
      <c r="I960" s="887"/>
      <c r="J960" s="972" t="s">
        <v>270</v>
      </c>
      <c r="K960" s="973"/>
      <c r="L960" s="973"/>
      <c r="M960" s="973"/>
      <c r="N960" s="973"/>
      <c r="O960" s="973"/>
      <c r="P960" s="440" t="s">
        <v>25</v>
      </c>
      <c r="Q960" s="440"/>
      <c r="R960" s="440"/>
      <c r="S960" s="440"/>
      <c r="T960" s="440"/>
      <c r="U960" s="440"/>
      <c r="V960" s="440"/>
      <c r="W960" s="440"/>
      <c r="X960" s="440"/>
      <c r="Y960" s="889" t="s">
        <v>313</v>
      </c>
      <c r="Z960" s="890"/>
      <c r="AA960" s="890"/>
      <c r="AB960" s="890"/>
      <c r="AC960" s="972" t="s">
        <v>304</v>
      </c>
      <c r="AD960" s="972"/>
      <c r="AE960" s="972"/>
      <c r="AF960" s="972"/>
      <c r="AG960" s="972"/>
      <c r="AH960" s="889" t="s">
        <v>232</v>
      </c>
      <c r="AI960" s="887"/>
      <c r="AJ960" s="887"/>
      <c r="AK960" s="887"/>
      <c r="AL960" s="887" t="s">
        <v>19</v>
      </c>
      <c r="AM960" s="887"/>
      <c r="AN960" s="887"/>
      <c r="AO960" s="891"/>
      <c r="AP960" s="971" t="s">
        <v>271</v>
      </c>
      <c r="AQ960" s="971"/>
      <c r="AR960" s="971"/>
      <c r="AS960" s="971"/>
      <c r="AT960" s="971"/>
      <c r="AU960" s="971"/>
      <c r="AV960" s="971"/>
      <c r="AW960" s="971"/>
      <c r="AX960" s="971"/>
      <c r="AY960" s="34">
        <f>$AY$958</f>
        <v>0</v>
      </c>
    </row>
    <row r="961" spans="1:51" ht="26.25" customHeight="1" x14ac:dyDescent="0.2">
      <c r="A961" s="974">
        <v>1</v>
      </c>
      <c r="B961" s="974">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70"/>
      <c r="AD961" s="970"/>
      <c r="AE961" s="970"/>
      <c r="AF961" s="970"/>
      <c r="AG961" s="970"/>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2">
      <c r="A962" s="974">
        <v>2</v>
      </c>
      <c r="B962" s="974">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70"/>
      <c r="AD962" s="970"/>
      <c r="AE962" s="970"/>
      <c r="AF962" s="970"/>
      <c r="AG962" s="970"/>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2">
      <c r="A963" s="974">
        <v>3</v>
      </c>
      <c r="B963" s="974">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70"/>
      <c r="AD963" s="970"/>
      <c r="AE963" s="970"/>
      <c r="AF963" s="970"/>
      <c r="AG963" s="970"/>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2">
      <c r="A964" s="974">
        <v>4</v>
      </c>
      <c r="B964" s="974">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70"/>
      <c r="AD964" s="970"/>
      <c r="AE964" s="970"/>
      <c r="AF964" s="970"/>
      <c r="AG964" s="970"/>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2">
      <c r="A965" s="974">
        <v>5</v>
      </c>
      <c r="B965" s="974">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70"/>
      <c r="AD965" s="970"/>
      <c r="AE965" s="970"/>
      <c r="AF965" s="970"/>
      <c r="AG965" s="970"/>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2">
      <c r="A966" s="974">
        <v>6</v>
      </c>
      <c r="B966" s="974">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70"/>
      <c r="AD966" s="970"/>
      <c r="AE966" s="970"/>
      <c r="AF966" s="970"/>
      <c r="AG966" s="970"/>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2">
      <c r="A967" s="974">
        <v>7</v>
      </c>
      <c r="B967" s="974">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70"/>
      <c r="AD967" s="970"/>
      <c r="AE967" s="970"/>
      <c r="AF967" s="970"/>
      <c r="AG967" s="970"/>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2">
      <c r="A968" s="974">
        <v>8</v>
      </c>
      <c r="B968" s="974">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70"/>
      <c r="AD968" s="970"/>
      <c r="AE968" s="970"/>
      <c r="AF968" s="970"/>
      <c r="AG968" s="970"/>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2">
      <c r="A969" s="974">
        <v>9</v>
      </c>
      <c r="B969" s="974">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70"/>
      <c r="AD969" s="970"/>
      <c r="AE969" s="970"/>
      <c r="AF969" s="970"/>
      <c r="AG969" s="970"/>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2">
      <c r="A970" s="974">
        <v>10</v>
      </c>
      <c r="B970" s="974">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70"/>
      <c r="AD970" s="970"/>
      <c r="AE970" s="970"/>
      <c r="AF970" s="970"/>
      <c r="AG970" s="970"/>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2">
      <c r="A971" s="974">
        <v>11</v>
      </c>
      <c r="B971" s="974">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70"/>
      <c r="AD971" s="970"/>
      <c r="AE971" s="970"/>
      <c r="AF971" s="970"/>
      <c r="AG971" s="970"/>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2">
      <c r="A972" s="974">
        <v>12</v>
      </c>
      <c r="B972" s="974">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70"/>
      <c r="AD972" s="970"/>
      <c r="AE972" s="970"/>
      <c r="AF972" s="970"/>
      <c r="AG972" s="970"/>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2">
      <c r="A973" s="974">
        <v>13</v>
      </c>
      <c r="B973" s="974">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70"/>
      <c r="AD973" s="970"/>
      <c r="AE973" s="970"/>
      <c r="AF973" s="970"/>
      <c r="AG973" s="970"/>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2">
      <c r="A974" s="974">
        <v>14</v>
      </c>
      <c r="B974" s="974">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70"/>
      <c r="AD974" s="970"/>
      <c r="AE974" s="970"/>
      <c r="AF974" s="970"/>
      <c r="AG974" s="970"/>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2">
      <c r="A975" s="974">
        <v>15</v>
      </c>
      <c r="B975" s="974">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70"/>
      <c r="AD975" s="970"/>
      <c r="AE975" s="970"/>
      <c r="AF975" s="970"/>
      <c r="AG975" s="970"/>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2">
      <c r="A976" s="974">
        <v>16</v>
      </c>
      <c r="B976" s="974">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70"/>
      <c r="AD976" s="970"/>
      <c r="AE976" s="970"/>
      <c r="AF976" s="970"/>
      <c r="AG976" s="970"/>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2">
      <c r="A977" s="974">
        <v>17</v>
      </c>
      <c r="B977" s="974">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70"/>
      <c r="AD977" s="970"/>
      <c r="AE977" s="970"/>
      <c r="AF977" s="970"/>
      <c r="AG977" s="970"/>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2">
      <c r="A978" s="974">
        <v>18</v>
      </c>
      <c r="B978" s="974">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70"/>
      <c r="AD978" s="970"/>
      <c r="AE978" s="970"/>
      <c r="AF978" s="970"/>
      <c r="AG978" s="970"/>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2">
      <c r="A979" s="974">
        <v>19</v>
      </c>
      <c r="B979" s="974">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70"/>
      <c r="AD979" s="970"/>
      <c r="AE979" s="970"/>
      <c r="AF979" s="970"/>
      <c r="AG979" s="970"/>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2">
      <c r="A980" s="974">
        <v>20</v>
      </c>
      <c r="B980" s="974">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70"/>
      <c r="AD980" s="970"/>
      <c r="AE980" s="970"/>
      <c r="AF980" s="970"/>
      <c r="AG980" s="970"/>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2">
      <c r="A981" s="974">
        <v>21</v>
      </c>
      <c r="B981" s="974">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70"/>
      <c r="AD981" s="970"/>
      <c r="AE981" s="970"/>
      <c r="AF981" s="970"/>
      <c r="AG981" s="970"/>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2">
      <c r="A982" s="974">
        <v>22</v>
      </c>
      <c r="B982" s="974">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70"/>
      <c r="AD982" s="970"/>
      <c r="AE982" s="970"/>
      <c r="AF982" s="970"/>
      <c r="AG982" s="970"/>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2">
      <c r="A983" s="974">
        <v>23</v>
      </c>
      <c r="B983" s="974">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70"/>
      <c r="AD983" s="970"/>
      <c r="AE983" s="970"/>
      <c r="AF983" s="970"/>
      <c r="AG983" s="970"/>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2">
      <c r="A984" s="974">
        <v>24</v>
      </c>
      <c r="B984" s="974">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70"/>
      <c r="AD984" s="970"/>
      <c r="AE984" s="970"/>
      <c r="AF984" s="970"/>
      <c r="AG984" s="970"/>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2">
      <c r="A985" s="974">
        <v>25</v>
      </c>
      <c r="B985" s="974">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70"/>
      <c r="AD985" s="970"/>
      <c r="AE985" s="970"/>
      <c r="AF985" s="970"/>
      <c r="AG985" s="970"/>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2">
      <c r="A986" s="974">
        <v>26</v>
      </c>
      <c r="B986" s="974">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70"/>
      <c r="AD986" s="970"/>
      <c r="AE986" s="970"/>
      <c r="AF986" s="970"/>
      <c r="AG986" s="970"/>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2">
      <c r="A987" s="974">
        <v>27</v>
      </c>
      <c r="B987" s="974">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70"/>
      <c r="AD987" s="970"/>
      <c r="AE987" s="970"/>
      <c r="AF987" s="970"/>
      <c r="AG987" s="970"/>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2">
      <c r="A988" s="974">
        <v>28</v>
      </c>
      <c r="B988" s="974">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70"/>
      <c r="AD988" s="970"/>
      <c r="AE988" s="970"/>
      <c r="AF988" s="970"/>
      <c r="AG988" s="970"/>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2">
      <c r="A989" s="974">
        <v>29</v>
      </c>
      <c r="B989" s="974">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70"/>
      <c r="AD989" s="970"/>
      <c r="AE989" s="970"/>
      <c r="AF989" s="970"/>
      <c r="AG989" s="970"/>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2">
      <c r="A990" s="974">
        <v>30</v>
      </c>
      <c r="B990" s="974">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70"/>
      <c r="AD990" s="970"/>
      <c r="AE990" s="970"/>
      <c r="AF990" s="970"/>
      <c r="AG990" s="970"/>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7"/>
      <c r="B993" s="887"/>
      <c r="C993" s="887" t="s">
        <v>24</v>
      </c>
      <c r="D993" s="887"/>
      <c r="E993" s="887"/>
      <c r="F993" s="887"/>
      <c r="G993" s="887"/>
      <c r="H993" s="887"/>
      <c r="I993" s="887"/>
      <c r="J993" s="972" t="s">
        <v>270</v>
      </c>
      <c r="K993" s="973"/>
      <c r="L993" s="973"/>
      <c r="M993" s="973"/>
      <c r="N993" s="973"/>
      <c r="O993" s="973"/>
      <c r="P993" s="440" t="s">
        <v>25</v>
      </c>
      <c r="Q993" s="440"/>
      <c r="R993" s="440"/>
      <c r="S993" s="440"/>
      <c r="T993" s="440"/>
      <c r="U993" s="440"/>
      <c r="V993" s="440"/>
      <c r="W993" s="440"/>
      <c r="X993" s="440"/>
      <c r="Y993" s="889" t="s">
        <v>313</v>
      </c>
      <c r="Z993" s="890"/>
      <c r="AA993" s="890"/>
      <c r="AB993" s="890"/>
      <c r="AC993" s="972" t="s">
        <v>304</v>
      </c>
      <c r="AD993" s="972"/>
      <c r="AE993" s="972"/>
      <c r="AF993" s="972"/>
      <c r="AG993" s="972"/>
      <c r="AH993" s="889" t="s">
        <v>232</v>
      </c>
      <c r="AI993" s="887"/>
      <c r="AJ993" s="887"/>
      <c r="AK993" s="887"/>
      <c r="AL993" s="887" t="s">
        <v>19</v>
      </c>
      <c r="AM993" s="887"/>
      <c r="AN993" s="887"/>
      <c r="AO993" s="891"/>
      <c r="AP993" s="971" t="s">
        <v>271</v>
      </c>
      <c r="AQ993" s="971"/>
      <c r="AR993" s="971"/>
      <c r="AS993" s="971"/>
      <c r="AT993" s="971"/>
      <c r="AU993" s="971"/>
      <c r="AV993" s="971"/>
      <c r="AW993" s="971"/>
      <c r="AX993" s="971"/>
      <c r="AY993" s="34">
        <f>$AY$991</f>
        <v>0</v>
      </c>
    </row>
    <row r="994" spans="1:51" ht="26.25" customHeight="1" x14ac:dyDescent="0.2">
      <c r="A994" s="974">
        <v>1</v>
      </c>
      <c r="B994" s="974">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70"/>
      <c r="AD994" s="970"/>
      <c r="AE994" s="970"/>
      <c r="AF994" s="970"/>
      <c r="AG994" s="970"/>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2">
      <c r="A995" s="974">
        <v>2</v>
      </c>
      <c r="B995" s="974">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70"/>
      <c r="AD995" s="970"/>
      <c r="AE995" s="970"/>
      <c r="AF995" s="970"/>
      <c r="AG995" s="970"/>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2">
      <c r="A996" s="974">
        <v>3</v>
      </c>
      <c r="B996" s="974">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70"/>
      <c r="AD996" s="970"/>
      <c r="AE996" s="970"/>
      <c r="AF996" s="970"/>
      <c r="AG996" s="970"/>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2">
      <c r="A997" s="974">
        <v>4</v>
      </c>
      <c r="B997" s="974">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70"/>
      <c r="AD997" s="970"/>
      <c r="AE997" s="970"/>
      <c r="AF997" s="970"/>
      <c r="AG997" s="970"/>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2">
      <c r="A998" s="974">
        <v>5</v>
      </c>
      <c r="B998" s="974">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70"/>
      <c r="AD998" s="970"/>
      <c r="AE998" s="970"/>
      <c r="AF998" s="970"/>
      <c r="AG998" s="970"/>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2">
      <c r="A999" s="974">
        <v>6</v>
      </c>
      <c r="B999" s="974">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70"/>
      <c r="AD999" s="970"/>
      <c r="AE999" s="970"/>
      <c r="AF999" s="970"/>
      <c r="AG999" s="970"/>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2">
      <c r="A1000" s="974">
        <v>7</v>
      </c>
      <c r="B1000" s="974">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70"/>
      <c r="AD1000" s="970"/>
      <c r="AE1000" s="970"/>
      <c r="AF1000" s="970"/>
      <c r="AG1000" s="970"/>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2">
      <c r="A1001" s="974">
        <v>8</v>
      </c>
      <c r="B1001" s="974">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70"/>
      <c r="AD1001" s="970"/>
      <c r="AE1001" s="970"/>
      <c r="AF1001" s="970"/>
      <c r="AG1001" s="970"/>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2">
      <c r="A1002" s="974">
        <v>9</v>
      </c>
      <c r="B1002" s="974">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70"/>
      <c r="AD1002" s="970"/>
      <c r="AE1002" s="970"/>
      <c r="AF1002" s="970"/>
      <c r="AG1002" s="970"/>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2">
      <c r="A1003" s="974">
        <v>10</v>
      </c>
      <c r="B1003" s="974">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70"/>
      <c r="AD1003" s="970"/>
      <c r="AE1003" s="970"/>
      <c r="AF1003" s="970"/>
      <c r="AG1003" s="970"/>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2">
      <c r="A1004" s="974">
        <v>11</v>
      </c>
      <c r="B1004" s="974">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70"/>
      <c r="AD1004" s="970"/>
      <c r="AE1004" s="970"/>
      <c r="AF1004" s="970"/>
      <c r="AG1004" s="970"/>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2">
      <c r="A1005" s="974">
        <v>12</v>
      </c>
      <c r="B1005" s="974">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70"/>
      <c r="AD1005" s="970"/>
      <c r="AE1005" s="970"/>
      <c r="AF1005" s="970"/>
      <c r="AG1005" s="970"/>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2">
      <c r="A1006" s="974">
        <v>13</v>
      </c>
      <c r="B1006" s="974">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70"/>
      <c r="AD1006" s="970"/>
      <c r="AE1006" s="970"/>
      <c r="AF1006" s="970"/>
      <c r="AG1006" s="970"/>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2">
      <c r="A1007" s="974">
        <v>14</v>
      </c>
      <c r="B1007" s="974">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70"/>
      <c r="AD1007" s="970"/>
      <c r="AE1007" s="970"/>
      <c r="AF1007" s="970"/>
      <c r="AG1007" s="970"/>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2">
      <c r="A1008" s="974">
        <v>15</v>
      </c>
      <c r="B1008" s="974">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70"/>
      <c r="AD1008" s="970"/>
      <c r="AE1008" s="970"/>
      <c r="AF1008" s="970"/>
      <c r="AG1008" s="970"/>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2">
      <c r="A1009" s="974">
        <v>16</v>
      </c>
      <c r="B1009" s="974">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70"/>
      <c r="AD1009" s="970"/>
      <c r="AE1009" s="970"/>
      <c r="AF1009" s="970"/>
      <c r="AG1009" s="970"/>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2">
      <c r="A1010" s="974">
        <v>17</v>
      </c>
      <c r="B1010" s="974">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70"/>
      <c r="AD1010" s="970"/>
      <c r="AE1010" s="970"/>
      <c r="AF1010" s="970"/>
      <c r="AG1010" s="970"/>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2">
      <c r="A1011" s="974">
        <v>18</v>
      </c>
      <c r="B1011" s="974">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70"/>
      <c r="AD1011" s="970"/>
      <c r="AE1011" s="970"/>
      <c r="AF1011" s="970"/>
      <c r="AG1011" s="970"/>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2">
      <c r="A1012" s="974">
        <v>19</v>
      </c>
      <c r="B1012" s="974">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70"/>
      <c r="AD1012" s="970"/>
      <c r="AE1012" s="970"/>
      <c r="AF1012" s="970"/>
      <c r="AG1012" s="970"/>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2">
      <c r="A1013" s="974">
        <v>20</v>
      </c>
      <c r="B1013" s="974">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70"/>
      <c r="AD1013" s="970"/>
      <c r="AE1013" s="970"/>
      <c r="AF1013" s="970"/>
      <c r="AG1013" s="970"/>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2">
      <c r="A1014" s="974">
        <v>21</v>
      </c>
      <c r="B1014" s="974">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70"/>
      <c r="AD1014" s="970"/>
      <c r="AE1014" s="970"/>
      <c r="AF1014" s="970"/>
      <c r="AG1014" s="970"/>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2">
      <c r="A1015" s="974">
        <v>22</v>
      </c>
      <c r="B1015" s="974">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70"/>
      <c r="AD1015" s="970"/>
      <c r="AE1015" s="970"/>
      <c r="AF1015" s="970"/>
      <c r="AG1015" s="970"/>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2">
      <c r="A1016" s="974">
        <v>23</v>
      </c>
      <c r="B1016" s="974">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70"/>
      <c r="AD1016" s="970"/>
      <c r="AE1016" s="970"/>
      <c r="AF1016" s="970"/>
      <c r="AG1016" s="970"/>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2">
      <c r="A1017" s="974">
        <v>24</v>
      </c>
      <c r="B1017" s="974">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70"/>
      <c r="AD1017" s="970"/>
      <c r="AE1017" s="970"/>
      <c r="AF1017" s="970"/>
      <c r="AG1017" s="970"/>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2">
      <c r="A1018" s="974">
        <v>25</v>
      </c>
      <c r="B1018" s="974">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70"/>
      <c r="AD1018" s="970"/>
      <c r="AE1018" s="970"/>
      <c r="AF1018" s="970"/>
      <c r="AG1018" s="970"/>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2">
      <c r="A1019" s="974">
        <v>26</v>
      </c>
      <c r="B1019" s="974">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70"/>
      <c r="AD1019" s="970"/>
      <c r="AE1019" s="970"/>
      <c r="AF1019" s="970"/>
      <c r="AG1019" s="970"/>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2">
      <c r="A1020" s="974">
        <v>27</v>
      </c>
      <c r="B1020" s="974">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70"/>
      <c r="AD1020" s="970"/>
      <c r="AE1020" s="970"/>
      <c r="AF1020" s="970"/>
      <c r="AG1020" s="970"/>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2">
      <c r="A1021" s="974">
        <v>28</v>
      </c>
      <c r="B1021" s="974">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70"/>
      <c r="AD1021" s="970"/>
      <c r="AE1021" s="970"/>
      <c r="AF1021" s="970"/>
      <c r="AG1021" s="970"/>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2">
      <c r="A1022" s="974">
        <v>29</v>
      </c>
      <c r="B1022" s="974">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70"/>
      <c r="AD1022" s="970"/>
      <c r="AE1022" s="970"/>
      <c r="AF1022" s="970"/>
      <c r="AG1022" s="970"/>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2">
      <c r="A1023" s="974">
        <v>30</v>
      </c>
      <c r="B1023" s="974">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70"/>
      <c r="AD1023" s="970"/>
      <c r="AE1023" s="970"/>
      <c r="AF1023" s="970"/>
      <c r="AG1023" s="970"/>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7"/>
      <c r="B1026" s="887"/>
      <c r="C1026" s="887" t="s">
        <v>24</v>
      </c>
      <c r="D1026" s="887"/>
      <c r="E1026" s="887"/>
      <c r="F1026" s="887"/>
      <c r="G1026" s="887"/>
      <c r="H1026" s="887"/>
      <c r="I1026" s="887"/>
      <c r="J1026" s="972" t="s">
        <v>270</v>
      </c>
      <c r="K1026" s="973"/>
      <c r="L1026" s="973"/>
      <c r="M1026" s="973"/>
      <c r="N1026" s="973"/>
      <c r="O1026" s="973"/>
      <c r="P1026" s="440" t="s">
        <v>25</v>
      </c>
      <c r="Q1026" s="440"/>
      <c r="R1026" s="440"/>
      <c r="S1026" s="440"/>
      <c r="T1026" s="440"/>
      <c r="U1026" s="440"/>
      <c r="V1026" s="440"/>
      <c r="W1026" s="440"/>
      <c r="X1026" s="440"/>
      <c r="Y1026" s="889" t="s">
        <v>313</v>
      </c>
      <c r="Z1026" s="890"/>
      <c r="AA1026" s="890"/>
      <c r="AB1026" s="890"/>
      <c r="AC1026" s="972" t="s">
        <v>304</v>
      </c>
      <c r="AD1026" s="972"/>
      <c r="AE1026" s="972"/>
      <c r="AF1026" s="972"/>
      <c r="AG1026" s="972"/>
      <c r="AH1026" s="889" t="s">
        <v>232</v>
      </c>
      <c r="AI1026" s="887"/>
      <c r="AJ1026" s="887"/>
      <c r="AK1026" s="887"/>
      <c r="AL1026" s="887" t="s">
        <v>19</v>
      </c>
      <c r="AM1026" s="887"/>
      <c r="AN1026" s="887"/>
      <c r="AO1026" s="891"/>
      <c r="AP1026" s="971" t="s">
        <v>271</v>
      </c>
      <c r="AQ1026" s="971"/>
      <c r="AR1026" s="971"/>
      <c r="AS1026" s="971"/>
      <c r="AT1026" s="971"/>
      <c r="AU1026" s="971"/>
      <c r="AV1026" s="971"/>
      <c r="AW1026" s="971"/>
      <c r="AX1026" s="971"/>
      <c r="AY1026" s="34">
        <f>$AY$1024</f>
        <v>0</v>
      </c>
    </row>
    <row r="1027" spans="1:51" ht="26.25" customHeight="1" x14ac:dyDescent="0.2">
      <c r="A1027" s="974">
        <v>1</v>
      </c>
      <c r="B1027" s="974">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70"/>
      <c r="AD1027" s="970"/>
      <c r="AE1027" s="970"/>
      <c r="AF1027" s="970"/>
      <c r="AG1027" s="970"/>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2">
      <c r="A1028" s="974">
        <v>2</v>
      </c>
      <c r="B1028" s="974">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70"/>
      <c r="AD1028" s="970"/>
      <c r="AE1028" s="970"/>
      <c r="AF1028" s="970"/>
      <c r="AG1028" s="970"/>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2">
      <c r="A1029" s="974">
        <v>3</v>
      </c>
      <c r="B1029" s="974">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70"/>
      <c r="AD1029" s="970"/>
      <c r="AE1029" s="970"/>
      <c r="AF1029" s="970"/>
      <c r="AG1029" s="970"/>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2">
      <c r="A1030" s="974">
        <v>4</v>
      </c>
      <c r="B1030" s="974">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70"/>
      <c r="AD1030" s="970"/>
      <c r="AE1030" s="970"/>
      <c r="AF1030" s="970"/>
      <c r="AG1030" s="970"/>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2">
      <c r="A1031" s="974">
        <v>5</v>
      </c>
      <c r="B1031" s="974">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70"/>
      <c r="AD1031" s="970"/>
      <c r="AE1031" s="970"/>
      <c r="AF1031" s="970"/>
      <c r="AG1031" s="970"/>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2">
      <c r="A1032" s="974">
        <v>6</v>
      </c>
      <c r="B1032" s="974">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70"/>
      <c r="AD1032" s="970"/>
      <c r="AE1032" s="970"/>
      <c r="AF1032" s="970"/>
      <c r="AG1032" s="970"/>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2">
      <c r="A1033" s="974">
        <v>7</v>
      </c>
      <c r="B1033" s="974">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70"/>
      <c r="AD1033" s="970"/>
      <c r="AE1033" s="970"/>
      <c r="AF1033" s="970"/>
      <c r="AG1033" s="970"/>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2">
      <c r="A1034" s="974">
        <v>8</v>
      </c>
      <c r="B1034" s="974">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70"/>
      <c r="AD1034" s="970"/>
      <c r="AE1034" s="970"/>
      <c r="AF1034" s="970"/>
      <c r="AG1034" s="970"/>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2">
      <c r="A1035" s="974">
        <v>9</v>
      </c>
      <c r="B1035" s="974">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70"/>
      <c r="AD1035" s="970"/>
      <c r="AE1035" s="970"/>
      <c r="AF1035" s="970"/>
      <c r="AG1035" s="970"/>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2">
      <c r="A1036" s="974">
        <v>10</v>
      </c>
      <c r="B1036" s="974">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70"/>
      <c r="AD1036" s="970"/>
      <c r="AE1036" s="970"/>
      <c r="AF1036" s="970"/>
      <c r="AG1036" s="970"/>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2">
      <c r="A1037" s="974">
        <v>11</v>
      </c>
      <c r="B1037" s="974">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70"/>
      <c r="AD1037" s="970"/>
      <c r="AE1037" s="970"/>
      <c r="AF1037" s="970"/>
      <c r="AG1037" s="970"/>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2">
      <c r="A1038" s="974">
        <v>12</v>
      </c>
      <c r="B1038" s="974">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70"/>
      <c r="AD1038" s="970"/>
      <c r="AE1038" s="970"/>
      <c r="AF1038" s="970"/>
      <c r="AG1038" s="970"/>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2">
      <c r="A1039" s="974">
        <v>13</v>
      </c>
      <c r="B1039" s="974">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70"/>
      <c r="AD1039" s="970"/>
      <c r="AE1039" s="970"/>
      <c r="AF1039" s="970"/>
      <c r="AG1039" s="970"/>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2">
      <c r="A1040" s="974">
        <v>14</v>
      </c>
      <c r="B1040" s="974">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70"/>
      <c r="AD1040" s="970"/>
      <c r="AE1040" s="970"/>
      <c r="AF1040" s="970"/>
      <c r="AG1040" s="970"/>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2">
      <c r="A1041" s="974">
        <v>15</v>
      </c>
      <c r="B1041" s="974">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70"/>
      <c r="AD1041" s="970"/>
      <c r="AE1041" s="970"/>
      <c r="AF1041" s="970"/>
      <c r="AG1041" s="970"/>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2">
      <c r="A1042" s="974">
        <v>16</v>
      </c>
      <c r="B1042" s="974">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70"/>
      <c r="AD1042" s="970"/>
      <c r="AE1042" s="970"/>
      <c r="AF1042" s="970"/>
      <c r="AG1042" s="970"/>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2">
      <c r="A1043" s="974">
        <v>17</v>
      </c>
      <c r="B1043" s="974">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70"/>
      <c r="AD1043" s="970"/>
      <c r="AE1043" s="970"/>
      <c r="AF1043" s="970"/>
      <c r="AG1043" s="970"/>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2">
      <c r="A1044" s="974">
        <v>18</v>
      </c>
      <c r="B1044" s="974">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70"/>
      <c r="AD1044" s="970"/>
      <c r="AE1044" s="970"/>
      <c r="AF1044" s="970"/>
      <c r="AG1044" s="970"/>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2">
      <c r="A1045" s="974">
        <v>19</v>
      </c>
      <c r="B1045" s="974">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70"/>
      <c r="AD1045" s="970"/>
      <c r="AE1045" s="970"/>
      <c r="AF1045" s="970"/>
      <c r="AG1045" s="970"/>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2">
      <c r="A1046" s="974">
        <v>20</v>
      </c>
      <c r="B1046" s="974">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70"/>
      <c r="AD1046" s="970"/>
      <c r="AE1046" s="970"/>
      <c r="AF1046" s="970"/>
      <c r="AG1046" s="970"/>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2">
      <c r="A1047" s="974">
        <v>21</v>
      </c>
      <c r="B1047" s="974">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70"/>
      <c r="AD1047" s="970"/>
      <c r="AE1047" s="970"/>
      <c r="AF1047" s="970"/>
      <c r="AG1047" s="970"/>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2">
      <c r="A1048" s="974">
        <v>22</v>
      </c>
      <c r="B1048" s="974">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70"/>
      <c r="AD1048" s="970"/>
      <c r="AE1048" s="970"/>
      <c r="AF1048" s="970"/>
      <c r="AG1048" s="970"/>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2">
      <c r="A1049" s="974">
        <v>23</v>
      </c>
      <c r="B1049" s="974">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70"/>
      <c r="AD1049" s="970"/>
      <c r="AE1049" s="970"/>
      <c r="AF1049" s="970"/>
      <c r="AG1049" s="970"/>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2">
      <c r="A1050" s="974">
        <v>24</v>
      </c>
      <c r="B1050" s="974">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70"/>
      <c r="AD1050" s="970"/>
      <c r="AE1050" s="970"/>
      <c r="AF1050" s="970"/>
      <c r="AG1050" s="970"/>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2">
      <c r="A1051" s="974">
        <v>25</v>
      </c>
      <c r="B1051" s="974">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70"/>
      <c r="AD1051" s="970"/>
      <c r="AE1051" s="970"/>
      <c r="AF1051" s="970"/>
      <c r="AG1051" s="970"/>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2">
      <c r="A1052" s="974">
        <v>26</v>
      </c>
      <c r="B1052" s="974">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70"/>
      <c r="AD1052" s="970"/>
      <c r="AE1052" s="970"/>
      <c r="AF1052" s="970"/>
      <c r="AG1052" s="970"/>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2">
      <c r="A1053" s="974">
        <v>27</v>
      </c>
      <c r="B1053" s="974">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70"/>
      <c r="AD1053" s="970"/>
      <c r="AE1053" s="970"/>
      <c r="AF1053" s="970"/>
      <c r="AG1053" s="970"/>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2">
      <c r="A1054" s="974">
        <v>28</v>
      </c>
      <c r="B1054" s="974">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70"/>
      <c r="AD1054" s="970"/>
      <c r="AE1054" s="970"/>
      <c r="AF1054" s="970"/>
      <c r="AG1054" s="970"/>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2">
      <c r="A1055" s="974">
        <v>29</v>
      </c>
      <c r="B1055" s="974">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70"/>
      <c r="AD1055" s="970"/>
      <c r="AE1055" s="970"/>
      <c r="AF1055" s="970"/>
      <c r="AG1055" s="970"/>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2">
      <c r="A1056" s="974">
        <v>30</v>
      </c>
      <c r="B1056" s="974">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70"/>
      <c r="AD1056" s="970"/>
      <c r="AE1056" s="970"/>
      <c r="AF1056" s="970"/>
      <c r="AG1056" s="970"/>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7"/>
      <c r="B1059" s="887"/>
      <c r="C1059" s="887" t="s">
        <v>24</v>
      </c>
      <c r="D1059" s="887"/>
      <c r="E1059" s="887"/>
      <c r="F1059" s="887"/>
      <c r="G1059" s="887"/>
      <c r="H1059" s="887"/>
      <c r="I1059" s="887"/>
      <c r="J1059" s="972" t="s">
        <v>270</v>
      </c>
      <c r="K1059" s="973"/>
      <c r="L1059" s="973"/>
      <c r="M1059" s="973"/>
      <c r="N1059" s="973"/>
      <c r="O1059" s="973"/>
      <c r="P1059" s="440" t="s">
        <v>25</v>
      </c>
      <c r="Q1059" s="440"/>
      <c r="R1059" s="440"/>
      <c r="S1059" s="440"/>
      <c r="T1059" s="440"/>
      <c r="U1059" s="440"/>
      <c r="V1059" s="440"/>
      <c r="W1059" s="440"/>
      <c r="X1059" s="440"/>
      <c r="Y1059" s="889" t="s">
        <v>313</v>
      </c>
      <c r="Z1059" s="890"/>
      <c r="AA1059" s="890"/>
      <c r="AB1059" s="890"/>
      <c r="AC1059" s="972" t="s">
        <v>304</v>
      </c>
      <c r="AD1059" s="972"/>
      <c r="AE1059" s="972"/>
      <c r="AF1059" s="972"/>
      <c r="AG1059" s="972"/>
      <c r="AH1059" s="889" t="s">
        <v>232</v>
      </c>
      <c r="AI1059" s="887"/>
      <c r="AJ1059" s="887"/>
      <c r="AK1059" s="887"/>
      <c r="AL1059" s="887" t="s">
        <v>19</v>
      </c>
      <c r="AM1059" s="887"/>
      <c r="AN1059" s="887"/>
      <c r="AO1059" s="891"/>
      <c r="AP1059" s="971" t="s">
        <v>271</v>
      </c>
      <c r="AQ1059" s="971"/>
      <c r="AR1059" s="971"/>
      <c r="AS1059" s="971"/>
      <c r="AT1059" s="971"/>
      <c r="AU1059" s="971"/>
      <c r="AV1059" s="971"/>
      <c r="AW1059" s="971"/>
      <c r="AX1059" s="971"/>
      <c r="AY1059" s="34">
        <f>$AY$1057</f>
        <v>0</v>
      </c>
    </row>
    <row r="1060" spans="1:51" ht="26.25" customHeight="1" x14ac:dyDescent="0.2">
      <c r="A1060" s="974">
        <v>1</v>
      </c>
      <c r="B1060" s="974">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70"/>
      <c r="AD1060" s="970"/>
      <c r="AE1060" s="970"/>
      <c r="AF1060" s="970"/>
      <c r="AG1060" s="970"/>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2">
      <c r="A1061" s="974">
        <v>2</v>
      </c>
      <c r="B1061" s="974">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70"/>
      <c r="AD1061" s="970"/>
      <c r="AE1061" s="970"/>
      <c r="AF1061" s="970"/>
      <c r="AG1061" s="970"/>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2">
      <c r="A1062" s="974">
        <v>3</v>
      </c>
      <c r="B1062" s="974">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70"/>
      <c r="AD1062" s="970"/>
      <c r="AE1062" s="970"/>
      <c r="AF1062" s="970"/>
      <c r="AG1062" s="970"/>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2">
      <c r="A1063" s="974">
        <v>4</v>
      </c>
      <c r="B1063" s="974">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70"/>
      <c r="AD1063" s="970"/>
      <c r="AE1063" s="970"/>
      <c r="AF1063" s="970"/>
      <c r="AG1063" s="970"/>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2">
      <c r="A1064" s="974">
        <v>5</v>
      </c>
      <c r="B1064" s="974">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70"/>
      <c r="AD1064" s="970"/>
      <c r="AE1064" s="970"/>
      <c r="AF1064" s="970"/>
      <c r="AG1064" s="970"/>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2">
      <c r="A1065" s="974">
        <v>6</v>
      </c>
      <c r="B1065" s="974">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70"/>
      <c r="AD1065" s="970"/>
      <c r="AE1065" s="970"/>
      <c r="AF1065" s="970"/>
      <c r="AG1065" s="970"/>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2">
      <c r="A1066" s="974">
        <v>7</v>
      </c>
      <c r="B1066" s="974">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70"/>
      <c r="AD1066" s="970"/>
      <c r="AE1066" s="970"/>
      <c r="AF1066" s="970"/>
      <c r="AG1066" s="970"/>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2">
      <c r="A1067" s="974">
        <v>8</v>
      </c>
      <c r="B1067" s="974">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70"/>
      <c r="AD1067" s="970"/>
      <c r="AE1067" s="970"/>
      <c r="AF1067" s="970"/>
      <c r="AG1067" s="970"/>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2">
      <c r="A1068" s="974">
        <v>9</v>
      </c>
      <c r="B1068" s="974">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70"/>
      <c r="AD1068" s="970"/>
      <c r="AE1068" s="970"/>
      <c r="AF1068" s="970"/>
      <c r="AG1068" s="970"/>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2">
      <c r="A1069" s="974">
        <v>10</v>
      </c>
      <c r="B1069" s="974">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70"/>
      <c r="AD1069" s="970"/>
      <c r="AE1069" s="970"/>
      <c r="AF1069" s="970"/>
      <c r="AG1069" s="970"/>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2">
      <c r="A1070" s="974">
        <v>11</v>
      </c>
      <c r="B1070" s="974">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70"/>
      <c r="AD1070" s="970"/>
      <c r="AE1070" s="970"/>
      <c r="AF1070" s="970"/>
      <c r="AG1070" s="970"/>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2">
      <c r="A1071" s="974">
        <v>12</v>
      </c>
      <c r="B1071" s="974">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70"/>
      <c r="AD1071" s="970"/>
      <c r="AE1071" s="970"/>
      <c r="AF1071" s="970"/>
      <c r="AG1071" s="970"/>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2">
      <c r="A1072" s="974">
        <v>13</v>
      </c>
      <c r="B1072" s="974">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70"/>
      <c r="AD1072" s="970"/>
      <c r="AE1072" s="970"/>
      <c r="AF1072" s="970"/>
      <c r="AG1072" s="970"/>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2">
      <c r="A1073" s="974">
        <v>14</v>
      </c>
      <c r="B1073" s="974">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70"/>
      <c r="AD1073" s="970"/>
      <c r="AE1073" s="970"/>
      <c r="AF1073" s="970"/>
      <c r="AG1073" s="970"/>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2">
      <c r="A1074" s="974">
        <v>15</v>
      </c>
      <c r="B1074" s="974">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70"/>
      <c r="AD1074" s="970"/>
      <c r="AE1074" s="970"/>
      <c r="AF1074" s="970"/>
      <c r="AG1074" s="970"/>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2">
      <c r="A1075" s="974">
        <v>16</v>
      </c>
      <c r="B1075" s="974">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70"/>
      <c r="AD1075" s="970"/>
      <c r="AE1075" s="970"/>
      <c r="AF1075" s="970"/>
      <c r="AG1075" s="970"/>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2">
      <c r="A1076" s="974">
        <v>17</v>
      </c>
      <c r="B1076" s="974">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70"/>
      <c r="AD1076" s="970"/>
      <c r="AE1076" s="970"/>
      <c r="AF1076" s="970"/>
      <c r="AG1076" s="970"/>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2">
      <c r="A1077" s="974">
        <v>18</v>
      </c>
      <c r="B1077" s="974">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70"/>
      <c r="AD1077" s="970"/>
      <c r="AE1077" s="970"/>
      <c r="AF1077" s="970"/>
      <c r="AG1077" s="970"/>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2">
      <c r="A1078" s="974">
        <v>19</v>
      </c>
      <c r="B1078" s="974">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70"/>
      <c r="AD1078" s="970"/>
      <c r="AE1078" s="970"/>
      <c r="AF1078" s="970"/>
      <c r="AG1078" s="970"/>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2">
      <c r="A1079" s="974">
        <v>20</v>
      </c>
      <c r="B1079" s="974">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70"/>
      <c r="AD1079" s="970"/>
      <c r="AE1079" s="970"/>
      <c r="AF1079" s="970"/>
      <c r="AG1079" s="970"/>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2">
      <c r="A1080" s="974">
        <v>21</v>
      </c>
      <c r="B1080" s="974">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70"/>
      <c r="AD1080" s="970"/>
      <c r="AE1080" s="970"/>
      <c r="AF1080" s="970"/>
      <c r="AG1080" s="970"/>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2">
      <c r="A1081" s="974">
        <v>22</v>
      </c>
      <c r="B1081" s="974">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70"/>
      <c r="AD1081" s="970"/>
      <c r="AE1081" s="970"/>
      <c r="AF1081" s="970"/>
      <c r="AG1081" s="970"/>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2">
      <c r="A1082" s="974">
        <v>23</v>
      </c>
      <c r="B1082" s="974">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70"/>
      <c r="AD1082" s="970"/>
      <c r="AE1082" s="970"/>
      <c r="AF1082" s="970"/>
      <c r="AG1082" s="970"/>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2">
      <c r="A1083" s="974">
        <v>24</v>
      </c>
      <c r="B1083" s="974">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70"/>
      <c r="AD1083" s="970"/>
      <c r="AE1083" s="970"/>
      <c r="AF1083" s="970"/>
      <c r="AG1083" s="970"/>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2">
      <c r="A1084" s="974">
        <v>25</v>
      </c>
      <c r="B1084" s="974">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70"/>
      <c r="AD1084" s="970"/>
      <c r="AE1084" s="970"/>
      <c r="AF1084" s="970"/>
      <c r="AG1084" s="970"/>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2">
      <c r="A1085" s="974">
        <v>26</v>
      </c>
      <c r="B1085" s="974">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70"/>
      <c r="AD1085" s="970"/>
      <c r="AE1085" s="970"/>
      <c r="AF1085" s="970"/>
      <c r="AG1085" s="970"/>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2">
      <c r="A1086" s="974">
        <v>27</v>
      </c>
      <c r="B1086" s="974">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70"/>
      <c r="AD1086" s="970"/>
      <c r="AE1086" s="970"/>
      <c r="AF1086" s="970"/>
      <c r="AG1086" s="970"/>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2">
      <c r="A1087" s="974">
        <v>28</v>
      </c>
      <c r="B1087" s="974">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70"/>
      <c r="AD1087" s="970"/>
      <c r="AE1087" s="970"/>
      <c r="AF1087" s="970"/>
      <c r="AG1087" s="970"/>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2">
      <c r="A1088" s="974">
        <v>29</v>
      </c>
      <c r="B1088" s="974">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70"/>
      <c r="AD1088" s="970"/>
      <c r="AE1088" s="970"/>
      <c r="AF1088" s="970"/>
      <c r="AG1088" s="970"/>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2">
      <c r="A1089" s="974">
        <v>30</v>
      </c>
      <c r="B1089" s="974">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70"/>
      <c r="AD1089" s="970"/>
      <c r="AE1089" s="970"/>
      <c r="AF1089" s="970"/>
      <c r="AG1089" s="970"/>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7"/>
      <c r="B1092" s="887"/>
      <c r="C1092" s="887" t="s">
        <v>24</v>
      </c>
      <c r="D1092" s="887"/>
      <c r="E1092" s="887"/>
      <c r="F1092" s="887"/>
      <c r="G1092" s="887"/>
      <c r="H1092" s="887"/>
      <c r="I1092" s="887"/>
      <c r="J1092" s="972" t="s">
        <v>270</v>
      </c>
      <c r="K1092" s="973"/>
      <c r="L1092" s="973"/>
      <c r="M1092" s="973"/>
      <c r="N1092" s="973"/>
      <c r="O1092" s="973"/>
      <c r="P1092" s="440" t="s">
        <v>25</v>
      </c>
      <c r="Q1092" s="440"/>
      <c r="R1092" s="440"/>
      <c r="S1092" s="440"/>
      <c r="T1092" s="440"/>
      <c r="U1092" s="440"/>
      <c r="V1092" s="440"/>
      <c r="W1092" s="440"/>
      <c r="X1092" s="440"/>
      <c r="Y1092" s="889" t="s">
        <v>313</v>
      </c>
      <c r="Z1092" s="890"/>
      <c r="AA1092" s="890"/>
      <c r="AB1092" s="890"/>
      <c r="AC1092" s="972" t="s">
        <v>304</v>
      </c>
      <c r="AD1092" s="972"/>
      <c r="AE1092" s="972"/>
      <c r="AF1092" s="972"/>
      <c r="AG1092" s="972"/>
      <c r="AH1092" s="889" t="s">
        <v>232</v>
      </c>
      <c r="AI1092" s="887"/>
      <c r="AJ1092" s="887"/>
      <c r="AK1092" s="887"/>
      <c r="AL1092" s="887" t="s">
        <v>19</v>
      </c>
      <c r="AM1092" s="887"/>
      <c r="AN1092" s="887"/>
      <c r="AO1092" s="891"/>
      <c r="AP1092" s="971" t="s">
        <v>271</v>
      </c>
      <c r="AQ1092" s="971"/>
      <c r="AR1092" s="971"/>
      <c r="AS1092" s="971"/>
      <c r="AT1092" s="971"/>
      <c r="AU1092" s="971"/>
      <c r="AV1092" s="971"/>
      <c r="AW1092" s="971"/>
      <c r="AX1092" s="971"/>
      <c r="AY1092">
        <f>$AY$1090</f>
        <v>0</v>
      </c>
    </row>
    <row r="1093" spans="1:51" ht="26.25" customHeight="1" x14ac:dyDescent="0.2">
      <c r="A1093" s="974">
        <v>1</v>
      </c>
      <c r="B1093" s="974">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70"/>
      <c r="AD1093" s="970"/>
      <c r="AE1093" s="970"/>
      <c r="AF1093" s="970"/>
      <c r="AG1093" s="970"/>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2">
      <c r="A1094" s="974">
        <v>2</v>
      </c>
      <c r="B1094" s="974">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70"/>
      <c r="AD1094" s="970"/>
      <c r="AE1094" s="970"/>
      <c r="AF1094" s="970"/>
      <c r="AG1094" s="970"/>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2">
      <c r="A1095" s="974">
        <v>3</v>
      </c>
      <c r="B1095" s="974">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70"/>
      <c r="AD1095" s="970"/>
      <c r="AE1095" s="970"/>
      <c r="AF1095" s="970"/>
      <c r="AG1095" s="970"/>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2">
      <c r="A1096" s="974">
        <v>4</v>
      </c>
      <c r="B1096" s="974">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70"/>
      <c r="AD1096" s="970"/>
      <c r="AE1096" s="970"/>
      <c r="AF1096" s="970"/>
      <c r="AG1096" s="970"/>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2">
      <c r="A1097" s="974">
        <v>5</v>
      </c>
      <c r="B1097" s="974">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70"/>
      <c r="AD1097" s="970"/>
      <c r="AE1097" s="970"/>
      <c r="AF1097" s="970"/>
      <c r="AG1097" s="970"/>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2">
      <c r="A1098" s="974">
        <v>6</v>
      </c>
      <c r="B1098" s="974">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70"/>
      <c r="AD1098" s="970"/>
      <c r="AE1098" s="970"/>
      <c r="AF1098" s="970"/>
      <c r="AG1098" s="970"/>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2">
      <c r="A1099" s="974">
        <v>7</v>
      </c>
      <c r="B1099" s="974">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70"/>
      <c r="AD1099" s="970"/>
      <c r="AE1099" s="970"/>
      <c r="AF1099" s="970"/>
      <c r="AG1099" s="970"/>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2">
      <c r="A1100" s="974">
        <v>8</v>
      </c>
      <c r="B1100" s="974">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70"/>
      <c r="AD1100" s="970"/>
      <c r="AE1100" s="970"/>
      <c r="AF1100" s="970"/>
      <c r="AG1100" s="970"/>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2">
      <c r="A1101" s="974">
        <v>9</v>
      </c>
      <c r="B1101" s="974">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70"/>
      <c r="AD1101" s="970"/>
      <c r="AE1101" s="970"/>
      <c r="AF1101" s="970"/>
      <c r="AG1101" s="970"/>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2">
      <c r="A1102" s="974">
        <v>10</v>
      </c>
      <c r="B1102" s="974">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70"/>
      <c r="AD1102" s="970"/>
      <c r="AE1102" s="970"/>
      <c r="AF1102" s="970"/>
      <c r="AG1102" s="970"/>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2">
      <c r="A1103" s="974">
        <v>11</v>
      </c>
      <c r="B1103" s="974">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70"/>
      <c r="AD1103" s="970"/>
      <c r="AE1103" s="970"/>
      <c r="AF1103" s="970"/>
      <c r="AG1103" s="970"/>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2">
      <c r="A1104" s="974">
        <v>12</v>
      </c>
      <c r="B1104" s="974">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70"/>
      <c r="AD1104" s="970"/>
      <c r="AE1104" s="970"/>
      <c r="AF1104" s="970"/>
      <c r="AG1104" s="970"/>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2">
      <c r="A1105" s="974">
        <v>13</v>
      </c>
      <c r="B1105" s="974">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70"/>
      <c r="AD1105" s="970"/>
      <c r="AE1105" s="970"/>
      <c r="AF1105" s="970"/>
      <c r="AG1105" s="970"/>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2">
      <c r="A1106" s="974">
        <v>14</v>
      </c>
      <c r="B1106" s="974">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70"/>
      <c r="AD1106" s="970"/>
      <c r="AE1106" s="970"/>
      <c r="AF1106" s="970"/>
      <c r="AG1106" s="970"/>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2">
      <c r="A1107" s="974">
        <v>15</v>
      </c>
      <c r="B1107" s="974">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70"/>
      <c r="AD1107" s="970"/>
      <c r="AE1107" s="970"/>
      <c r="AF1107" s="970"/>
      <c r="AG1107" s="970"/>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2">
      <c r="A1108" s="974">
        <v>16</v>
      </c>
      <c r="B1108" s="974">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70"/>
      <c r="AD1108" s="970"/>
      <c r="AE1108" s="970"/>
      <c r="AF1108" s="970"/>
      <c r="AG1108" s="970"/>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2">
      <c r="A1109" s="974">
        <v>17</v>
      </c>
      <c r="B1109" s="974">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70"/>
      <c r="AD1109" s="970"/>
      <c r="AE1109" s="970"/>
      <c r="AF1109" s="970"/>
      <c r="AG1109" s="970"/>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2">
      <c r="A1110" s="974">
        <v>18</v>
      </c>
      <c r="B1110" s="974">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70"/>
      <c r="AD1110" s="970"/>
      <c r="AE1110" s="970"/>
      <c r="AF1110" s="970"/>
      <c r="AG1110" s="970"/>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2">
      <c r="A1111" s="974">
        <v>19</v>
      </c>
      <c r="B1111" s="974">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70"/>
      <c r="AD1111" s="970"/>
      <c r="AE1111" s="970"/>
      <c r="AF1111" s="970"/>
      <c r="AG1111" s="970"/>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2">
      <c r="A1112" s="974">
        <v>20</v>
      </c>
      <c r="B1112" s="974">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70"/>
      <c r="AD1112" s="970"/>
      <c r="AE1112" s="970"/>
      <c r="AF1112" s="970"/>
      <c r="AG1112" s="970"/>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2">
      <c r="A1113" s="974">
        <v>21</v>
      </c>
      <c r="B1113" s="974">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70"/>
      <c r="AD1113" s="970"/>
      <c r="AE1113" s="970"/>
      <c r="AF1113" s="970"/>
      <c r="AG1113" s="970"/>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2">
      <c r="A1114" s="974">
        <v>22</v>
      </c>
      <c r="B1114" s="974">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70"/>
      <c r="AD1114" s="970"/>
      <c r="AE1114" s="970"/>
      <c r="AF1114" s="970"/>
      <c r="AG1114" s="970"/>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2">
      <c r="A1115" s="974">
        <v>23</v>
      </c>
      <c r="B1115" s="974">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70"/>
      <c r="AD1115" s="970"/>
      <c r="AE1115" s="970"/>
      <c r="AF1115" s="970"/>
      <c r="AG1115" s="970"/>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2">
      <c r="A1116" s="974">
        <v>24</v>
      </c>
      <c r="B1116" s="974">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70"/>
      <c r="AD1116" s="970"/>
      <c r="AE1116" s="970"/>
      <c r="AF1116" s="970"/>
      <c r="AG1116" s="970"/>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2">
      <c r="A1117" s="974">
        <v>25</v>
      </c>
      <c r="B1117" s="974">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70"/>
      <c r="AD1117" s="970"/>
      <c r="AE1117" s="970"/>
      <c r="AF1117" s="970"/>
      <c r="AG1117" s="970"/>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2">
      <c r="A1118" s="974">
        <v>26</v>
      </c>
      <c r="B1118" s="974">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70"/>
      <c r="AD1118" s="970"/>
      <c r="AE1118" s="970"/>
      <c r="AF1118" s="970"/>
      <c r="AG1118" s="970"/>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2">
      <c r="A1119" s="974">
        <v>27</v>
      </c>
      <c r="B1119" s="974">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70"/>
      <c r="AD1119" s="970"/>
      <c r="AE1119" s="970"/>
      <c r="AF1119" s="970"/>
      <c r="AG1119" s="970"/>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2">
      <c r="A1120" s="974">
        <v>28</v>
      </c>
      <c r="B1120" s="974">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70"/>
      <c r="AD1120" s="970"/>
      <c r="AE1120" s="970"/>
      <c r="AF1120" s="970"/>
      <c r="AG1120" s="970"/>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2">
      <c r="A1121" s="974">
        <v>29</v>
      </c>
      <c r="B1121" s="974">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70"/>
      <c r="AD1121" s="970"/>
      <c r="AE1121" s="970"/>
      <c r="AF1121" s="970"/>
      <c r="AG1121" s="970"/>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2">
      <c r="A1122" s="974">
        <v>30</v>
      </c>
      <c r="B1122" s="974">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70"/>
      <c r="AD1122" s="970"/>
      <c r="AE1122" s="970"/>
      <c r="AF1122" s="970"/>
      <c r="AG1122" s="970"/>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7"/>
      <c r="B1125" s="887"/>
      <c r="C1125" s="887" t="s">
        <v>24</v>
      </c>
      <c r="D1125" s="887"/>
      <c r="E1125" s="887"/>
      <c r="F1125" s="887"/>
      <c r="G1125" s="887"/>
      <c r="H1125" s="887"/>
      <c r="I1125" s="887"/>
      <c r="J1125" s="972" t="s">
        <v>270</v>
      </c>
      <c r="K1125" s="973"/>
      <c r="L1125" s="973"/>
      <c r="M1125" s="973"/>
      <c r="N1125" s="973"/>
      <c r="O1125" s="973"/>
      <c r="P1125" s="440" t="s">
        <v>25</v>
      </c>
      <c r="Q1125" s="440"/>
      <c r="R1125" s="440"/>
      <c r="S1125" s="440"/>
      <c r="T1125" s="440"/>
      <c r="U1125" s="440"/>
      <c r="V1125" s="440"/>
      <c r="W1125" s="440"/>
      <c r="X1125" s="440"/>
      <c r="Y1125" s="889" t="s">
        <v>313</v>
      </c>
      <c r="Z1125" s="890"/>
      <c r="AA1125" s="890"/>
      <c r="AB1125" s="890"/>
      <c r="AC1125" s="972" t="s">
        <v>304</v>
      </c>
      <c r="AD1125" s="972"/>
      <c r="AE1125" s="972"/>
      <c r="AF1125" s="972"/>
      <c r="AG1125" s="972"/>
      <c r="AH1125" s="889" t="s">
        <v>232</v>
      </c>
      <c r="AI1125" s="887"/>
      <c r="AJ1125" s="887"/>
      <c r="AK1125" s="887"/>
      <c r="AL1125" s="887" t="s">
        <v>19</v>
      </c>
      <c r="AM1125" s="887"/>
      <c r="AN1125" s="887"/>
      <c r="AO1125" s="891"/>
      <c r="AP1125" s="971" t="s">
        <v>271</v>
      </c>
      <c r="AQ1125" s="971"/>
      <c r="AR1125" s="971"/>
      <c r="AS1125" s="971"/>
      <c r="AT1125" s="971"/>
      <c r="AU1125" s="971"/>
      <c r="AV1125" s="971"/>
      <c r="AW1125" s="971"/>
      <c r="AX1125" s="971"/>
      <c r="AY1125">
        <f>$AY$1123</f>
        <v>0</v>
      </c>
    </row>
    <row r="1126" spans="1:51" ht="26.25" customHeight="1" x14ac:dyDescent="0.2">
      <c r="A1126" s="974">
        <v>1</v>
      </c>
      <c r="B1126" s="974">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70"/>
      <c r="AD1126" s="970"/>
      <c r="AE1126" s="970"/>
      <c r="AF1126" s="970"/>
      <c r="AG1126" s="970"/>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2">
      <c r="A1127" s="974">
        <v>2</v>
      </c>
      <c r="B1127" s="974">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70"/>
      <c r="AD1127" s="970"/>
      <c r="AE1127" s="970"/>
      <c r="AF1127" s="970"/>
      <c r="AG1127" s="970"/>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2">
      <c r="A1128" s="974">
        <v>3</v>
      </c>
      <c r="B1128" s="974">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70"/>
      <c r="AD1128" s="970"/>
      <c r="AE1128" s="970"/>
      <c r="AF1128" s="970"/>
      <c r="AG1128" s="970"/>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2">
      <c r="A1129" s="974">
        <v>4</v>
      </c>
      <c r="B1129" s="974">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70"/>
      <c r="AD1129" s="970"/>
      <c r="AE1129" s="970"/>
      <c r="AF1129" s="970"/>
      <c r="AG1129" s="970"/>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2">
      <c r="A1130" s="974">
        <v>5</v>
      </c>
      <c r="B1130" s="974">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70"/>
      <c r="AD1130" s="970"/>
      <c r="AE1130" s="970"/>
      <c r="AF1130" s="970"/>
      <c r="AG1130" s="970"/>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2">
      <c r="A1131" s="974">
        <v>6</v>
      </c>
      <c r="B1131" s="974">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70"/>
      <c r="AD1131" s="970"/>
      <c r="AE1131" s="970"/>
      <c r="AF1131" s="970"/>
      <c r="AG1131" s="970"/>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2">
      <c r="A1132" s="974">
        <v>7</v>
      </c>
      <c r="B1132" s="974">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70"/>
      <c r="AD1132" s="970"/>
      <c r="AE1132" s="970"/>
      <c r="AF1132" s="970"/>
      <c r="AG1132" s="970"/>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2">
      <c r="A1133" s="974">
        <v>8</v>
      </c>
      <c r="B1133" s="974">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70"/>
      <c r="AD1133" s="970"/>
      <c r="AE1133" s="970"/>
      <c r="AF1133" s="970"/>
      <c r="AG1133" s="970"/>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2">
      <c r="A1134" s="974">
        <v>9</v>
      </c>
      <c r="B1134" s="974">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70"/>
      <c r="AD1134" s="970"/>
      <c r="AE1134" s="970"/>
      <c r="AF1134" s="970"/>
      <c r="AG1134" s="970"/>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2">
      <c r="A1135" s="974">
        <v>10</v>
      </c>
      <c r="B1135" s="974">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70"/>
      <c r="AD1135" s="970"/>
      <c r="AE1135" s="970"/>
      <c r="AF1135" s="970"/>
      <c r="AG1135" s="970"/>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2">
      <c r="A1136" s="974">
        <v>11</v>
      </c>
      <c r="B1136" s="974">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70"/>
      <c r="AD1136" s="970"/>
      <c r="AE1136" s="970"/>
      <c r="AF1136" s="970"/>
      <c r="AG1136" s="970"/>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2">
      <c r="A1137" s="974">
        <v>12</v>
      </c>
      <c r="B1137" s="974">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70"/>
      <c r="AD1137" s="970"/>
      <c r="AE1137" s="970"/>
      <c r="AF1137" s="970"/>
      <c r="AG1137" s="970"/>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2">
      <c r="A1138" s="974">
        <v>13</v>
      </c>
      <c r="B1138" s="974">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70"/>
      <c r="AD1138" s="970"/>
      <c r="AE1138" s="970"/>
      <c r="AF1138" s="970"/>
      <c r="AG1138" s="970"/>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2">
      <c r="A1139" s="974">
        <v>14</v>
      </c>
      <c r="B1139" s="974">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70"/>
      <c r="AD1139" s="970"/>
      <c r="AE1139" s="970"/>
      <c r="AF1139" s="970"/>
      <c r="AG1139" s="970"/>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2">
      <c r="A1140" s="974">
        <v>15</v>
      </c>
      <c r="B1140" s="974">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70"/>
      <c r="AD1140" s="970"/>
      <c r="AE1140" s="970"/>
      <c r="AF1140" s="970"/>
      <c r="AG1140" s="970"/>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2">
      <c r="A1141" s="974">
        <v>16</v>
      </c>
      <c r="B1141" s="974">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70"/>
      <c r="AD1141" s="970"/>
      <c r="AE1141" s="970"/>
      <c r="AF1141" s="970"/>
      <c r="AG1141" s="970"/>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2">
      <c r="A1142" s="974">
        <v>17</v>
      </c>
      <c r="B1142" s="974">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70"/>
      <c r="AD1142" s="970"/>
      <c r="AE1142" s="970"/>
      <c r="AF1142" s="970"/>
      <c r="AG1142" s="970"/>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2">
      <c r="A1143" s="974">
        <v>18</v>
      </c>
      <c r="B1143" s="974">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70"/>
      <c r="AD1143" s="970"/>
      <c r="AE1143" s="970"/>
      <c r="AF1143" s="970"/>
      <c r="AG1143" s="970"/>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2">
      <c r="A1144" s="974">
        <v>19</v>
      </c>
      <c r="B1144" s="974">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70"/>
      <c r="AD1144" s="970"/>
      <c r="AE1144" s="970"/>
      <c r="AF1144" s="970"/>
      <c r="AG1144" s="970"/>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2">
      <c r="A1145" s="974">
        <v>20</v>
      </c>
      <c r="B1145" s="974">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70"/>
      <c r="AD1145" s="970"/>
      <c r="AE1145" s="970"/>
      <c r="AF1145" s="970"/>
      <c r="AG1145" s="970"/>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2">
      <c r="A1146" s="974">
        <v>21</v>
      </c>
      <c r="B1146" s="974">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70"/>
      <c r="AD1146" s="970"/>
      <c r="AE1146" s="970"/>
      <c r="AF1146" s="970"/>
      <c r="AG1146" s="970"/>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2">
      <c r="A1147" s="974">
        <v>22</v>
      </c>
      <c r="B1147" s="974">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70"/>
      <c r="AD1147" s="970"/>
      <c r="AE1147" s="970"/>
      <c r="AF1147" s="970"/>
      <c r="AG1147" s="970"/>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2">
      <c r="A1148" s="974">
        <v>23</v>
      </c>
      <c r="B1148" s="974">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70"/>
      <c r="AD1148" s="970"/>
      <c r="AE1148" s="970"/>
      <c r="AF1148" s="970"/>
      <c r="AG1148" s="970"/>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2">
      <c r="A1149" s="974">
        <v>24</v>
      </c>
      <c r="B1149" s="974">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70"/>
      <c r="AD1149" s="970"/>
      <c r="AE1149" s="970"/>
      <c r="AF1149" s="970"/>
      <c r="AG1149" s="970"/>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2">
      <c r="A1150" s="974">
        <v>25</v>
      </c>
      <c r="B1150" s="974">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70"/>
      <c r="AD1150" s="970"/>
      <c r="AE1150" s="970"/>
      <c r="AF1150" s="970"/>
      <c r="AG1150" s="970"/>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2">
      <c r="A1151" s="974">
        <v>26</v>
      </c>
      <c r="B1151" s="974">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70"/>
      <c r="AD1151" s="970"/>
      <c r="AE1151" s="970"/>
      <c r="AF1151" s="970"/>
      <c r="AG1151" s="970"/>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2">
      <c r="A1152" s="974">
        <v>27</v>
      </c>
      <c r="B1152" s="974">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70"/>
      <c r="AD1152" s="970"/>
      <c r="AE1152" s="970"/>
      <c r="AF1152" s="970"/>
      <c r="AG1152" s="970"/>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2">
      <c r="A1153" s="974">
        <v>28</v>
      </c>
      <c r="B1153" s="974">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70"/>
      <c r="AD1153" s="970"/>
      <c r="AE1153" s="970"/>
      <c r="AF1153" s="970"/>
      <c r="AG1153" s="970"/>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2">
      <c r="A1154" s="974">
        <v>29</v>
      </c>
      <c r="B1154" s="974">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70"/>
      <c r="AD1154" s="970"/>
      <c r="AE1154" s="970"/>
      <c r="AF1154" s="970"/>
      <c r="AG1154" s="970"/>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2">
      <c r="A1155" s="974">
        <v>30</v>
      </c>
      <c r="B1155" s="974">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70"/>
      <c r="AD1155" s="970"/>
      <c r="AE1155" s="970"/>
      <c r="AF1155" s="970"/>
      <c r="AG1155" s="970"/>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7"/>
      <c r="B1158" s="887"/>
      <c r="C1158" s="887" t="s">
        <v>24</v>
      </c>
      <c r="D1158" s="887"/>
      <c r="E1158" s="887"/>
      <c r="F1158" s="887"/>
      <c r="G1158" s="887"/>
      <c r="H1158" s="887"/>
      <c r="I1158" s="887"/>
      <c r="J1158" s="972" t="s">
        <v>270</v>
      </c>
      <c r="K1158" s="973"/>
      <c r="L1158" s="973"/>
      <c r="M1158" s="973"/>
      <c r="N1158" s="973"/>
      <c r="O1158" s="973"/>
      <c r="P1158" s="440" t="s">
        <v>25</v>
      </c>
      <c r="Q1158" s="440"/>
      <c r="R1158" s="440"/>
      <c r="S1158" s="440"/>
      <c r="T1158" s="440"/>
      <c r="U1158" s="440"/>
      <c r="V1158" s="440"/>
      <c r="W1158" s="440"/>
      <c r="X1158" s="440"/>
      <c r="Y1158" s="889" t="s">
        <v>313</v>
      </c>
      <c r="Z1158" s="890"/>
      <c r="AA1158" s="890"/>
      <c r="AB1158" s="890"/>
      <c r="AC1158" s="972" t="s">
        <v>304</v>
      </c>
      <c r="AD1158" s="972"/>
      <c r="AE1158" s="972"/>
      <c r="AF1158" s="972"/>
      <c r="AG1158" s="972"/>
      <c r="AH1158" s="889" t="s">
        <v>232</v>
      </c>
      <c r="AI1158" s="887"/>
      <c r="AJ1158" s="887"/>
      <c r="AK1158" s="887"/>
      <c r="AL1158" s="887" t="s">
        <v>19</v>
      </c>
      <c r="AM1158" s="887"/>
      <c r="AN1158" s="887"/>
      <c r="AO1158" s="891"/>
      <c r="AP1158" s="971" t="s">
        <v>271</v>
      </c>
      <c r="AQ1158" s="971"/>
      <c r="AR1158" s="971"/>
      <c r="AS1158" s="971"/>
      <c r="AT1158" s="971"/>
      <c r="AU1158" s="971"/>
      <c r="AV1158" s="971"/>
      <c r="AW1158" s="971"/>
      <c r="AX1158" s="971"/>
      <c r="AY1158">
        <f>$AY$1156</f>
        <v>0</v>
      </c>
    </row>
    <row r="1159" spans="1:51" ht="26.25" customHeight="1" x14ac:dyDescent="0.2">
      <c r="A1159" s="974">
        <v>1</v>
      </c>
      <c r="B1159" s="974">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70"/>
      <c r="AD1159" s="970"/>
      <c r="AE1159" s="970"/>
      <c r="AF1159" s="970"/>
      <c r="AG1159" s="970"/>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2">
      <c r="A1160" s="974">
        <v>2</v>
      </c>
      <c r="B1160" s="974">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70"/>
      <c r="AD1160" s="970"/>
      <c r="AE1160" s="970"/>
      <c r="AF1160" s="970"/>
      <c r="AG1160" s="970"/>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2">
      <c r="A1161" s="974">
        <v>3</v>
      </c>
      <c r="B1161" s="974">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70"/>
      <c r="AD1161" s="970"/>
      <c r="AE1161" s="970"/>
      <c r="AF1161" s="970"/>
      <c r="AG1161" s="970"/>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2">
      <c r="A1162" s="974">
        <v>4</v>
      </c>
      <c r="B1162" s="974">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70"/>
      <c r="AD1162" s="970"/>
      <c r="AE1162" s="970"/>
      <c r="AF1162" s="970"/>
      <c r="AG1162" s="970"/>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2">
      <c r="A1163" s="974">
        <v>5</v>
      </c>
      <c r="B1163" s="974">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70"/>
      <c r="AD1163" s="970"/>
      <c r="AE1163" s="970"/>
      <c r="AF1163" s="970"/>
      <c r="AG1163" s="970"/>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2">
      <c r="A1164" s="974">
        <v>6</v>
      </c>
      <c r="B1164" s="974">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70"/>
      <c r="AD1164" s="970"/>
      <c r="AE1164" s="970"/>
      <c r="AF1164" s="970"/>
      <c r="AG1164" s="970"/>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2">
      <c r="A1165" s="974">
        <v>7</v>
      </c>
      <c r="B1165" s="974">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70"/>
      <c r="AD1165" s="970"/>
      <c r="AE1165" s="970"/>
      <c r="AF1165" s="970"/>
      <c r="AG1165" s="970"/>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2">
      <c r="A1166" s="974">
        <v>8</v>
      </c>
      <c r="B1166" s="974">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70"/>
      <c r="AD1166" s="970"/>
      <c r="AE1166" s="970"/>
      <c r="AF1166" s="970"/>
      <c r="AG1166" s="970"/>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2">
      <c r="A1167" s="974">
        <v>9</v>
      </c>
      <c r="B1167" s="974">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70"/>
      <c r="AD1167" s="970"/>
      <c r="AE1167" s="970"/>
      <c r="AF1167" s="970"/>
      <c r="AG1167" s="970"/>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2">
      <c r="A1168" s="974">
        <v>10</v>
      </c>
      <c r="B1168" s="974">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70"/>
      <c r="AD1168" s="970"/>
      <c r="AE1168" s="970"/>
      <c r="AF1168" s="970"/>
      <c r="AG1168" s="970"/>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2">
      <c r="A1169" s="974">
        <v>11</v>
      </c>
      <c r="B1169" s="974">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70"/>
      <c r="AD1169" s="970"/>
      <c r="AE1169" s="970"/>
      <c r="AF1169" s="970"/>
      <c r="AG1169" s="970"/>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2">
      <c r="A1170" s="974">
        <v>12</v>
      </c>
      <c r="B1170" s="974">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70"/>
      <c r="AD1170" s="970"/>
      <c r="AE1170" s="970"/>
      <c r="AF1170" s="970"/>
      <c r="AG1170" s="970"/>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2">
      <c r="A1171" s="974">
        <v>13</v>
      </c>
      <c r="B1171" s="974">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70"/>
      <c r="AD1171" s="970"/>
      <c r="AE1171" s="970"/>
      <c r="AF1171" s="970"/>
      <c r="AG1171" s="970"/>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2">
      <c r="A1172" s="974">
        <v>14</v>
      </c>
      <c r="B1172" s="974">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70"/>
      <c r="AD1172" s="970"/>
      <c r="AE1172" s="970"/>
      <c r="AF1172" s="970"/>
      <c r="AG1172" s="970"/>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2">
      <c r="A1173" s="974">
        <v>15</v>
      </c>
      <c r="B1173" s="974">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70"/>
      <c r="AD1173" s="970"/>
      <c r="AE1173" s="970"/>
      <c r="AF1173" s="970"/>
      <c r="AG1173" s="970"/>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2">
      <c r="A1174" s="974">
        <v>16</v>
      </c>
      <c r="B1174" s="974">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70"/>
      <c r="AD1174" s="970"/>
      <c r="AE1174" s="970"/>
      <c r="AF1174" s="970"/>
      <c r="AG1174" s="970"/>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2">
      <c r="A1175" s="974">
        <v>17</v>
      </c>
      <c r="B1175" s="974">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70"/>
      <c r="AD1175" s="970"/>
      <c r="AE1175" s="970"/>
      <c r="AF1175" s="970"/>
      <c r="AG1175" s="970"/>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2">
      <c r="A1176" s="974">
        <v>18</v>
      </c>
      <c r="B1176" s="974">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70"/>
      <c r="AD1176" s="970"/>
      <c r="AE1176" s="970"/>
      <c r="AF1176" s="970"/>
      <c r="AG1176" s="970"/>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2">
      <c r="A1177" s="974">
        <v>19</v>
      </c>
      <c r="B1177" s="974">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70"/>
      <c r="AD1177" s="970"/>
      <c r="AE1177" s="970"/>
      <c r="AF1177" s="970"/>
      <c r="AG1177" s="970"/>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2">
      <c r="A1178" s="974">
        <v>20</v>
      </c>
      <c r="B1178" s="974">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70"/>
      <c r="AD1178" s="970"/>
      <c r="AE1178" s="970"/>
      <c r="AF1178" s="970"/>
      <c r="AG1178" s="970"/>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2">
      <c r="A1179" s="974">
        <v>21</v>
      </c>
      <c r="B1179" s="974">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70"/>
      <c r="AD1179" s="970"/>
      <c r="AE1179" s="970"/>
      <c r="AF1179" s="970"/>
      <c r="AG1179" s="970"/>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2">
      <c r="A1180" s="974">
        <v>22</v>
      </c>
      <c r="B1180" s="974">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70"/>
      <c r="AD1180" s="970"/>
      <c r="AE1180" s="970"/>
      <c r="AF1180" s="970"/>
      <c r="AG1180" s="970"/>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2">
      <c r="A1181" s="974">
        <v>23</v>
      </c>
      <c r="B1181" s="974">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70"/>
      <c r="AD1181" s="970"/>
      <c r="AE1181" s="970"/>
      <c r="AF1181" s="970"/>
      <c r="AG1181" s="970"/>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2">
      <c r="A1182" s="974">
        <v>24</v>
      </c>
      <c r="B1182" s="974">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70"/>
      <c r="AD1182" s="970"/>
      <c r="AE1182" s="970"/>
      <c r="AF1182" s="970"/>
      <c r="AG1182" s="970"/>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2">
      <c r="A1183" s="974">
        <v>25</v>
      </c>
      <c r="B1183" s="974">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70"/>
      <c r="AD1183" s="970"/>
      <c r="AE1183" s="970"/>
      <c r="AF1183" s="970"/>
      <c r="AG1183" s="970"/>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2">
      <c r="A1184" s="974">
        <v>26</v>
      </c>
      <c r="B1184" s="974">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70"/>
      <c r="AD1184" s="970"/>
      <c r="AE1184" s="970"/>
      <c r="AF1184" s="970"/>
      <c r="AG1184" s="970"/>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2">
      <c r="A1185" s="974">
        <v>27</v>
      </c>
      <c r="B1185" s="974">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70"/>
      <c r="AD1185" s="970"/>
      <c r="AE1185" s="970"/>
      <c r="AF1185" s="970"/>
      <c r="AG1185" s="970"/>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2">
      <c r="A1186" s="974">
        <v>28</v>
      </c>
      <c r="B1186" s="974">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70"/>
      <c r="AD1186" s="970"/>
      <c r="AE1186" s="970"/>
      <c r="AF1186" s="970"/>
      <c r="AG1186" s="970"/>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2">
      <c r="A1187" s="974">
        <v>29</v>
      </c>
      <c r="B1187" s="974">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70"/>
      <c r="AD1187" s="970"/>
      <c r="AE1187" s="970"/>
      <c r="AF1187" s="970"/>
      <c r="AG1187" s="970"/>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2">
      <c r="A1188" s="974">
        <v>30</v>
      </c>
      <c r="B1188" s="974">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70"/>
      <c r="AD1188" s="970"/>
      <c r="AE1188" s="970"/>
      <c r="AF1188" s="970"/>
      <c r="AG1188" s="970"/>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7"/>
      <c r="B1191" s="887"/>
      <c r="C1191" s="887" t="s">
        <v>24</v>
      </c>
      <c r="D1191" s="887"/>
      <c r="E1191" s="887"/>
      <c r="F1191" s="887"/>
      <c r="G1191" s="887"/>
      <c r="H1191" s="887"/>
      <c r="I1191" s="887"/>
      <c r="J1191" s="972" t="s">
        <v>270</v>
      </c>
      <c r="K1191" s="973"/>
      <c r="L1191" s="973"/>
      <c r="M1191" s="973"/>
      <c r="N1191" s="973"/>
      <c r="O1191" s="973"/>
      <c r="P1191" s="440" t="s">
        <v>25</v>
      </c>
      <c r="Q1191" s="440"/>
      <c r="R1191" s="440"/>
      <c r="S1191" s="440"/>
      <c r="T1191" s="440"/>
      <c r="U1191" s="440"/>
      <c r="V1191" s="440"/>
      <c r="W1191" s="440"/>
      <c r="X1191" s="440"/>
      <c r="Y1191" s="889" t="s">
        <v>313</v>
      </c>
      <c r="Z1191" s="890"/>
      <c r="AA1191" s="890"/>
      <c r="AB1191" s="890"/>
      <c r="AC1191" s="972" t="s">
        <v>304</v>
      </c>
      <c r="AD1191" s="972"/>
      <c r="AE1191" s="972"/>
      <c r="AF1191" s="972"/>
      <c r="AG1191" s="972"/>
      <c r="AH1191" s="889" t="s">
        <v>232</v>
      </c>
      <c r="AI1191" s="887"/>
      <c r="AJ1191" s="887"/>
      <c r="AK1191" s="887"/>
      <c r="AL1191" s="887" t="s">
        <v>19</v>
      </c>
      <c r="AM1191" s="887"/>
      <c r="AN1191" s="887"/>
      <c r="AO1191" s="891"/>
      <c r="AP1191" s="971" t="s">
        <v>271</v>
      </c>
      <c r="AQ1191" s="971"/>
      <c r="AR1191" s="971"/>
      <c r="AS1191" s="971"/>
      <c r="AT1191" s="971"/>
      <c r="AU1191" s="971"/>
      <c r="AV1191" s="971"/>
      <c r="AW1191" s="971"/>
      <c r="AX1191" s="971"/>
      <c r="AY1191">
        <f>$AY$1189</f>
        <v>0</v>
      </c>
    </row>
    <row r="1192" spans="1:51" ht="26.25" customHeight="1" x14ac:dyDescent="0.2">
      <c r="A1192" s="974">
        <v>1</v>
      </c>
      <c r="B1192" s="974">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70"/>
      <c r="AD1192" s="970"/>
      <c r="AE1192" s="970"/>
      <c r="AF1192" s="970"/>
      <c r="AG1192" s="970"/>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2">
      <c r="A1193" s="974">
        <v>2</v>
      </c>
      <c r="B1193" s="974">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70"/>
      <c r="AD1193" s="970"/>
      <c r="AE1193" s="970"/>
      <c r="AF1193" s="970"/>
      <c r="AG1193" s="970"/>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2">
      <c r="A1194" s="974">
        <v>3</v>
      </c>
      <c r="B1194" s="974">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70"/>
      <c r="AD1194" s="970"/>
      <c r="AE1194" s="970"/>
      <c r="AF1194" s="970"/>
      <c r="AG1194" s="970"/>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2">
      <c r="A1195" s="974">
        <v>4</v>
      </c>
      <c r="B1195" s="974">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70"/>
      <c r="AD1195" s="970"/>
      <c r="AE1195" s="970"/>
      <c r="AF1195" s="970"/>
      <c r="AG1195" s="970"/>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2">
      <c r="A1196" s="974">
        <v>5</v>
      </c>
      <c r="B1196" s="974">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70"/>
      <c r="AD1196" s="970"/>
      <c r="AE1196" s="970"/>
      <c r="AF1196" s="970"/>
      <c r="AG1196" s="970"/>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2">
      <c r="A1197" s="974">
        <v>6</v>
      </c>
      <c r="B1197" s="974">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70"/>
      <c r="AD1197" s="970"/>
      <c r="AE1197" s="970"/>
      <c r="AF1197" s="970"/>
      <c r="AG1197" s="970"/>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2">
      <c r="A1198" s="974">
        <v>7</v>
      </c>
      <c r="B1198" s="974">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70"/>
      <c r="AD1198" s="970"/>
      <c r="AE1198" s="970"/>
      <c r="AF1198" s="970"/>
      <c r="AG1198" s="970"/>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2">
      <c r="A1199" s="974">
        <v>8</v>
      </c>
      <c r="B1199" s="974">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70"/>
      <c r="AD1199" s="970"/>
      <c r="AE1199" s="970"/>
      <c r="AF1199" s="970"/>
      <c r="AG1199" s="970"/>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2">
      <c r="A1200" s="974">
        <v>9</v>
      </c>
      <c r="B1200" s="974">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70"/>
      <c r="AD1200" s="970"/>
      <c r="AE1200" s="970"/>
      <c r="AF1200" s="970"/>
      <c r="AG1200" s="970"/>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2">
      <c r="A1201" s="974">
        <v>10</v>
      </c>
      <c r="B1201" s="974">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70"/>
      <c r="AD1201" s="970"/>
      <c r="AE1201" s="970"/>
      <c r="AF1201" s="970"/>
      <c r="AG1201" s="970"/>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2">
      <c r="A1202" s="974">
        <v>11</v>
      </c>
      <c r="B1202" s="974">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70"/>
      <c r="AD1202" s="970"/>
      <c r="AE1202" s="970"/>
      <c r="AF1202" s="970"/>
      <c r="AG1202" s="970"/>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2">
      <c r="A1203" s="974">
        <v>12</v>
      </c>
      <c r="B1203" s="974">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70"/>
      <c r="AD1203" s="970"/>
      <c r="AE1203" s="970"/>
      <c r="AF1203" s="970"/>
      <c r="AG1203" s="970"/>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2">
      <c r="A1204" s="974">
        <v>13</v>
      </c>
      <c r="B1204" s="974">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70"/>
      <c r="AD1204" s="970"/>
      <c r="AE1204" s="970"/>
      <c r="AF1204" s="970"/>
      <c r="AG1204" s="970"/>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2">
      <c r="A1205" s="974">
        <v>14</v>
      </c>
      <c r="B1205" s="974">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70"/>
      <c r="AD1205" s="970"/>
      <c r="AE1205" s="970"/>
      <c r="AF1205" s="970"/>
      <c r="AG1205" s="970"/>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2">
      <c r="A1206" s="974">
        <v>15</v>
      </c>
      <c r="B1206" s="974">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70"/>
      <c r="AD1206" s="970"/>
      <c r="AE1206" s="970"/>
      <c r="AF1206" s="970"/>
      <c r="AG1206" s="970"/>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2">
      <c r="A1207" s="974">
        <v>16</v>
      </c>
      <c r="B1207" s="974">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70"/>
      <c r="AD1207" s="970"/>
      <c r="AE1207" s="970"/>
      <c r="AF1207" s="970"/>
      <c r="AG1207" s="970"/>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2">
      <c r="A1208" s="974">
        <v>17</v>
      </c>
      <c r="B1208" s="974">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70"/>
      <c r="AD1208" s="970"/>
      <c r="AE1208" s="970"/>
      <c r="AF1208" s="970"/>
      <c r="AG1208" s="970"/>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2">
      <c r="A1209" s="974">
        <v>18</v>
      </c>
      <c r="B1209" s="974">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70"/>
      <c r="AD1209" s="970"/>
      <c r="AE1209" s="970"/>
      <c r="AF1209" s="970"/>
      <c r="AG1209" s="970"/>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2">
      <c r="A1210" s="974">
        <v>19</v>
      </c>
      <c r="B1210" s="974">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70"/>
      <c r="AD1210" s="970"/>
      <c r="AE1210" s="970"/>
      <c r="AF1210" s="970"/>
      <c r="AG1210" s="970"/>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2">
      <c r="A1211" s="974">
        <v>20</v>
      </c>
      <c r="B1211" s="974">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70"/>
      <c r="AD1211" s="970"/>
      <c r="AE1211" s="970"/>
      <c r="AF1211" s="970"/>
      <c r="AG1211" s="970"/>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2">
      <c r="A1212" s="974">
        <v>21</v>
      </c>
      <c r="B1212" s="974">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70"/>
      <c r="AD1212" s="970"/>
      <c r="AE1212" s="970"/>
      <c r="AF1212" s="970"/>
      <c r="AG1212" s="970"/>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2">
      <c r="A1213" s="974">
        <v>22</v>
      </c>
      <c r="B1213" s="974">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70"/>
      <c r="AD1213" s="970"/>
      <c r="AE1213" s="970"/>
      <c r="AF1213" s="970"/>
      <c r="AG1213" s="970"/>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2">
      <c r="A1214" s="974">
        <v>23</v>
      </c>
      <c r="B1214" s="974">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70"/>
      <c r="AD1214" s="970"/>
      <c r="AE1214" s="970"/>
      <c r="AF1214" s="970"/>
      <c r="AG1214" s="970"/>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2">
      <c r="A1215" s="974">
        <v>24</v>
      </c>
      <c r="B1215" s="974">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70"/>
      <c r="AD1215" s="970"/>
      <c r="AE1215" s="970"/>
      <c r="AF1215" s="970"/>
      <c r="AG1215" s="970"/>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2">
      <c r="A1216" s="974">
        <v>25</v>
      </c>
      <c r="B1216" s="974">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70"/>
      <c r="AD1216" s="970"/>
      <c r="AE1216" s="970"/>
      <c r="AF1216" s="970"/>
      <c r="AG1216" s="970"/>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2">
      <c r="A1217" s="974">
        <v>26</v>
      </c>
      <c r="B1217" s="974">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70"/>
      <c r="AD1217" s="970"/>
      <c r="AE1217" s="970"/>
      <c r="AF1217" s="970"/>
      <c r="AG1217" s="970"/>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2">
      <c r="A1218" s="974">
        <v>27</v>
      </c>
      <c r="B1218" s="974">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70"/>
      <c r="AD1218" s="970"/>
      <c r="AE1218" s="970"/>
      <c r="AF1218" s="970"/>
      <c r="AG1218" s="970"/>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2">
      <c r="A1219" s="974">
        <v>28</v>
      </c>
      <c r="B1219" s="974">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70"/>
      <c r="AD1219" s="970"/>
      <c r="AE1219" s="970"/>
      <c r="AF1219" s="970"/>
      <c r="AG1219" s="970"/>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2">
      <c r="A1220" s="974">
        <v>29</v>
      </c>
      <c r="B1220" s="974">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70"/>
      <c r="AD1220" s="970"/>
      <c r="AE1220" s="970"/>
      <c r="AF1220" s="970"/>
      <c r="AG1220" s="970"/>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2">
      <c r="A1221" s="974">
        <v>30</v>
      </c>
      <c r="B1221" s="974">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70"/>
      <c r="AD1221" s="970"/>
      <c r="AE1221" s="970"/>
      <c r="AF1221" s="970"/>
      <c r="AG1221" s="970"/>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7"/>
      <c r="B1224" s="887"/>
      <c r="C1224" s="887" t="s">
        <v>24</v>
      </c>
      <c r="D1224" s="887"/>
      <c r="E1224" s="887"/>
      <c r="F1224" s="887"/>
      <c r="G1224" s="887"/>
      <c r="H1224" s="887"/>
      <c r="I1224" s="887"/>
      <c r="J1224" s="972" t="s">
        <v>270</v>
      </c>
      <c r="K1224" s="973"/>
      <c r="L1224" s="973"/>
      <c r="M1224" s="973"/>
      <c r="N1224" s="973"/>
      <c r="O1224" s="973"/>
      <c r="P1224" s="440" t="s">
        <v>25</v>
      </c>
      <c r="Q1224" s="440"/>
      <c r="R1224" s="440"/>
      <c r="S1224" s="440"/>
      <c r="T1224" s="440"/>
      <c r="U1224" s="440"/>
      <c r="V1224" s="440"/>
      <c r="W1224" s="440"/>
      <c r="X1224" s="440"/>
      <c r="Y1224" s="889" t="s">
        <v>313</v>
      </c>
      <c r="Z1224" s="890"/>
      <c r="AA1224" s="890"/>
      <c r="AB1224" s="890"/>
      <c r="AC1224" s="972" t="s">
        <v>304</v>
      </c>
      <c r="AD1224" s="972"/>
      <c r="AE1224" s="972"/>
      <c r="AF1224" s="972"/>
      <c r="AG1224" s="972"/>
      <c r="AH1224" s="889" t="s">
        <v>232</v>
      </c>
      <c r="AI1224" s="887"/>
      <c r="AJ1224" s="887"/>
      <c r="AK1224" s="887"/>
      <c r="AL1224" s="887" t="s">
        <v>19</v>
      </c>
      <c r="AM1224" s="887"/>
      <c r="AN1224" s="887"/>
      <c r="AO1224" s="891"/>
      <c r="AP1224" s="971" t="s">
        <v>271</v>
      </c>
      <c r="AQ1224" s="971"/>
      <c r="AR1224" s="971"/>
      <c r="AS1224" s="971"/>
      <c r="AT1224" s="971"/>
      <c r="AU1224" s="971"/>
      <c r="AV1224" s="971"/>
      <c r="AW1224" s="971"/>
      <c r="AX1224" s="971"/>
      <c r="AY1224">
        <f>$AY$1222</f>
        <v>0</v>
      </c>
    </row>
    <row r="1225" spans="1:51" ht="26.25" customHeight="1" x14ac:dyDescent="0.2">
      <c r="A1225" s="974">
        <v>1</v>
      </c>
      <c r="B1225" s="974">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70"/>
      <c r="AD1225" s="970"/>
      <c r="AE1225" s="970"/>
      <c r="AF1225" s="970"/>
      <c r="AG1225" s="970"/>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2">
      <c r="A1226" s="974">
        <v>2</v>
      </c>
      <c r="B1226" s="974">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70"/>
      <c r="AD1226" s="970"/>
      <c r="AE1226" s="970"/>
      <c r="AF1226" s="970"/>
      <c r="AG1226" s="970"/>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2">
      <c r="A1227" s="974">
        <v>3</v>
      </c>
      <c r="B1227" s="974">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70"/>
      <c r="AD1227" s="970"/>
      <c r="AE1227" s="970"/>
      <c r="AF1227" s="970"/>
      <c r="AG1227" s="970"/>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2">
      <c r="A1228" s="974">
        <v>4</v>
      </c>
      <c r="B1228" s="974">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70"/>
      <c r="AD1228" s="970"/>
      <c r="AE1228" s="970"/>
      <c r="AF1228" s="970"/>
      <c r="AG1228" s="970"/>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2">
      <c r="A1229" s="974">
        <v>5</v>
      </c>
      <c r="B1229" s="974">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70"/>
      <c r="AD1229" s="970"/>
      <c r="AE1229" s="970"/>
      <c r="AF1229" s="970"/>
      <c r="AG1229" s="970"/>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2">
      <c r="A1230" s="974">
        <v>6</v>
      </c>
      <c r="B1230" s="974">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70"/>
      <c r="AD1230" s="970"/>
      <c r="AE1230" s="970"/>
      <c r="AF1230" s="970"/>
      <c r="AG1230" s="970"/>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2">
      <c r="A1231" s="974">
        <v>7</v>
      </c>
      <c r="B1231" s="974">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70"/>
      <c r="AD1231" s="970"/>
      <c r="AE1231" s="970"/>
      <c r="AF1231" s="970"/>
      <c r="AG1231" s="970"/>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2">
      <c r="A1232" s="974">
        <v>8</v>
      </c>
      <c r="B1232" s="974">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70"/>
      <c r="AD1232" s="970"/>
      <c r="AE1232" s="970"/>
      <c r="AF1232" s="970"/>
      <c r="AG1232" s="970"/>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2">
      <c r="A1233" s="974">
        <v>9</v>
      </c>
      <c r="B1233" s="974">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70"/>
      <c r="AD1233" s="970"/>
      <c r="AE1233" s="970"/>
      <c r="AF1233" s="970"/>
      <c r="AG1233" s="970"/>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2">
      <c r="A1234" s="974">
        <v>10</v>
      </c>
      <c r="B1234" s="974">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70"/>
      <c r="AD1234" s="970"/>
      <c r="AE1234" s="970"/>
      <c r="AF1234" s="970"/>
      <c r="AG1234" s="970"/>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2">
      <c r="A1235" s="974">
        <v>11</v>
      </c>
      <c r="B1235" s="974">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70"/>
      <c r="AD1235" s="970"/>
      <c r="AE1235" s="970"/>
      <c r="AF1235" s="970"/>
      <c r="AG1235" s="970"/>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2">
      <c r="A1236" s="974">
        <v>12</v>
      </c>
      <c r="B1236" s="974">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70"/>
      <c r="AD1236" s="970"/>
      <c r="AE1236" s="970"/>
      <c r="AF1236" s="970"/>
      <c r="AG1236" s="970"/>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2">
      <c r="A1237" s="974">
        <v>13</v>
      </c>
      <c r="B1237" s="974">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70"/>
      <c r="AD1237" s="970"/>
      <c r="AE1237" s="970"/>
      <c r="AF1237" s="970"/>
      <c r="AG1237" s="970"/>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2">
      <c r="A1238" s="974">
        <v>14</v>
      </c>
      <c r="B1238" s="974">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70"/>
      <c r="AD1238" s="970"/>
      <c r="AE1238" s="970"/>
      <c r="AF1238" s="970"/>
      <c r="AG1238" s="970"/>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2">
      <c r="A1239" s="974">
        <v>15</v>
      </c>
      <c r="B1239" s="974">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70"/>
      <c r="AD1239" s="970"/>
      <c r="AE1239" s="970"/>
      <c r="AF1239" s="970"/>
      <c r="AG1239" s="970"/>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2">
      <c r="A1240" s="974">
        <v>16</v>
      </c>
      <c r="B1240" s="974">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70"/>
      <c r="AD1240" s="970"/>
      <c r="AE1240" s="970"/>
      <c r="AF1240" s="970"/>
      <c r="AG1240" s="970"/>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2">
      <c r="A1241" s="974">
        <v>17</v>
      </c>
      <c r="B1241" s="974">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70"/>
      <c r="AD1241" s="970"/>
      <c r="AE1241" s="970"/>
      <c r="AF1241" s="970"/>
      <c r="AG1241" s="970"/>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2">
      <c r="A1242" s="974">
        <v>18</v>
      </c>
      <c r="B1242" s="974">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70"/>
      <c r="AD1242" s="970"/>
      <c r="AE1242" s="970"/>
      <c r="AF1242" s="970"/>
      <c r="AG1242" s="970"/>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2">
      <c r="A1243" s="974">
        <v>19</v>
      </c>
      <c r="B1243" s="974">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70"/>
      <c r="AD1243" s="970"/>
      <c r="AE1243" s="970"/>
      <c r="AF1243" s="970"/>
      <c r="AG1243" s="970"/>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2">
      <c r="A1244" s="974">
        <v>20</v>
      </c>
      <c r="B1244" s="974">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70"/>
      <c r="AD1244" s="970"/>
      <c r="AE1244" s="970"/>
      <c r="AF1244" s="970"/>
      <c r="AG1244" s="970"/>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2">
      <c r="A1245" s="974">
        <v>21</v>
      </c>
      <c r="B1245" s="974">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70"/>
      <c r="AD1245" s="970"/>
      <c r="AE1245" s="970"/>
      <c r="AF1245" s="970"/>
      <c r="AG1245" s="970"/>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2">
      <c r="A1246" s="974">
        <v>22</v>
      </c>
      <c r="B1246" s="974">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70"/>
      <c r="AD1246" s="970"/>
      <c r="AE1246" s="970"/>
      <c r="AF1246" s="970"/>
      <c r="AG1246" s="970"/>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2">
      <c r="A1247" s="974">
        <v>23</v>
      </c>
      <c r="B1247" s="974">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70"/>
      <c r="AD1247" s="970"/>
      <c r="AE1247" s="970"/>
      <c r="AF1247" s="970"/>
      <c r="AG1247" s="970"/>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2">
      <c r="A1248" s="974">
        <v>24</v>
      </c>
      <c r="B1248" s="974">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70"/>
      <c r="AD1248" s="970"/>
      <c r="AE1248" s="970"/>
      <c r="AF1248" s="970"/>
      <c r="AG1248" s="970"/>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2">
      <c r="A1249" s="974">
        <v>25</v>
      </c>
      <c r="B1249" s="974">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70"/>
      <c r="AD1249" s="970"/>
      <c r="AE1249" s="970"/>
      <c r="AF1249" s="970"/>
      <c r="AG1249" s="970"/>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2">
      <c r="A1250" s="974">
        <v>26</v>
      </c>
      <c r="B1250" s="974">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70"/>
      <c r="AD1250" s="970"/>
      <c r="AE1250" s="970"/>
      <c r="AF1250" s="970"/>
      <c r="AG1250" s="970"/>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2">
      <c r="A1251" s="974">
        <v>27</v>
      </c>
      <c r="B1251" s="974">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70"/>
      <c r="AD1251" s="970"/>
      <c r="AE1251" s="970"/>
      <c r="AF1251" s="970"/>
      <c r="AG1251" s="970"/>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2">
      <c r="A1252" s="974">
        <v>28</v>
      </c>
      <c r="B1252" s="974">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70"/>
      <c r="AD1252" s="970"/>
      <c r="AE1252" s="970"/>
      <c r="AF1252" s="970"/>
      <c r="AG1252" s="970"/>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2">
      <c r="A1253" s="974">
        <v>29</v>
      </c>
      <c r="B1253" s="974">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70"/>
      <c r="AD1253" s="970"/>
      <c r="AE1253" s="970"/>
      <c r="AF1253" s="970"/>
      <c r="AG1253" s="970"/>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2">
      <c r="A1254" s="974">
        <v>30</v>
      </c>
      <c r="B1254" s="974">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70"/>
      <c r="AD1254" s="970"/>
      <c r="AE1254" s="970"/>
      <c r="AF1254" s="970"/>
      <c r="AG1254" s="970"/>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7"/>
      <c r="B1257" s="887"/>
      <c r="C1257" s="887" t="s">
        <v>24</v>
      </c>
      <c r="D1257" s="887"/>
      <c r="E1257" s="887"/>
      <c r="F1257" s="887"/>
      <c r="G1257" s="887"/>
      <c r="H1257" s="887"/>
      <c r="I1257" s="887"/>
      <c r="J1257" s="972" t="s">
        <v>270</v>
      </c>
      <c r="K1257" s="973"/>
      <c r="L1257" s="973"/>
      <c r="M1257" s="973"/>
      <c r="N1257" s="973"/>
      <c r="O1257" s="973"/>
      <c r="P1257" s="440" t="s">
        <v>25</v>
      </c>
      <c r="Q1257" s="440"/>
      <c r="R1257" s="440"/>
      <c r="S1257" s="440"/>
      <c r="T1257" s="440"/>
      <c r="U1257" s="440"/>
      <c r="V1257" s="440"/>
      <c r="W1257" s="440"/>
      <c r="X1257" s="440"/>
      <c r="Y1257" s="889" t="s">
        <v>313</v>
      </c>
      <c r="Z1257" s="890"/>
      <c r="AA1257" s="890"/>
      <c r="AB1257" s="890"/>
      <c r="AC1257" s="972" t="s">
        <v>304</v>
      </c>
      <c r="AD1257" s="972"/>
      <c r="AE1257" s="972"/>
      <c r="AF1257" s="972"/>
      <c r="AG1257" s="972"/>
      <c r="AH1257" s="889" t="s">
        <v>232</v>
      </c>
      <c r="AI1257" s="887"/>
      <c r="AJ1257" s="887"/>
      <c r="AK1257" s="887"/>
      <c r="AL1257" s="887" t="s">
        <v>19</v>
      </c>
      <c r="AM1257" s="887"/>
      <c r="AN1257" s="887"/>
      <c r="AO1257" s="891"/>
      <c r="AP1257" s="971" t="s">
        <v>271</v>
      </c>
      <c r="AQ1257" s="971"/>
      <c r="AR1257" s="971"/>
      <c r="AS1257" s="971"/>
      <c r="AT1257" s="971"/>
      <c r="AU1257" s="971"/>
      <c r="AV1257" s="971"/>
      <c r="AW1257" s="971"/>
      <c r="AX1257" s="971"/>
      <c r="AY1257">
        <f>$AY$1255</f>
        <v>0</v>
      </c>
    </row>
    <row r="1258" spans="1:51" ht="26.25" customHeight="1" x14ac:dyDescent="0.2">
      <c r="A1258" s="974">
        <v>1</v>
      </c>
      <c r="B1258" s="974">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70"/>
      <c r="AD1258" s="970"/>
      <c r="AE1258" s="970"/>
      <c r="AF1258" s="970"/>
      <c r="AG1258" s="970"/>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2">
      <c r="A1259" s="974">
        <v>2</v>
      </c>
      <c r="B1259" s="974">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70"/>
      <c r="AD1259" s="970"/>
      <c r="AE1259" s="970"/>
      <c r="AF1259" s="970"/>
      <c r="AG1259" s="970"/>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2">
      <c r="A1260" s="974">
        <v>3</v>
      </c>
      <c r="B1260" s="974">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70"/>
      <c r="AD1260" s="970"/>
      <c r="AE1260" s="970"/>
      <c r="AF1260" s="970"/>
      <c r="AG1260" s="970"/>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2">
      <c r="A1261" s="974">
        <v>4</v>
      </c>
      <c r="B1261" s="974">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70"/>
      <c r="AD1261" s="970"/>
      <c r="AE1261" s="970"/>
      <c r="AF1261" s="970"/>
      <c r="AG1261" s="970"/>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2">
      <c r="A1262" s="974">
        <v>5</v>
      </c>
      <c r="B1262" s="974">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70"/>
      <c r="AD1262" s="970"/>
      <c r="AE1262" s="970"/>
      <c r="AF1262" s="970"/>
      <c r="AG1262" s="970"/>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2">
      <c r="A1263" s="974">
        <v>6</v>
      </c>
      <c r="B1263" s="974">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70"/>
      <c r="AD1263" s="970"/>
      <c r="AE1263" s="970"/>
      <c r="AF1263" s="970"/>
      <c r="AG1263" s="970"/>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2">
      <c r="A1264" s="974">
        <v>7</v>
      </c>
      <c r="B1264" s="974">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70"/>
      <c r="AD1264" s="970"/>
      <c r="AE1264" s="970"/>
      <c r="AF1264" s="970"/>
      <c r="AG1264" s="970"/>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2">
      <c r="A1265" s="974">
        <v>8</v>
      </c>
      <c r="B1265" s="974">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70"/>
      <c r="AD1265" s="970"/>
      <c r="AE1265" s="970"/>
      <c r="AF1265" s="970"/>
      <c r="AG1265" s="970"/>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2">
      <c r="A1266" s="974">
        <v>9</v>
      </c>
      <c r="B1266" s="974">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70"/>
      <c r="AD1266" s="970"/>
      <c r="AE1266" s="970"/>
      <c r="AF1266" s="970"/>
      <c r="AG1266" s="970"/>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2">
      <c r="A1267" s="974">
        <v>10</v>
      </c>
      <c r="B1267" s="974">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70"/>
      <c r="AD1267" s="970"/>
      <c r="AE1267" s="970"/>
      <c r="AF1267" s="970"/>
      <c r="AG1267" s="970"/>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2">
      <c r="A1268" s="974">
        <v>11</v>
      </c>
      <c r="B1268" s="974">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70"/>
      <c r="AD1268" s="970"/>
      <c r="AE1268" s="970"/>
      <c r="AF1268" s="970"/>
      <c r="AG1268" s="970"/>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2">
      <c r="A1269" s="974">
        <v>12</v>
      </c>
      <c r="B1269" s="974">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70"/>
      <c r="AD1269" s="970"/>
      <c r="AE1269" s="970"/>
      <c r="AF1269" s="970"/>
      <c r="AG1269" s="970"/>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2">
      <c r="A1270" s="974">
        <v>13</v>
      </c>
      <c r="B1270" s="974">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70"/>
      <c r="AD1270" s="970"/>
      <c r="AE1270" s="970"/>
      <c r="AF1270" s="970"/>
      <c r="AG1270" s="970"/>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2">
      <c r="A1271" s="974">
        <v>14</v>
      </c>
      <c r="B1271" s="974">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70"/>
      <c r="AD1271" s="970"/>
      <c r="AE1271" s="970"/>
      <c r="AF1271" s="970"/>
      <c r="AG1271" s="970"/>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2">
      <c r="A1272" s="974">
        <v>15</v>
      </c>
      <c r="B1272" s="974">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70"/>
      <c r="AD1272" s="970"/>
      <c r="AE1272" s="970"/>
      <c r="AF1272" s="970"/>
      <c r="AG1272" s="970"/>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2">
      <c r="A1273" s="974">
        <v>16</v>
      </c>
      <c r="B1273" s="974">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70"/>
      <c r="AD1273" s="970"/>
      <c r="AE1273" s="970"/>
      <c r="AF1273" s="970"/>
      <c r="AG1273" s="970"/>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2">
      <c r="A1274" s="974">
        <v>17</v>
      </c>
      <c r="B1274" s="974">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70"/>
      <c r="AD1274" s="970"/>
      <c r="AE1274" s="970"/>
      <c r="AF1274" s="970"/>
      <c r="AG1274" s="970"/>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2">
      <c r="A1275" s="974">
        <v>18</v>
      </c>
      <c r="B1275" s="974">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70"/>
      <c r="AD1275" s="970"/>
      <c r="AE1275" s="970"/>
      <c r="AF1275" s="970"/>
      <c r="AG1275" s="970"/>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2">
      <c r="A1276" s="974">
        <v>19</v>
      </c>
      <c r="B1276" s="974">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70"/>
      <c r="AD1276" s="970"/>
      <c r="AE1276" s="970"/>
      <c r="AF1276" s="970"/>
      <c r="AG1276" s="970"/>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2">
      <c r="A1277" s="974">
        <v>20</v>
      </c>
      <c r="B1277" s="974">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70"/>
      <c r="AD1277" s="970"/>
      <c r="AE1277" s="970"/>
      <c r="AF1277" s="970"/>
      <c r="AG1277" s="970"/>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2">
      <c r="A1278" s="974">
        <v>21</v>
      </c>
      <c r="B1278" s="974">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70"/>
      <c r="AD1278" s="970"/>
      <c r="AE1278" s="970"/>
      <c r="AF1278" s="970"/>
      <c r="AG1278" s="970"/>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2">
      <c r="A1279" s="974">
        <v>22</v>
      </c>
      <c r="B1279" s="974">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70"/>
      <c r="AD1279" s="970"/>
      <c r="AE1279" s="970"/>
      <c r="AF1279" s="970"/>
      <c r="AG1279" s="970"/>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2">
      <c r="A1280" s="974">
        <v>23</v>
      </c>
      <c r="B1280" s="974">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70"/>
      <c r="AD1280" s="970"/>
      <c r="AE1280" s="970"/>
      <c r="AF1280" s="970"/>
      <c r="AG1280" s="970"/>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2">
      <c r="A1281" s="974">
        <v>24</v>
      </c>
      <c r="B1281" s="974">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70"/>
      <c r="AD1281" s="970"/>
      <c r="AE1281" s="970"/>
      <c r="AF1281" s="970"/>
      <c r="AG1281" s="970"/>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2">
      <c r="A1282" s="974">
        <v>25</v>
      </c>
      <c r="B1282" s="974">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70"/>
      <c r="AD1282" s="970"/>
      <c r="AE1282" s="970"/>
      <c r="AF1282" s="970"/>
      <c r="AG1282" s="970"/>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2">
      <c r="A1283" s="974">
        <v>26</v>
      </c>
      <c r="B1283" s="974">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70"/>
      <c r="AD1283" s="970"/>
      <c r="AE1283" s="970"/>
      <c r="AF1283" s="970"/>
      <c r="AG1283" s="970"/>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2">
      <c r="A1284" s="974">
        <v>27</v>
      </c>
      <c r="B1284" s="974">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70"/>
      <c r="AD1284" s="970"/>
      <c r="AE1284" s="970"/>
      <c r="AF1284" s="970"/>
      <c r="AG1284" s="970"/>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2">
      <c r="A1285" s="974">
        <v>28</v>
      </c>
      <c r="B1285" s="974">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70"/>
      <c r="AD1285" s="970"/>
      <c r="AE1285" s="970"/>
      <c r="AF1285" s="970"/>
      <c r="AG1285" s="970"/>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2">
      <c r="A1286" s="974">
        <v>29</v>
      </c>
      <c r="B1286" s="974">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70"/>
      <c r="AD1286" s="970"/>
      <c r="AE1286" s="970"/>
      <c r="AF1286" s="970"/>
      <c r="AG1286" s="970"/>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2">
      <c r="A1287" s="974">
        <v>30</v>
      </c>
      <c r="B1287" s="974">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70"/>
      <c r="AD1287" s="970"/>
      <c r="AE1287" s="970"/>
      <c r="AF1287" s="970"/>
      <c r="AG1287" s="970"/>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7"/>
      <c r="B1290" s="887"/>
      <c r="C1290" s="887" t="s">
        <v>24</v>
      </c>
      <c r="D1290" s="887"/>
      <c r="E1290" s="887"/>
      <c r="F1290" s="887"/>
      <c r="G1290" s="887"/>
      <c r="H1290" s="887"/>
      <c r="I1290" s="887"/>
      <c r="J1290" s="972" t="s">
        <v>270</v>
      </c>
      <c r="K1290" s="973"/>
      <c r="L1290" s="973"/>
      <c r="M1290" s="973"/>
      <c r="N1290" s="973"/>
      <c r="O1290" s="973"/>
      <c r="P1290" s="440" t="s">
        <v>25</v>
      </c>
      <c r="Q1290" s="440"/>
      <c r="R1290" s="440"/>
      <c r="S1290" s="440"/>
      <c r="T1290" s="440"/>
      <c r="U1290" s="440"/>
      <c r="V1290" s="440"/>
      <c r="W1290" s="440"/>
      <c r="X1290" s="440"/>
      <c r="Y1290" s="889" t="s">
        <v>313</v>
      </c>
      <c r="Z1290" s="890"/>
      <c r="AA1290" s="890"/>
      <c r="AB1290" s="890"/>
      <c r="AC1290" s="972" t="s">
        <v>304</v>
      </c>
      <c r="AD1290" s="972"/>
      <c r="AE1290" s="972"/>
      <c r="AF1290" s="972"/>
      <c r="AG1290" s="972"/>
      <c r="AH1290" s="889" t="s">
        <v>232</v>
      </c>
      <c r="AI1290" s="887"/>
      <c r="AJ1290" s="887"/>
      <c r="AK1290" s="887"/>
      <c r="AL1290" s="887" t="s">
        <v>19</v>
      </c>
      <c r="AM1290" s="887"/>
      <c r="AN1290" s="887"/>
      <c r="AO1290" s="891"/>
      <c r="AP1290" s="971" t="s">
        <v>271</v>
      </c>
      <c r="AQ1290" s="971"/>
      <c r="AR1290" s="971"/>
      <c r="AS1290" s="971"/>
      <c r="AT1290" s="971"/>
      <c r="AU1290" s="971"/>
      <c r="AV1290" s="971"/>
      <c r="AW1290" s="971"/>
      <c r="AX1290" s="971"/>
      <c r="AY1290">
        <f>$AY$1288</f>
        <v>0</v>
      </c>
    </row>
    <row r="1291" spans="1:51" ht="26.25" customHeight="1" x14ac:dyDescent="0.2">
      <c r="A1291" s="974">
        <v>1</v>
      </c>
      <c r="B1291" s="974">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70"/>
      <c r="AD1291" s="970"/>
      <c r="AE1291" s="970"/>
      <c r="AF1291" s="970"/>
      <c r="AG1291" s="970"/>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2">
      <c r="A1292" s="974">
        <v>2</v>
      </c>
      <c r="B1292" s="974">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70"/>
      <c r="AD1292" s="970"/>
      <c r="AE1292" s="970"/>
      <c r="AF1292" s="970"/>
      <c r="AG1292" s="970"/>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2">
      <c r="A1293" s="974">
        <v>3</v>
      </c>
      <c r="B1293" s="974">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70"/>
      <c r="AD1293" s="970"/>
      <c r="AE1293" s="970"/>
      <c r="AF1293" s="970"/>
      <c r="AG1293" s="970"/>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2">
      <c r="A1294" s="974">
        <v>4</v>
      </c>
      <c r="B1294" s="974">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70"/>
      <c r="AD1294" s="970"/>
      <c r="AE1294" s="970"/>
      <c r="AF1294" s="970"/>
      <c r="AG1294" s="970"/>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2">
      <c r="A1295" s="974">
        <v>5</v>
      </c>
      <c r="B1295" s="974">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70"/>
      <c r="AD1295" s="970"/>
      <c r="AE1295" s="970"/>
      <c r="AF1295" s="970"/>
      <c r="AG1295" s="970"/>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2">
      <c r="A1296" s="974">
        <v>6</v>
      </c>
      <c r="B1296" s="974">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70"/>
      <c r="AD1296" s="970"/>
      <c r="AE1296" s="970"/>
      <c r="AF1296" s="970"/>
      <c r="AG1296" s="970"/>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2">
      <c r="A1297" s="974">
        <v>7</v>
      </c>
      <c r="B1297" s="974">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70"/>
      <c r="AD1297" s="970"/>
      <c r="AE1297" s="970"/>
      <c r="AF1297" s="970"/>
      <c r="AG1297" s="970"/>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2">
      <c r="A1298" s="974">
        <v>8</v>
      </c>
      <c r="B1298" s="974">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70"/>
      <c r="AD1298" s="970"/>
      <c r="AE1298" s="970"/>
      <c r="AF1298" s="970"/>
      <c r="AG1298" s="970"/>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2">
      <c r="A1299" s="974">
        <v>9</v>
      </c>
      <c r="B1299" s="974">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70"/>
      <c r="AD1299" s="970"/>
      <c r="AE1299" s="970"/>
      <c r="AF1299" s="970"/>
      <c r="AG1299" s="970"/>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2">
      <c r="A1300" s="974">
        <v>10</v>
      </c>
      <c r="B1300" s="974">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70"/>
      <c r="AD1300" s="970"/>
      <c r="AE1300" s="970"/>
      <c r="AF1300" s="970"/>
      <c r="AG1300" s="970"/>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2">
      <c r="A1301" s="974">
        <v>11</v>
      </c>
      <c r="B1301" s="974">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70"/>
      <c r="AD1301" s="970"/>
      <c r="AE1301" s="970"/>
      <c r="AF1301" s="970"/>
      <c r="AG1301" s="970"/>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2">
      <c r="A1302" s="974">
        <v>12</v>
      </c>
      <c r="B1302" s="974">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70"/>
      <c r="AD1302" s="970"/>
      <c r="AE1302" s="970"/>
      <c r="AF1302" s="970"/>
      <c r="AG1302" s="970"/>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2">
      <c r="A1303" s="974">
        <v>13</v>
      </c>
      <c r="B1303" s="974">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70"/>
      <c r="AD1303" s="970"/>
      <c r="AE1303" s="970"/>
      <c r="AF1303" s="970"/>
      <c r="AG1303" s="970"/>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2">
      <c r="A1304" s="974">
        <v>14</v>
      </c>
      <c r="B1304" s="974">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70"/>
      <c r="AD1304" s="970"/>
      <c r="AE1304" s="970"/>
      <c r="AF1304" s="970"/>
      <c r="AG1304" s="970"/>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2">
      <c r="A1305" s="974">
        <v>15</v>
      </c>
      <c r="B1305" s="974">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70"/>
      <c r="AD1305" s="970"/>
      <c r="AE1305" s="970"/>
      <c r="AF1305" s="970"/>
      <c r="AG1305" s="970"/>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2">
      <c r="A1306" s="974">
        <v>16</v>
      </c>
      <c r="B1306" s="974">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70"/>
      <c r="AD1306" s="970"/>
      <c r="AE1306" s="970"/>
      <c r="AF1306" s="970"/>
      <c r="AG1306" s="970"/>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2">
      <c r="A1307" s="974">
        <v>17</v>
      </c>
      <c r="B1307" s="974">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70"/>
      <c r="AD1307" s="970"/>
      <c r="AE1307" s="970"/>
      <c r="AF1307" s="970"/>
      <c r="AG1307" s="970"/>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2">
      <c r="A1308" s="974">
        <v>18</v>
      </c>
      <c r="B1308" s="974">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70"/>
      <c r="AD1308" s="970"/>
      <c r="AE1308" s="970"/>
      <c r="AF1308" s="970"/>
      <c r="AG1308" s="970"/>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2">
      <c r="A1309" s="974">
        <v>19</v>
      </c>
      <c r="B1309" s="974">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70"/>
      <c r="AD1309" s="970"/>
      <c r="AE1309" s="970"/>
      <c r="AF1309" s="970"/>
      <c r="AG1309" s="970"/>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2">
      <c r="A1310" s="974">
        <v>20</v>
      </c>
      <c r="B1310" s="974">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70"/>
      <c r="AD1310" s="970"/>
      <c r="AE1310" s="970"/>
      <c r="AF1310" s="970"/>
      <c r="AG1310" s="970"/>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2">
      <c r="A1311" s="974">
        <v>21</v>
      </c>
      <c r="B1311" s="974">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70"/>
      <c r="AD1311" s="970"/>
      <c r="AE1311" s="970"/>
      <c r="AF1311" s="970"/>
      <c r="AG1311" s="970"/>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2">
      <c r="A1312" s="974">
        <v>22</v>
      </c>
      <c r="B1312" s="974">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70"/>
      <c r="AD1312" s="970"/>
      <c r="AE1312" s="970"/>
      <c r="AF1312" s="970"/>
      <c r="AG1312" s="970"/>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2">
      <c r="A1313" s="974">
        <v>23</v>
      </c>
      <c r="B1313" s="974">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70"/>
      <c r="AD1313" s="970"/>
      <c r="AE1313" s="970"/>
      <c r="AF1313" s="970"/>
      <c r="AG1313" s="970"/>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2">
      <c r="A1314" s="974">
        <v>24</v>
      </c>
      <c r="B1314" s="974">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70"/>
      <c r="AD1314" s="970"/>
      <c r="AE1314" s="970"/>
      <c r="AF1314" s="970"/>
      <c r="AG1314" s="970"/>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2">
      <c r="A1315" s="974">
        <v>25</v>
      </c>
      <c r="B1315" s="974">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70"/>
      <c r="AD1315" s="970"/>
      <c r="AE1315" s="970"/>
      <c r="AF1315" s="970"/>
      <c r="AG1315" s="970"/>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2">
      <c r="A1316" s="974">
        <v>26</v>
      </c>
      <c r="B1316" s="974">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70"/>
      <c r="AD1316" s="970"/>
      <c r="AE1316" s="970"/>
      <c r="AF1316" s="970"/>
      <c r="AG1316" s="970"/>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2">
      <c r="A1317" s="974">
        <v>27</v>
      </c>
      <c r="B1317" s="974">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70"/>
      <c r="AD1317" s="970"/>
      <c r="AE1317" s="970"/>
      <c r="AF1317" s="970"/>
      <c r="AG1317" s="970"/>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2">
      <c r="A1318" s="974">
        <v>28</v>
      </c>
      <c r="B1318" s="974">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70"/>
      <c r="AD1318" s="970"/>
      <c r="AE1318" s="970"/>
      <c r="AF1318" s="970"/>
      <c r="AG1318" s="970"/>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2">
      <c r="A1319" s="974">
        <v>29</v>
      </c>
      <c r="B1319" s="974">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70"/>
      <c r="AD1319" s="970"/>
      <c r="AE1319" s="970"/>
      <c r="AF1319" s="970"/>
      <c r="AG1319" s="970"/>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2">
      <c r="A1320" s="974">
        <v>30</v>
      </c>
      <c r="B1320" s="974">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70"/>
      <c r="AD1320" s="970"/>
      <c r="AE1320" s="970"/>
      <c r="AF1320" s="970"/>
      <c r="AG1320" s="970"/>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2022-11-16T05:17:20Z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