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５年度要求\55_R4補正予算\★レビューシー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<sst xmlns="http://schemas.openxmlformats.org/spreadsheetml/2006/main" count="2255" uniqueCount="769">
  <si>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</si>
  <si>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</si>
  <si>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</si>
  <si>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</si>
  <si>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</si>
  <si>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</si>
  <si>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</si>
  <si>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</si>
  <si>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</si>
  <si>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</si>
  <si>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</si>
  <si>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</si>
  <si>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</si>
  <si>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</si>
  <si>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</si>
  <si>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</si>
  <si>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</si>
  <si>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</si>
  <si>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</si>
  <si>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</si>
  <si>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</si>
  <si>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</si>
  <si>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</si>
  <si>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</si>
  <si>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</si>
  <si>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</si>
  <si>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</si>
  <si>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</si>
  <si>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</si>
  <si>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</si>
  <si>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</si>
  <si>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</si>
  <si>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</si>
  <si>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</si>
  <si>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</si>
  <si>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</si>
  <si>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</si>
  <si>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</si>
  <si>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</si>
  <si>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</si>
  <si>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</si>
  <si>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</si>
  <si>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</si>
  <si>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</si>
  <si>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</si>
  <si>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</si>
  <si>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</si>
  <si>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</si>
  <si>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</si>
  <si>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</si>
  <si>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</si>
  <si>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</si>
  <si>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</si>
  <si>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</si>
  <si>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</si>
  <si>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</si>
  <si>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</si>
  <si>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</si>
  <si>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</si>
  <si>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</si>
  <si>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</si>
  <si>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</si>
  <si>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</si>
  <si>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</si>
  <si>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</si>
  <si>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</si>
  <si>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</si>
  <si>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</si>
  <si>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</si>
  <si>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</si>
  <si>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</si>
  <si>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</si>
  <si>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</si>
  <si>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</si>
  <si>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</si>
  <si>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</si>
  <si>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</si>
  <si>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</si>
  <si>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</si>
  <si>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</si>
  <si>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</si>
  <si>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</si>
  <si>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</si>
  <si>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</si>
  <si>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</si>
  <si>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</si>
  <si>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</si>
  <si>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</si>
  <si>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</si>
  <si>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</si>
  <si>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</si>
  <si>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</si>
  <si>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</si>
  <si>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</si>
  <si>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</si>
  <si>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</si>
  <si>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</si>
  <si>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</si>
  <si>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</si>
  <si>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</si>
  <si>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</si>
  <si>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</si>
  <si>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</si>
  <si>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</si>
  <si>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</si>
  <si>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</si>
  <si>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</si>
  <si>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</si>
  <si>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</si>
  <si>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</si>
  <si>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</si>
  <si>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</si>
  <si>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</si>
  <si>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</si>
  <si>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</si>
  <si>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</si>
  <si>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</si>
  <si>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</si>
  <si>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</si>
  <si>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</si>
  <si>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</si>
  <si>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</si>
  <si>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</si>
  <si>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</si>
  <si>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</si>
  <si>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</si>
  <si>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</si>
  <si>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</si>
  <si>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</si>
  <si>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</si>
  <si>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</si>
  <si>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</si>
  <si>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</si>
  <si>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</si>
  <si>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</si>
  <si>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</si>
  <si>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</si>
  <si>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</si>
  <si>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</si>
  <si>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</si>
  <si>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</si>
  <si>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</si>
  <si>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</si>
  <si>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</si>
  <si>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</si>
  <si>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</si>
  <si>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</si>
  <si>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</si>
  <si>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</si>
  <si>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</si>
  <si>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</si>
  <si>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</si>
  <si>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</si>
  <si>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</si>
  <si>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</si>
  <si>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</si>
  <si>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</si>
  <si>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</si>
  <si>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</si>
  <si>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</si>
  <si>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</si>
  <si>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</si>
  <si>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</si>
  <si>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</si>
  <si>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</si>
  <si>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</si>
  <si>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</si>
  <si>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</si>
  <si>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</si>
  <si>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</si>
  <si>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</si>
  <si>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</si>
  <si>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</si>
  <si>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</si>
  <si>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</si>
  <si>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</si>
  <si>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</si>
  <si>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</si>
  <si>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</si>
  <si>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</si>
  <si>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</si>
  <si>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</si>
  <si>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</si>
  <si>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</si>
  <si>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</si>
  <si>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</si>
  <si>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</si>
  <si>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</si>
  <si>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</si>
  <si>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</si>
  <si>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</si>
  <si>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</si>
  <si>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</si>
  <si>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</si>
  <si>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</si>
  <si>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</si>
  <si>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</si>
  <si>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</si>
  <si>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</si>
  <si>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</si>
  <si>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</si>
  <si>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</si>
  <si>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</si>
  <si>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</si>
  <si>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</si>
  <si>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</si>
  <si>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</si>
  <si>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</si>
  <si>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</si>
  <si>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</si>
  <si>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</si>
  <si>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</si>
  <si>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</si>
  <si>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</si>
  <si>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</si>
  <si>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</si>
  <si>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</si>
  <si>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</si>
  <si>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</si>
  <si>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</si>
  <si>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</si>
  <si>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</si>
  <si>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</si>
  <si>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</si>
  <si>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</si>
  <si>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</si>
  <si>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</si>
  <si>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</si>
  <si>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</si>
  <si>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</si>
  <si>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</si>
  <si>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</si>
  <si>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</si>
  <si>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</si>
  <si>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</si>
  <si>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</si>
  <si>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</si>
  <si>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</si>
  <si>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</si>
  <si>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</si>
  <si>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</si>
  <si>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</si>
  <si>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</si>
  <si>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</si>
  <si>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</si>
  <si>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</si>
  <si>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</si>
  <si>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</si>
  <si>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</si>
  <si>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</si>
  <si>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</si>
  <si>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</si>
  <si>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</si>
  <si>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</si>
  <si>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</si>
  <si>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</si>
  <si>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</si>
  <si>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</si>
  <si>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</si>
  <si>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</si>
  <si>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</si>
  <si>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</si>
  <si>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</si>
  <si>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</si>
  <si>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</si>
  <si>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</si>
  <si>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</si>
  <si>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</si>
  <si>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</si>
  <si>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</si>
  <si>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</si>
  <si>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</si>
  <si>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</si>
  <si>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</si>
  <si>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</si>
  <si>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</si>
  <si>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</si>
  <si>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</si>
  <si>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</si>
  <si>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</si>
  <si>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</si>
  <si>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</si>
  <si>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</si>
  <si>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</si>
  <si>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</si>
  <si>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</si>
  <si>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</si>
  <si>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</si>
  <si>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</si>
  <si>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</si>
  <si>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</si>
  <si>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</si>
  <si>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</si>
  <si>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</si>
  <si>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</si>
  <si>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</si>
  <si>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</si>
  <si>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</si>
  <si>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</si>
  <si>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</si>
  <si>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</si>
  <si>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</si>
  <si>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</si>
  <si>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</si>
  <si>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</si>
  <si>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</si>
  <si>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</si>
  <si>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</si>
  <si>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</si>
  <si>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</si>
  <si>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</si>
  <si>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</si>
  <si>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</si>
  <si>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</si>
  <si>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</si>
  <si>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</si>
  <si>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</si>
  <si>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</si>
  <si>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</si>
  <si>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</si>
  <si>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</si>
  <si>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</si>
  <si>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</si>
  <si>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</si>
  <si>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</si>
  <si>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</si>
  <si>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</si>
  <si>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</si>
  <si>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</si>
  <si>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</si>
  <si>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</si>
  <si>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</si>
  <si>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</si>
  <si>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</si>
  <si>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</si>
  <si>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</si>
  <si>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</si>
  <si>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</si>
  <si>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</si>
  <si>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</si>
  <si>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</si>
  <si>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</si>
  <si>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</si>
  <si>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</si>
  <si>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</si>
  <si>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</si>
  <si>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</si>
  <si>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</si>
  <si>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</si>
  <si>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</si>
  <si>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</si>
  <si>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</si>
  <si>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</si>
  <si>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</si>
  <si>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</si>
  <si>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</si>
  <si>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</si>
  <si>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</si>
  <si>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</si>
  <si>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</si>
  <si>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</si>
  <si>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</si>
  <si>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</si>
  <si>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</si>
  <si>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</si>
  <si>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</si>
  <si>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</si>
  <si>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</si>
  <si>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</si>
  <si>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</si>
  <si>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</si>
  <si>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</si>
  <si>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</si>
  <si>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</si>
  <si>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</si>
  <si>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</si>
  <si>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</si>
  <si>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</si>
  <si>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</si>
  <si>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</si>
  <si>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</si>
  <si>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</si>
  <si>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</si>
  <si>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</si>
  <si>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</si>
  <si>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</si>
  <si>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</si>
  <si>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</si>
  <si>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</si>
  <si>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</si>
  <si>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</si>
  <si>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</si>
  <si>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</si>
  <si>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</si>
  <si>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</si>
  <si>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</si>
  <si>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</si>
  <si>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</si>
  <si>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</si>
  <si>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</si>
  <si>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</si>
  <si>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</si>
  <si>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</si>
  <si>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</si>
  <si>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</si>
  <si>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</si>
  <si>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</si>
  <si>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</si>
  <si>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</si>
  <si>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</si>
  <si>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</si>
  <si>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</si>
  <si>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</si>
  <si>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</si>
  <si>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</si>
  <si>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</si>
  <si>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</si>
  <si>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</si>
  <si>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</si>
  <si>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</si>
  <si>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</si>
  <si>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</si>
  <si>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</si>
  <si>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</si>
  <si>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</si>
  <si>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</si>
  <si>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</si>
  <si>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</si>
  <si>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</si>
  <si>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</si>
  <si>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</si>
  <si>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</si>
  <si>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</si>
  <si>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</si>
  <si>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</si>
  <si>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</si>
  <si>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</si>
  <si>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</si>
  <si>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</si>
  <si>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</si>
  <si>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</si>
  <si>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</si>
  <si>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</si>
  <si>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</si>
  <si>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</si>
  <si>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</si>
  <si>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</si>
  <si>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</si>
  <si>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</si>
  <si>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</si>
  <si>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</si>
  <si>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</si>
  <si>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</si>
  <si>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</si>
  <si>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</si>
  <si>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</si>
  <si>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</si>
  <si>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</si>
  <si>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</si>
  <si>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</si>
  <si>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</si>
  <si>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</si>
  <si>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</si>
  <si>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</si>
  <si>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</si>
  <si>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</si>
  <si>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</si>
  <si>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</si>
  <si>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</si>
  <si>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</si>
  <si>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</si>
  <si>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</si>
  <si>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</si>
  <si>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</si>
  <si>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</si>
  <si>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</si>
  <si>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</si>
  <si>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</si>
  <si>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</si>
  <si>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</si>
  <si>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</si>
  <si>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</si>
  <si>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</si>
  <si>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</si>
  <si>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</si>
  <si>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</si>
  <si>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</si>
  <si>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</si>
  <si>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</si>
  <si>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</si>
  <si>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</si>
  <si>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</si>
  <si>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</si>
  <si>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</si>
  <si>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</si>
  <si>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</si>
  <si>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</si>
  <si>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</si>
  <si>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</si>
  <si>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</si>
  <si>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</si>
  <si>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</si>
  <si>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</si>
  <si>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</si>
  <si>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</si>
  <si>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</si>
  <si>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</si>
  <si>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</si>
  <si>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</si>
  <si>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</si>
  <si>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</si>
  <si>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</si>
  <si>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</si>
  <si>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</si>
  <si>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</si>
  <si>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</si>
  <si>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</si>
  <si>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</si>
  <si>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</si>
  <si>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</si>
  <si>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</si>
  <si>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</si>
  <si>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</si>
  <si>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</si>
  <si>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</si>
  <si>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</si>
  <si>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</si>
  <si>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</si>
  <si>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</si>
  <si>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</si>
  <si>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</si>
  <si>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</si>
  <si>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</si>
  <si>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</si>
  <si>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</si>
  <si>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</si>
  <si>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</si>
  <si>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</si>
  <si>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</si>
  <si>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</si>
  <si>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</si>
  <si>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</si>
  <si>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</si>
  <si>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</si>
  <si>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</si>
  <si>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</si>
  <si>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</si>
  <si>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</si>
  <si>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</si>
  <si>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</si>
  <si>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</si>
  <si>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</si>
  <si>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</si>
  <si>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</si>
  <si>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</si>
  <si>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</si>
  <si>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</si>
  <si>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</si>
  <si>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</si>
  <si>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</si>
  <si>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</si>
  <si>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</si>
  <si>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</si>
  <si>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</si>
  <si>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</si>
  <si>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</si>
  <si>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</si>
  <si>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</si>
  <si>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</si>
  <si>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</si>
  <si>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</si>
  <si>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</si>
  <si>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</si>
  <si>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</si>
  <si>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</si>
  <si>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</si>
  <si>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</si>
  <si>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</si>
  <si>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</si>
  <si>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</si>
  <si>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</si>
  <si>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</si>
  <si>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</si>
  <si>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</si>
  <si>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</si>
  <si>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</si>
  <si>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</si>
  <si>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</si>
  <si>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</si>
  <si>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</si>
  <si>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</si>
  <si>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</si>
  <si>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</si>
  <si>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</si>
  <si>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</si>
  <si>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</si>
  <si>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</si>
  <si>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</si>
  <si>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</si>
  <si>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</si>
  <si>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</si>
  <si>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</si>
  <si>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</si>
  <si>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</si>
  <si>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</si>
  <si>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</si>
  <si>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</si>
  <si>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</si>
  <si>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</si>
  <si>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</si>
  <si>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</si>
  <si>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</si>
  <si>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</si>
  <si>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</si>
  <si>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</si>
  <si>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</si>
  <si>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</si>
  <si>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</si>
  <si>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</si>
  <si>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</si>
  <si>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</si>
  <si>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</si>
  <si>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</si>
  <si>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</si>
  <si>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</si>
  <si>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</si>
  <si>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</si>
  <si>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</si>
  <si>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</si>
  <si>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</si>
  <si>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</si>
  <si>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</si>
  <si>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</si>
  <si>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</si>
  <si>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</si>
  <si>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</si>
  <si>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</si>
  <si>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</si>
  <si>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</si>
  <si>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</si>
  <si>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</si>
  <si>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</si>
  <si>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</si>
  <si>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</si>
  <si>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</si>
  <si>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</si>
  <si>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</si>
  <si>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</si>
  <si>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</si>
  <si>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</si>
  <si>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</si>
  <si>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</si>
  <si>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</si>
  <si>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</si>
  <si>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</si>
  <si>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</si>
  <si>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</si>
  <si>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</si>
  <si>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</si>
  <si>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</si>
  <si>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</si>
  <si>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</si>
  <si>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</si>
  <si>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</si>
  <si>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</si>
  <si>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</si>
  <si>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</si>
  <si>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</si>
  <si>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</si>
  <si>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</si>
  <si>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</si>
  <si>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</si>
  <si>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</si>
  <si>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</si>
  <si>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</si>
  <si>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</si>
  <si>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</si>
  <si>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</si>
  <si>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</si>
  <si>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</si>
  <si>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特定石綿被害建設業務労働者等に対する給付金等の支給に必要な経費</t>
  </si>
  <si>
    <t>労働基準局</t>
  </si>
  <si>
    <t>厚労</t>
  </si>
  <si>
    <t>厚生労働省</t>
  </si>
  <si>
    <t>令和3年度</t>
  </si>
  <si>
    <t>終了予定なし</t>
  </si>
  <si>
    <t>労災管理課</t>
  </si>
  <si>
    <t>平嶋　壮州</t>
  </si>
  <si>
    <t>○</t>
  </si>
  <si>
    <t>特定石綿被害建設業務労働者等に対する給付金等の支給に関する法律（令和３年法律第74号）</t>
  </si>
  <si>
    <t>-</t>
  </si>
  <si>
    <t>-</t>
    <phoneticPr fontId="5"/>
  </si>
  <si>
    <t>石綿にさらされる建設業務に従事した労働者等が石綿を吸入することにより発生する中皮腫その他の疾病にかかり精神上の苦痛を受けたことに係る最高裁判決等において、国が労働安全衛生法に基づく権限を行使しなかったことは、労働者の安全及び健康の確保という同法の目的等に照らして著しく合理性を欠くものであるとして、国の責任が認められたことに鑑み、当該最高裁判決等において国の責任が認められた者と同様の苦痛を受けている者について、その損害の迅速な賠償を図る。</t>
  </si>
  <si>
    <t>本事業は、特定石綿被害建設業務労働者等に対する給付金等の支給に関する法律（以下「給付金法」という。）に基づき、審査体制の整備や制度の周知等のための事務経費である。
・給付金法に基づき、給付金等の支給を受ける権利の認定を行うため、厚生労働省に認定審査会を置き、その運営等を行う。
・給付金法に基づき、請求を受付・調査するほか、法律の趣旨・内容及び給付金等の支給手続き等に係る周知等を行う。</t>
  </si>
  <si>
    <t>特定石綿被害建設業務
労働者等給付金等
支給業務委員手当</t>
  </si>
  <si>
    <t>特定石綿被害建設業務
労働者等給付金等
支給業務諸謝金</t>
  </si>
  <si>
    <t>「特定石綿被害建設業務労働者等に対する給付金等の支給に関する法律」に基づき給付金等を支給する事業であるため、達成すべき水準としての定量的な目標を設定することはなじまない。</t>
  </si>
  <si>
    <t>「特定石綿被害建設業務労働者等に対する給付金等の支給に関する法律」に基づく給付金等の円滑な支給</t>
  </si>
  <si>
    <t>給付金等の支給件数（参考指標）</t>
  </si>
  <si>
    <t>件</t>
  </si>
  <si>
    <t>施策大目標３　労働災害に被災した労働者等に対し必要な保険給付を行うとともに、その社会復帰の促進等を図ること</t>
  </si>
  <si>
    <t>施策目標Ⅲ－３－１　被災労働者等の迅速かつ公正な保護を図るため、必要な保険給付及び特定石綿被害建設業務労働者等に対する給付金等の支給を行うこと</t>
  </si>
  <si>
    <t>https://www.mhlw.go.jp/wp/seisaku/hyouka/dl/r03_jizenbunseki/III-3-1.pdf</t>
  </si>
  <si>
    <t>給付金法に基づき、給付金等を着実に支給することは、社会的に重要である。</t>
  </si>
  <si>
    <t>給付金法において、国が実施する事業として定められている。</t>
  </si>
  <si>
    <t>給付金法に基づく給付金等を支給するためには必要であり、優先度の高い事業である。</t>
  </si>
  <si>
    <t>一般競争入札（最低価格落札方式）を実施することにより、競争性が確保されており、妥当である。
一者応札となった案件については、公告期間や納期を延長するなど改善の余地があるため、次年度は仕様を検討する。</t>
  </si>
  <si>
    <t>有</t>
  </si>
  <si>
    <t>無</t>
  </si>
  <si>
    <t>‐</t>
  </si>
  <si>
    <t>審査体制の整備や法律の趣旨・内容及び給付金等の支給手続き等に係る周知に必要なコストのみである。</t>
  </si>
  <si>
    <t>成果物は審査体制の整備や法律の趣旨・内容及び給付金等の支給手続き等に係る周知に十分活用されている。</t>
  </si>
  <si>
    <t>A.個人Ａ</t>
  </si>
  <si>
    <t>B.（株）キャスティングロード</t>
  </si>
  <si>
    <t>給付金</t>
  </si>
  <si>
    <t>給付金等支払に要する経費</t>
  </si>
  <si>
    <t>役務費</t>
  </si>
  <si>
    <t>人材派遣業務</t>
  </si>
  <si>
    <t>C.八重洲電気（株）</t>
  </si>
  <si>
    <t>D.委員Ａ</t>
  </si>
  <si>
    <t>電話設備工事</t>
  </si>
  <si>
    <t>委員手当</t>
  </si>
  <si>
    <t>認定審査会委員（委員手当）</t>
  </si>
  <si>
    <t>E.委員Ａ</t>
  </si>
  <si>
    <t>旅費</t>
  </si>
  <si>
    <t>認定審査会委員（旅費）</t>
  </si>
  <si>
    <t>個人Ａ</t>
  </si>
  <si>
    <t>給付金等</t>
  </si>
  <si>
    <t>その他</t>
  </si>
  <si>
    <t>個人Ｂ</t>
  </si>
  <si>
    <t>個人Ｃ</t>
  </si>
  <si>
    <t>個人Ｄ</t>
  </si>
  <si>
    <t>個人Ｅ</t>
  </si>
  <si>
    <t>個人Ｆ</t>
  </si>
  <si>
    <t>個人Ｇ</t>
  </si>
  <si>
    <t>個人Ｈ</t>
  </si>
  <si>
    <t>個人Ｉ</t>
  </si>
  <si>
    <t>個人Ｊ</t>
  </si>
  <si>
    <t>株式会社キャスティングロード</t>
  </si>
  <si>
    <t>人材派遣</t>
  </si>
  <si>
    <t>一般競争契約
（最低価格）</t>
  </si>
  <si>
    <t>株式会社ミクニ商会</t>
  </si>
  <si>
    <t>什器購入等</t>
  </si>
  <si>
    <t>富士フイルムビジネスイノベーションジャパン株式会社</t>
  </si>
  <si>
    <t>OA機器購入等</t>
  </si>
  <si>
    <t>八重洲電気株式会社</t>
  </si>
  <si>
    <t>執務室整備のための電気工事</t>
  </si>
  <si>
    <t>随意契約
（少額）</t>
  </si>
  <si>
    <t>株式会社大和プリント</t>
  </si>
  <si>
    <t>パンフレット等の印刷</t>
  </si>
  <si>
    <t>有限会社正陽印刷</t>
  </si>
  <si>
    <t>株式会社内山回漕店</t>
  </si>
  <si>
    <t>書類等の運搬</t>
  </si>
  <si>
    <t>サンテックサービス株式会社</t>
  </si>
  <si>
    <t>パンフレット等の封入・封緘</t>
  </si>
  <si>
    <t>有限会社タケマエ</t>
  </si>
  <si>
    <t>消耗品等の購入</t>
  </si>
  <si>
    <t>エヌ・ティ・ティ・コミュニケーションズ株式会社</t>
  </si>
  <si>
    <t>統合ネットワークの増速</t>
  </si>
  <si>
    <t>扶桑速記印刷株式会社</t>
  </si>
  <si>
    <t>速記</t>
  </si>
  <si>
    <t>委員Ａ</t>
  </si>
  <si>
    <t>委員Ｂ</t>
  </si>
  <si>
    <t>委員Ｃ</t>
  </si>
  <si>
    <t>委員Ｄ</t>
  </si>
  <si>
    <t>委員Ｅ</t>
  </si>
  <si>
    <t>委員Ｆ</t>
  </si>
  <si>
    <t>委員Ｇ</t>
  </si>
  <si>
    <t>委員Ｈ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</si>
</sst>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149679</xdr:colOff>
      <xdr:row>261</xdr:row>
      <xdr:rowOff>312964</xdr:rowOff>
    </xdr:from>
    <xdr:to>
      <xdr:col>48</xdr:col>
      <xdr:colOff>101780</xdr:colOff>
      <xdr:row>282</xdr:row>
      <xdr:rowOff>180973</xdr:rowOff>
    </xdr:to>
    <xdr:grpSp>
      <xdr:nvGrpSpPr>
        <xdr:cNvPr id="31" name="グループ化 30"/>
        <xdr:cNvGrpSpPr/>
      </xdr:nvGrpSpPr>
      <xdr:grpSpPr>
        <a:xfrm>
          <a:off x="1782536" y="30003750"/>
          <a:ext cx="8116387" cy="8250009"/>
          <a:chOff x="1224643" y="29854071"/>
          <a:chExt cx="8116387" cy="8250009"/>
        </a:xfrm>
      </xdr:grpSpPr>
      <xdr:sp macro="" textlink="">
        <xdr:nvSpPr>
          <xdr:cNvPr id="2" name="テキスト ボックス 1"/>
          <xdr:cNvSpPr txBox="1"/>
        </xdr:nvSpPr>
        <xdr:spPr>
          <a:xfrm>
            <a:off x="3431172" y="29854071"/>
            <a:ext cx="3601917" cy="69532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ja-JP" altLang="en-US" sz="1400">
                <a:solidFill>
                  <a:schemeClr val="tx1"/>
                </a:solidFill>
              </a:rPr>
              <a:t>１７２，７０１百万円</a:t>
            </a:r>
            <a:endParaRPr kumimoji="1" lang="en-US" altLang="ja-JP" sz="1100"/>
          </a:p>
        </xdr:txBody>
      </xdr:sp>
      <xdr:sp macro="" textlink="">
        <xdr:nvSpPr>
          <xdr:cNvPr id="3" name="大かっこ 2"/>
          <xdr:cNvSpPr/>
        </xdr:nvSpPr>
        <xdr:spPr>
          <a:xfrm>
            <a:off x="3478797" y="30568445"/>
            <a:ext cx="3518647" cy="6449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baseline="0">
                <a:solidFill>
                  <a:schemeClr val="tx1"/>
                </a:solidFill>
                <a:latin typeface="+mn-lt"/>
                <a:ea typeface="+mn-ea"/>
                <a:cs typeface="+mn-cs"/>
              </a:rPr>
              <a:t>特定石綿被害建設業務労働者等に対する</a:t>
            </a:r>
            <a:endParaRPr kumimoji="1" lang="en-US" altLang="ja-JP" sz="1100" baseline="0">
              <a:solidFill>
                <a:schemeClr val="tx1"/>
              </a:solidFill>
              <a:latin typeface="+mn-lt"/>
              <a:ea typeface="+mn-ea"/>
              <a:cs typeface="+mn-cs"/>
            </a:endParaRPr>
          </a:p>
          <a:p>
            <a:pPr algn="ctr">
              <a:lnSpc>
                <a:spcPts val="1300"/>
              </a:lnSpc>
            </a:pPr>
            <a:r>
              <a:rPr kumimoji="1" lang="ja-JP" altLang="en-US" sz="1100" baseline="0">
                <a:solidFill>
                  <a:schemeClr val="tx1"/>
                </a:solidFill>
                <a:latin typeface="+mn-lt"/>
                <a:ea typeface="+mn-ea"/>
                <a:cs typeface="+mn-cs"/>
              </a:rPr>
              <a:t>給付金等の支給に必要な</a:t>
            </a:r>
            <a:r>
              <a:rPr kumimoji="1" lang="ja-JP" altLang="ja-JP" sz="1100" baseline="0">
                <a:solidFill>
                  <a:schemeClr val="tx1"/>
                </a:solidFill>
                <a:latin typeface="+mn-lt"/>
                <a:ea typeface="+mn-ea"/>
                <a:cs typeface="+mn-cs"/>
              </a:rPr>
              <a:t>経費</a:t>
            </a:r>
            <a:endParaRPr lang="ja-JP" altLang="ja-JP"/>
          </a:p>
        </xdr:txBody>
      </xdr:sp>
      <xdr:cxnSp macro="">
        <xdr:nvCxnSpPr>
          <xdr:cNvPr id="4" name="直線矢印コネクタ 3"/>
          <xdr:cNvCxnSpPr/>
        </xdr:nvCxnSpPr>
        <xdr:spPr>
          <a:xfrm>
            <a:off x="5245004" y="31110916"/>
            <a:ext cx="13607" cy="4950732"/>
          </a:xfrm>
          <a:prstGeom prst="straightConnector1">
            <a:avLst/>
          </a:prstGeom>
          <a:ln w="12700">
            <a:solidFill>
              <a:schemeClr val="tx1"/>
            </a:solidFill>
            <a:tailEnd type="none" w="med" len="med"/>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xdr:cNvSpPr txBox="1"/>
        </xdr:nvSpPr>
        <xdr:spPr>
          <a:xfrm>
            <a:off x="5503993" y="31694662"/>
            <a:ext cx="2707368" cy="267129"/>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ja-JP" altLang="en-US" sz="1200" baseline="0">
                <a:solidFill>
                  <a:sysClr val="windowText" lastClr="000000"/>
                </a:solidFill>
              </a:rPr>
              <a:t>Ｂ．一般競争入札（最低価格）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sp macro="" textlink="">
        <xdr:nvSpPr>
          <xdr:cNvPr id="6" name="テキスト ボックス 5"/>
          <xdr:cNvSpPr txBox="1"/>
        </xdr:nvSpPr>
        <xdr:spPr>
          <a:xfrm>
            <a:off x="2282729" y="32031212"/>
            <a:ext cx="2549920" cy="66935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solidFill>
                  <a:sysClr val="windowText" lastClr="000000"/>
                </a:solidFill>
              </a:rPr>
              <a:t>（独）労働者健康安全機構</a:t>
            </a:r>
            <a:endParaRPr kumimoji="1" lang="en-US" altLang="ja-JP" sz="1400" baseline="0">
              <a:solidFill>
                <a:sysClr val="windowText" lastClr="000000"/>
              </a:solidFill>
            </a:endParaRPr>
          </a:p>
          <a:p>
            <a:pPr algn="ctr"/>
            <a:r>
              <a:rPr kumimoji="1" lang="ja-JP" altLang="en-US" sz="1400"/>
              <a:t>１７２，６６２百万円</a:t>
            </a:r>
            <a:endParaRPr kumimoji="1" lang="ja-JP" altLang="en-US" sz="1100"/>
          </a:p>
        </xdr:txBody>
      </xdr:sp>
      <xdr:sp macro="" textlink="">
        <xdr:nvSpPr>
          <xdr:cNvPr id="7" name="テキスト ボックス 6"/>
          <xdr:cNvSpPr txBox="1"/>
        </xdr:nvSpPr>
        <xdr:spPr>
          <a:xfrm>
            <a:off x="2451911" y="33784266"/>
            <a:ext cx="2100622" cy="32764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ja-JP" altLang="en-US" sz="1200" baseline="0">
                <a:solidFill>
                  <a:sysClr val="windowText" lastClr="000000"/>
                </a:solidFill>
              </a:rPr>
              <a:t>Ａ．給付金等</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sp macro="" textlink="">
        <xdr:nvSpPr>
          <xdr:cNvPr id="8" name="大かっこ 7"/>
          <xdr:cNvSpPr/>
        </xdr:nvSpPr>
        <xdr:spPr>
          <a:xfrm>
            <a:off x="2292254" y="32762369"/>
            <a:ext cx="2560624" cy="7996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給付金等（約</a:t>
            </a:r>
            <a:r>
              <a:rPr kumimoji="1" lang="en-US" altLang="ja-JP" sz="1100">
                <a:solidFill>
                  <a:sysClr val="windowText" lastClr="000000"/>
                </a:solidFill>
                <a:latin typeface="+mn-lt"/>
                <a:ea typeface="+mn-ea"/>
                <a:cs typeface="+mn-cs"/>
              </a:rPr>
              <a:t>1,722</a:t>
            </a:r>
            <a:r>
              <a:rPr kumimoji="1" lang="ja-JP" altLang="en-US" sz="1100">
                <a:solidFill>
                  <a:sysClr val="windowText" lastClr="000000"/>
                </a:solidFill>
                <a:latin typeface="+mn-lt"/>
                <a:ea typeface="+mn-ea"/>
                <a:cs typeface="+mn-cs"/>
              </a:rPr>
              <a:t>億）及び</a:t>
            </a:r>
            <a:endParaRPr kumimoji="1" lang="en-US" altLang="ja-JP" sz="1100">
              <a:solidFill>
                <a:sysClr val="windowText" lastClr="000000"/>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給付金等の支払業務の執行に</a:t>
            </a:r>
            <a:endParaRPr kumimoji="1" lang="en-US" altLang="ja-JP" sz="1100">
              <a:solidFill>
                <a:sysClr val="windowText" lastClr="000000"/>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要する経費（約４億）</a:t>
            </a:r>
            <a:endParaRPr kumimoji="1" lang="en-US" altLang="ja-JP" sz="1100">
              <a:solidFill>
                <a:sysClr val="windowText" lastClr="000000"/>
              </a:solidFill>
              <a:latin typeface="+mn-lt"/>
              <a:ea typeface="+mn-ea"/>
              <a:cs typeface="+mn-cs"/>
            </a:endParaRPr>
          </a:p>
        </xdr:txBody>
      </xdr:sp>
      <xdr:sp macro="" textlink="">
        <xdr:nvSpPr>
          <xdr:cNvPr id="9" name="テキスト ボックス 8"/>
          <xdr:cNvSpPr txBox="1"/>
        </xdr:nvSpPr>
        <xdr:spPr>
          <a:xfrm>
            <a:off x="1281242" y="36814123"/>
            <a:ext cx="2441003" cy="6570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認定審査会委員</a:t>
            </a:r>
            <a:r>
              <a:rPr kumimoji="1" lang="ja-JP" altLang="en-US" sz="1400" baseline="0">
                <a:solidFill>
                  <a:sysClr val="windowText" lastClr="000000"/>
                </a:solidFill>
              </a:rPr>
              <a:t>（８人）</a:t>
            </a:r>
            <a:endParaRPr kumimoji="1" lang="en-US" altLang="ja-JP" sz="1400" baseline="0">
              <a:solidFill>
                <a:sysClr val="windowText" lastClr="000000"/>
              </a:solidFill>
            </a:endParaRPr>
          </a:p>
          <a:p>
            <a:pPr algn="ctr"/>
            <a:r>
              <a:rPr kumimoji="1" lang="ja-JP" altLang="en-US" sz="1400"/>
              <a:t>０．４百万円</a:t>
            </a:r>
            <a:endParaRPr kumimoji="1" lang="ja-JP" altLang="en-US" sz="1100"/>
          </a:p>
        </xdr:txBody>
      </xdr:sp>
      <xdr:sp macro="" textlink="">
        <xdr:nvSpPr>
          <xdr:cNvPr id="10" name="大かっこ 9"/>
          <xdr:cNvSpPr/>
        </xdr:nvSpPr>
        <xdr:spPr>
          <a:xfrm>
            <a:off x="5666825" y="32765544"/>
            <a:ext cx="2369004" cy="8917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lang="ja-JP" altLang="en-US">
                <a:effectLst/>
              </a:rPr>
              <a:t>請求書等のデータ入力、書類確認、事前審査（電話対応含む）に係る人材派遣業務等</a:t>
            </a:r>
            <a:endParaRPr lang="ja-JP" altLang="ja-JP">
              <a:effectLst/>
            </a:endParaRPr>
          </a:p>
        </xdr:txBody>
      </xdr:sp>
      <xdr:cxnSp macro="">
        <xdr:nvCxnSpPr>
          <xdr:cNvPr id="11" name="直線矢印コネクタ 10"/>
          <xdr:cNvCxnSpPr/>
        </xdr:nvCxnSpPr>
        <xdr:spPr>
          <a:xfrm>
            <a:off x="2339879" y="36061648"/>
            <a:ext cx="0" cy="40005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xnSp macro="">
        <xdr:nvCxnSpPr>
          <xdr:cNvPr id="12" name="直線矢印コネクタ 11"/>
          <xdr:cNvCxnSpPr/>
        </xdr:nvCxnSpPr>
        <xdr:spPr>
          <a:xfrm>
            <a:off x="5248179" y="34479137"/>
            <a:ext cx="494846"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5811633" y="33804973"/>
            <a:ext cx="2304478" cy="35928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随意契約（少額）</a:t>
            </a:r>
            <a:r>
              <a:rPr kumimoji="1" lang="en-US" altLang="ja-JP" sz="1200"/>
              <a:t>】</a:t>
            </a:r>
          </a:p>
        </xdr:txBody>
      </xdr:sp>
      <xdr:sp macro="" textlink="">
        <xdr:nvSpPr>
          <xdr:cNvPr id="14" name="テキスト ボックス 13"/>
          <xdr:cNvSpPr txBox="1"/>
        </xdr:nvSpPr>
        <xdr:spPr>
          <a:xfrm>
            <a:off x="5714449" y="32021687"/>
            <a:ext cx="2340430" cy="6123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民間企業（３社）</a:t>
            </a:r>
            <a:endParaRPr kumimoji="1" lang="en-US" altLang="ja-JP" sz="1400"/>
          </a:p>
          <a:p>
            <a:pPr algn="ctr"/>
            <a:r>
              <a:rPr kumimoji="1" lang="ja-JP" altLang="en-US" sz="1400">
                <a:solidFill>
                  <a:schemeClr val="tx1"/>
                </a:solidFill>
              </a:rPr>
              <a:t>１８百万円</a:t>
            </a:r>
            <a:endParaRPr kumimoji="1" lang="en-US" altLang="ja-JP" sz="1400">
              <a:solidFill>
                <a:schemeClr val="tx1"/>
              </a:solidFill>
            </a:endParaRPr>
          </a:p>
        </xdr:txBody>
      </xdr:sp>
      <xdr:sp macro="" textlink="">
        <xdr:nvSpPr>
          <xdr:cNvPr id="15" name="テキスト ボックス 14"/>
          <xdr:cNvSpPr txBox="1"/>
        </xdr:nvSpPr>
        <xdr:spPr>
          <a:xfrm>
            <a:off x="1224643" y="36348778"/>
            <a:ext cx="2539842" cy="55562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委員手当</a:t>
            </a:r>
            <a:r>
              <a:rPr kumimoji="1" lang="en-US" altLang="ja-JP" sz="1200">
                <a:solidFill>
                  <a:schemeClr val="dk1"/>
                </a:solidFill>
                <a:latin typeface="+mn-lt"/>
                <a:ea typeface="+mn-ea"/>
                <a:cs typeface="+mn-cs"/>
              </a:rPr>
              <a:t>】</a:t>
            </a:r>
            <a:endParaRPr kumimoji="1" lang="ja-JP" altLang="en-US" sz="1100"/>
          </a:p>
        </xdr:txBody>
      </xdr:sp>
      <xdr:sp macro="" textlink="">
        <xdr:nvSpPr>
          <xdr:cNvPr id="16" name="テキスト ボックス 15"/>
          <xdr:cNvSpPr txBox="1"/>
        </xdr:nvSpPr>
        <xdr:spPr>
          <a:xfrm>
            <a:off x="5895505" y="34173667"/>
            <a:ext cx="2093897" cy="6811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400"/>
              <a:t>民間企業（１０社）</a:t>
            </a:r>
            <a:endParaRPr kumimoji="1" lang="en-US" altLang="ja-JP" sz="1400"/>
          </a:p>
          <a:p>
            <a:pPr algn="ctr">
              <a:lnSpc>
                <a:spcPts val="1700"/>
              </a:lnSpc>
            </a:pPr>
            <a:r>
              <a:rPr kumimoji="1" lang="ja-JP" altLang="en-US" sz="1400">
                <a:solidFill>
                  <a:schemeClr val="tx1"/>
                </a:solidFill>
              </a:rPr>
              <a:t>２０百万円</a:t>
            </a:r>
            <a:endParaRPr kumimoji="1" lang="en-US" altLang="ja-JP" sz="1400">
              <a:solidFill>
                <a:schemeClr val="tx1"/>
              </a:solidFill>
            </a:endParaRPr>
          </a:p>
        </xdr:txBody>
      </xdr:sp>
      <xdr:sp macro="" textlink="">
        <xdr:nvSpPr>
          <xdr:cNvPr id="17" name="大かっこ 16"/>
          <xdr:cNvSpPr/>
        </xdr:nvSpPr>
        <xdr:spPr>
          <a:xfrm>
            <a:off x="5821571" y="34992146"/>
            <a:ext cx="2238669" cy="537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電話設備工事等</a:t>
            </a:r>
            <a:endParaRPr kumimoji="1" lang="en-US" altLang="ja-JP" sz="1100">
              <a:solidFill>
                <a:schemeClr val="tx1"/>
              </a:solidFill>
              <a:latin typeface="+mn-lt"/>
              <a:ea typeface="+mn-ea"/>
              <a:cs typeface="+mn-cs"/>
            </a:endParaRPr>
          </a:p>
        </xdr:txBody>
      </xdr:sp>
      <xdr:sp macro="" textlink="">
        <xdr:nvSpPr>
          <xdr:cNvPr id="18" name="テキスト ボックス 17"/>
          <xdr:cNvSpPr txBox="1"/>
        </xdr:nvSpPr>
        <xdr:spPr>
          <a:xfrm>
            <a:off x="6798762" y="36461006"/>
            <a:ext cx="2542268" cy="352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Ｅ．委員等旅費</a:t>
            </a:r>
            <a:r>
              <a:rPr kumimoji="1" lang="en-US" altLang="ja-JP" sz="1200">
                <a:solidFill>
                  <a:schemeClr val="dk1"/>
                </a:solidFill>
                <a:latin typeface="+mn-lt"/>
                <a:ea typeface="+mn-ea"/>
                <a:cs typeface="+mn-cs"/>
              </a:rPr>
              <a:t>】</a:t>
            </a:r>
            <a:endParaRPr kumimoji="1" lang="ja-JP" altLang="en-US" sz="1100"/>
          </a:p>
        </xdr:txBody>
      </xdr:sp>
      <xdr:sp macro="" textlink="">
        <xdr:nvSpPr>
          <xdr:cNvPr id="19" name="大かっこ 18"/>
          <xdr:cNvSpPr/>
        </xdr:nvSpPr>
        <xdr:spPr>
          <a:xfrm>
            <a:off x="6948618" y="37563856"/>
            <a:ext cx="2254704" cy="5021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認定審査会の委員等旅費</a:t>
            </a:r>
            <a:endParaRPr kumimoji="1" lang="en-US" altLang="ja-JP" sz="1100">
              <a:solidFill>
                <a:schemeClr val="tx1"/>
              </a:solidFill>
              <a:latin typeface="+mn-lt"/>
              <a:ea typeface="+mn-ea"/>
              <a:cs typeface="+mn-cs"/>
            </a:endParaRPr>
          </a:p>
        </xdr:txBody>
      </xdr:sp>
      <xdr:sp macro="" textlink="">
        <xdr:nvSpPr>
          <xdr:cNvPr id="20" name="テキスト ボックス 19"/>
          <xdr:cNvSpPr txBox="1"/>
        </xdr:nvSpPr>
        <xdr:spPr>
          <a:xfrm>
            <a:off x="2434103" y="31680600"/>
            <a:ext cx="2177943" cy="35831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p>
        </xdr:txBody>
      </xdr:sp>
      <xdr:sp macro="" textlink="">
        <xdr:nvSpPr>
          <xdr:cNvPr id="21" name="大かっこ 20"/>
          <xdr:cNvSpPr/>
        </xdr:nvSpPr>
        <xdr:spPr>
          <a:xfrm>
            <a:off x="1428200" y="37601403"/>
            <a:ext cx="2155372" cy="5026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認定審査会の委員手当</a:t>
            </a:r>
            <a:endParaRPr kumimoji="1" lang="en-US" altLang="ja-JP" sz="1100">
              <a:solidFill>
                <a:schemeClr val="tx1"/>
              </a:solidFill>
              <a:latin typeface="+mn-lt"/>
              <a:ea typeface="+mn-ea"/>
              <a:cs typeface="+mn-cs"/>
            </a:endParaRPr>
          </a:p>
        </xdr:txBody>
      </xdr:sp>
      <xdr:cxnSp macro="">
        <xdr:nvCxnSpPr>
          <xdr:cNvPr id="22" name="直線矢印コネクタ 21"/>
          <xdr:cNvCxnSpPr/>
        </xdr:nvCxnSpPr>
        <xdr:spPr>
          <a:xfrm>
            <a:off x="3516897" y="33466766"/>
            <a:ext cx="0" cy="3905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sp macro="" textlink="">
        <xdr:nvSpPr>
          <xdr:cNvPr id="23" name="テキスト ボックス 22"/>
          <xdr:cNvSpPr txBox="1"/>
        </xdr:nvSpPr>
        <xdr:spPr>
          <a:xfrm>
            <a:off x="2671892" y="34115827"/>
            <a:ext cx="1670958" cy="61232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solidFill>
                  <a:sysClr val="windowText" lastClr="000000"/>
                </a:solidFill>
              </a:rPr>
              <a:t>個人（８６人）</a:t>
            </a:r>
            <a:endParaRPr kumimoji="1" lang="en-US" altLang="ja-JP" sz="1400" baseline="0">
              <a:solidFill>
                <a:sysClr val="windowText" lastClr="000000"/>
              </a:solidFill>
            </a:endParaRPr>
          </a:p>
          <a:p>
            <a:pPr algn="ctr"/>
            <a:r>
              <a:rPr kumimoji="1" lang="ja-JP" altLang="en-US" sz="1400"/>
              <a:t>１，０７２百万円</a:t>
            </a:r>
            <a:endParaRPr kumimoji="1" lang="ja-JP" altLang="en-US" sz="1100"/>
          </a:p>
        </xdr:txBody>
      </xdr:sp>
      <xdr:sp macro="" textlink="">
        <xdr:nvSpPr>
          <xdr:cNvPr id="24" name="大かっこ 23"/>
          <xdr:cNvSpPr/>
        </xdr:nvSpPr>
        <xdr:spPr>
          <a:xfrm>
            <a:off x="2292254" y="34813873"/>
            <a:ext cx="2467642" cy="5229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給付金等支払に要する経費</a:t>
            </a:r>
            <a:endParaRPr kumimoji="1" lang="en-US" altLang="ja-JP" sz="1100">
              <a:solidFill>
                <a:sysClr val="windowText" lastClr="000000"/>
              </a:solidFill>
              <a:latin typeface="+mn-lt"/>
              <a:ea typeface="+mn-ea"/>
              <a:cs typeface="+mn-cs"/>
            </a:endParaRPr>
          </a:p>
        </xdr:txBody>
      </xdr:sp>
      <xdr:cxnSp macro="">
        <xdr:nvCxnSpPr>
          <xdr:cNvPr id="25" name="直線コネクタ 24"/>
          <xdr:cNvCxnSpPr/>
        </xdr:nvCxnSpPr>
        <xdr:spPr>
          <a:xfrm>
            <a:off x="2339879" y="36061648"/>
            <a:ext cx="5957207" cy="952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 name="直線矢印コネクタ 25"/>
          <xdr:cNvCxnSpPr/>
        </xdr:nvCxnSpPr>
        <xdr:spPr>
          <a:xfrm>
            <a:off x="8297086" y="36071173"/>
            <a:ext cx="0" cy="40005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sp macro="" textlink="">
        <xdr:nvSpPr>
          <xdr:cNvPr id="27" name="テキスト ボックス 26"/>
          <xdr:cNvSpPr txBox="1"/>
        </xdr:nvSpPr>
        <xdr:spPr>
          <a:xfrm>
            <a:off x="6868336" y="36785548"/>
            <a:ext cx="2441003" cy="6570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認定審査会委員</a:t>
            </a:r>
            <a:r>
              <a:rPr kumimoji="1" lang="ja-JP" altLang="en-US" sz="1400" baseline="0">
                <a:solidFill>
                  <a:sysClr val="windowText" lastClr="000000"/>
                </a:solidFill>
              </a:rPr>
              <a:t>（３人）</a:t>
            </a:r>
            <a:endParaRPr kumimoji="1" lang="en-US" altLang="ja-JP" sz="1400" baseline="0">
              <a:solidFill>
                <a:sysClr val="windowText" lastClr="000000"/>
              </a:solidFill>
            </a:endParaRPr>
          </a:p>
          <a:p>
            <a:pPr algn="ctr"/>
            <a:r>
              <a:rPr kumimoji="1" lang="ja-JP" altLang="en-US" sz="1400"/>
              <a:t>０．２百万円</a:t>
            </a:r>
            <a:endParaRPr kumimoji="1" lang="ja-JP" altLang="en-US" sz="1100"/>
          </a:p>
        </xdr:txBody>
      </xdr:sp>
      <xdr:cxnSp macro="">
        <xdr:nvCxnSpPr>
          <xdr:cNvPr id="28" name="直線矢印コネクタ 27"/>
          <xdr:cNvCxnSpPr/>
        </xdr:nvCxnSpPr>
        <xdr:spPr>
          <a:xfrm>
            <a:off x="3625754" y="31304591"/>
            <a:ext cx="0" cy="35378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xnSp macro="">
        <xdr:nvCxnSpPr>
          <xdr:cNvPr id="29" name="直線コネクタ 28"/>
          <xdr:cNvCxnSpPr/>
        </xdr:nvCxnSpPr>
        <xdr:spPr>
          <a:xfrm>
            <a:off x="3612147" y="31295066"/>
            <a:ext cx="3141889"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0" name="直線矢印コネクタ 29"/>
          <xdr:cNvCxnSpPr/>
        </xdr:nvCxnSpPr>
        <xdr:spPr>
          <a:xfrm>
            <a:off x="6763561" y="31295066"/>
            <a:ext cx="0" cy="35378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0" zoomScaleNormal="75" zoomScaleSheetLayoutView="70" zoomScalePageLayoutView="85" workbookViewId="0">
      <selection activeCell="BF5" sqref="BF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359</v>
      </c>
      <c r="AJ2" s="124" t="s">
        <v>682</v>
      </c>
      <c r="AK2" s="124"/>
      <c r="AL2" s="124"/>
      <c r="AM2" s="124"/>
      <c r="AN2" s="90" t="s">
        <v>359</v>
      </c>
      <c r="AO2" s="124">
        <v>21</v>
      </c>
      <c r="AP2" s="124"/>
      <c r="AQ2" s="124"/>
      <c r="AR2" s="91" t="s">
        <v>359</v>
      </c>
      <c r="AS2" s="125">
        <v>513</v>
      </c>
      <c r="AT2" s="125"/>
      <c r="AU2" s="125"/>
      <c r="AV2" s="90" t="str">
        <f>IF(AW2="","","-")</f>
        <v/>
      </c>
      <c r="AW2" s="126"/>
      <c r="AX2" s="126"/>
    </row>
    <row r="3" spans="1:50" ht="21" customHeight="1" thickBot="1" x14ac:dyDescent="0.2">
      <c r="A3" s="127" t="s">
        <v>678</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683</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680</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681</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684</v>
      </c>
      <c r="H5" s="115"/>
      <c r="I5" s="115"/>
      <c r="J5" s="115"/>
      <c r="K5" s="115"/>
      <c r="L5" s="115"/>
      <c r="M5" s="116" t="s">
        <v>58</v>
      </c>
      <c r="N5" s="117"/>
      <c r="O5" s="117"/>
      <c r="P5" s="117"/>
      <c r="Q5" s="117"/>
      <c r="R5" s="118"/>
      <c r="S5" s="119" t="s">
        <v>685</v>
      </c>
      <c r="T5" s="115"/>
      <c r="U5" s="115"/>
      <c r="V5" s="115"/>
      <c r="W5" s="115"/>
      <c r="X5" s="120"/>
      <c r="Y5" s="121" t="s">
        <v>3</v>
      </c>
      <c r="Z5" s="122"/>
      <c r="AA5" s="122"/>
      <c r="AB5" s="122"/>
      <c r="AC5" s="122"/>
      <c r="AD5" s="123"/>
      <c r="AE5" s="167" t="s">
        <v>686</v>
      </c>
      <c r="AF5" s="167"/>
      <c r="AG5" s="167"/>
      <c r="AH5" s="167"/>
      <c r="AI5" s="167"/>
      <c r="AJ5" s="167"/>
      <c r="AK5" s="167"/>
      <c r="AL5" s="167"/>
      <c r="AM5" s="167"/>
      <c r="AN5" s="167"/>
      <c r="AO5" s="167"/>
      <c r="AP5" s="168"/>
      <c r="AQ5" s="169" t="s">
        <v>687</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689</v>
      </c>
      <c r="H7" s="178"/>
      <c r="I7" s="178"/>
      <c r="J7" s="178"/>
      <c r="K7" s="178"/>
      <c r="L7" s="178"/>
      <c r="M7" s="178"/>
      <c r="N7" s="178"/>
      <c r="O7" s="178"/>
      <c r="P7" s="178"/>
      <c r="Q7" s="178"/>
      <c r="R7" s="178"/>
      <c r="S7" s="178"/>
      <c r="T7" s="178"/>
      <c r="U7" s="178"/>
      <c r="V7" s="178"/>
      <c r="W7" s="178"/>
      <c r="X7" s="179"/>
      <c r="Y7" s="180" t="s">
        <v>344</v>
      </c>
      <c r="Z7" s="181"/>
      <c r="AA7" s="181"/>
      <c r="AB7" s="181"/>
      <c r="AC7" s="181"/>
      <c r="AD7" s="182"/>
      <c r="AE7" s="183" t="s">
        <v>691</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492</v>
      </c>
      <c r="Q12" s="151"/>
      <c r="R12" s="151"/>
      <c r="S12" s="151"/>
      <c r="T12" s="151"/>
      <c r="U12" s="151"/>
      <c r="V12" s="152"/>
      <c r="W12" s="150" t="s">
        <v>644</v>
      </c>
      <c r="X12" s="151"/>
      <c r="Y12" s="151"/>
      <c r="Z12" s="151"/>
      <c r="AA12" s="151"/>
      <c r="AB12" s="151"/>
      <c r="AC12" s="152"/>
      <c r="AD12" s="150" t="s">
        <v>646</v>
      </c>
      <c r="AE12" s="151"/>
      <c r="AF12" s="151"/>
      <c r="AG12" s="151"/>
      <c r="AH12" s="151"/>
      <c r="AI12" s="151"/>
      <c r="AJ12" s="152"/>
      <c r="AK12" s="150" t="s">
        <v>664</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690</v>
      </c>
      <c r="Q13" s="190"/>
      <c r="R13" s="190"/>
      <c r="S13" s="190"/>
      <c r="T13" s="190"/>
      <c r="U13" s="190"/>
      <c r="V13" s="191"/>
      <c r="W13" s="189" t="s">
        <v>690</v>
      </c>
      <c r="X13" s="190"/>
      <c r="Y13" s="190"/>
      <c r="Z13" s="190"/>
      <c r="AA13" s="190"/>
      <c r="AB13" s="190"/>
      <c r="AC13" s="191"/>
      <c r="AD13" s="189" t="s">
        <v>690</v>
      </c>
      <c r="AE13" s="190"/>
      <c r="AF13" s="190"/>
      <c r="AG13" s="190"/>
      <c r="AH13" s="190"/>
      <c r="AI13" s="190"/>
      <c r="AJ13" s="191"/>
      <c r="AK13" s="189">
        <v>302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690</v>
      </c>
      <c r="Q14" s="190"/>
      <c r="R14" s="190"/>
      <c r="S14" s="190"/>
      <c r="T14" s="190"/>
      <c r="U14" s="190"/>
      <c r="V14" s="191"/>
      <c r="W14" s="189" t="s">
        <v>690</v>
      </c>
      <c r="X14" s="190"/>
      <c r="Y14" s="190"/>
      <c r="Z14" s="190"/>
      <c r="AA14" s="190"/>
      <c r="AB14" s="190"/>
      <c r="AC14" s="191"/>
      <c r="AD14" s="189">
        <v>172947</v>
      </c>
      <c r="AE14" s="190"/>
      <c r="AF14" s="190"/>
      <c r="AG14" s="190"/>
      <c r="AH14" s="190"/>
      <c r="AI14" s="190"/>
      <c r="AJ14" s="191"/>
      <c r="AK14" s="189">
        <v>-40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677</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-40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690</v>
      </c>
      <c r="Q16" s="190"/>
      <c r="R16" s="190"/>
      <c r="S16" s="190"/>
      <c r="T16" s="190"/>
      <c r="U16" s="190"/>
      <c r="V16" s="191"/>
      <c r="W16" s="189" t="s">
        <v>690</v>
      </c>
      <c r="X16" s="190"/>
      <c r="Y16" s="190"/>
      <c r="Z16" s="190"/>
      <c r="AA16" s="190"/>
      <c r="AB16" s="190"/>
      <c r="AC16" s="191"/>
      <c r="AD16" s="189" t="s">
        <v>690</v>
      </c>
      <c r="AE16" s="190"/>
      <c r="AF16" s="190"/>
      <c r="AG16" s="190"/>
      <c r="AH16" s="190"/>
      <c r="AI16" s="190"/>
      <c r="AJ16" s="191"/>
      <c r="AK16" s="189" t="s">
        <v>690</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690</v>
      </c>
      <c r="Q17" s="190"/>
      <c r="R17" s="190"/>
      <c r="S17" s="190"/>
      <c r="T17" s="190"/>
      <c r="U17" s="190"/>
      <c r="V17" s="191"/>
      <c r="W17" s="189" t="s">
        <v>690</v>
      </c>
      <c r="X17" s="190"/>
      <c r="Y17" s="190"/>
      <c r="Z17" s="190"/>
      <c r="AA17" s="190"/>
      <c r="AB17" s="190"/>
      <c r="AC17" s="191"/>
      <c r="AD17" s="189" t="s">
        <v>690</v>
      </c>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690</v>
      </c>
      <c r="Q18" s="190"/>
      <c r="R18" s="190"/>
      <c r="S18" s="190"/>
      <c r="T18" s="190"/>
      <c r="U18" s="190"/>
      <c r="V18" s="191"/>
      <c r="W18" s="189" t="s">
        <v>690</v>
      </c>
      <c r="X18" s="190"/>
      <c r="Y18" s="190"/>
      <c r="Z18" s="190"/>
      <c r="AA18" s="190"/>
      <c r="AB18" s="190"/>
      <c r="AC18" s="191"/>
      <c r="AD18" s="189" t="s">
        <v>690</v>
      </c>
      <c r="AE18" s="190"/>
      <c r="AF18" s="190"/>
      <c r="AG18" s="190"/>
      <c r="AH18" s="190"/>
      <c r="AI18" s="190"/>
      <c r="AJ18" s="191"/>
      <c r="AK18" s="189"/>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172947</v>
      </c>
      <c r="AE19" s="215"/>
      <c r="AF19" s="215"/>
      <c r="AG19" s="215"/>
      <c r="AH19" s="215"/>
      <c r="AI19" s="215"/>
      <c r="AJ19" s="216"/>
      <c r="AK19" s="214">
        <f>SUM(AK13:AQ18)-AK15</f>
        <v>262</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t="s">
        <v>690</v>
      </c>
      <c r="Q20" s="190"/>
      <c r="R20" s="190"/>
      <c r="S20" s="190"/>
      <c r="T20" s="190"/>
      <c r="U20" s="190"/>
      <c r="V20" s="191"/>
      <c r="W20" s="189" t="s">
        <v>690</v>
      </c>
      <c r="X20" s="190"/>
      <c r="Y20" s="190"/>
      <c r="Z20" s="190"/>
      <c r="AA20" s="190"/>
      <c r="AB20" s="190"/>
      <c r="AC20" s="191"/>
      <c r="AD20" s="189">
        <v>172701</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f>IF(AD19=0, "-", SUM(AD20)/AD19)</f>
        <v>0.99857759891758746</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312</v>
      </c>
      <c r="H22" s="232"/>
      <c r="I22" s="232"/>
      <c r="J22" s="232"/>
      <c r="K22" s="232"/>
      <c r="L22" s="232"/>
      <c r="M22" s="232"/>
      <c r="N22" s="232"/>
      <c r="O22" s="232"/>
      <c r="P22" s="233" t="e">
        <f>IF(P20=0, "-", SUM(P20)/SUM(P13,P14))</f>
        <v>#DIV/0!</v>
      </c>
      <c r="Q22" s="233"/>
      <c r="R22" s="233"/>
      <c r="S22" s="233"/>
      <c r="T22" s="233"/>
      <c r="U22" s="233"/>
      <c r="V22" s="233"/>
      <c r="W22" s="233" t="e">
        <f>IF(W20=0, "-", SUM(W20)/SUM(W13,W14))</f>
        <v>#DIV/0!</v>
      </c>
      <c r="X22" s="233"/>
      <c r="Y22" s="233"/>
      <c r="Z22" s="233"/>
      <c r="AA22" s="233"/>
      <c r="AB22" s="233"/>
      <c r="AC22" s="233"/>
      <c r="AD22" s="233">
        <f>IF(AD20=0, "-", SUM(AD20)/SUM(AD13,AD14))</f>
        <v>0.99857759891758746</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679</v>
      </c>
      <c r="B23" s="283"/>
      <c r="C23" s="283"/>
      <c r="D23" s="283"/>
      <c r="E23" s="283"/>
      <c r="F23" s="284"/>
      <c r="G23" s="288" t="s">
        <v>301</v>
      </c>
      <c r="H23" s="245"/>
      <c r="I23" s="245"/>
      <c r="J23" s="245"/>
      <c r="K23" s="245"/>
      <c r="L23" s="245"/>
      <c r="M23" s="245"/>
      <c r="N23" s="245"/>
      <c r="O23" s="289"/>
      <c r="P23" s="290" t="s">
        <v>677</v>
      </c>
      <c r="Q23" s="245"/>
      <c r="R23" s="245"/>
      <c r="S23" s="245"/>
      <c r="T23" s="245"/>
      <c r="U23" s="245"/>
      <c r="V23" s="289"/>
      <c r="W23" s="244" t="s">
        <v>300</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47.25" customHeight="1" x14ac:dyDescent="0.15">
      <c r="A24" s="285"/>
      <c r="B24" s="286"/>
      <c r="C24" s="286"/>
      <c r="D24" s="286"/>
      <c r="E24" s="286"/>
      <c r="F24" s="287"/>
      <c r="G24" s="291" t="s">
        <v>694</v>
      </c>
      <c r="H24" s="292"/>
      <c r="I24" s="292"/>
      <c r="J24" s="292"/>
      <c r="K24" s="292"/>
      <c r="L24" s="292"/>
      <c r="M24" s="292"/>
      <c r="N24" s="292"/>
      <c r="O24" s="293"/>
      <c r="P24" s="294">
        <v>-30</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47.25" customHeight="1" x14ac:dyDescent="0.15">
      <c r="A25" s="285"/>
      <c r="B25" s="286"/>
      <c r="C25" s="286"/>
      <c r="D25" s="286"/>
      <c r="E25" s="286"/>
      <c r="F25" s="287"/>
      <c r="G25" s="228" t="s">
        <v>695</v>
      </c>
      <c r="H25" s="229"/>
      <c r="I25" s="229"/>
      <c r="J25" s="229"/>
      <c r="K25" s="229"/>
      <c r="L25" s="229"/>
      <c r="M25" s="229"/>
      <c r="N25" s="229"/>
      <c r="O25" s="230"/>
      <c r="P25" s="189">
        <v>-10</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-40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hidden="1" customHeight="1" x14ac:dyDescent="0.15">
      <c r="A31" s="256" t="s">
        <v>655</v>
      </c>
      <c r="B31" s="257"/>
      <c r="C31" s="257"/>
      <c r="D31" s="257"/>
      <c r="E31" s="257"/>
      <c r="F31" s="258"/>
      <c r="G31" s="259"/>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hidden="1" customHeight="1" x14ac:dyDescent="0.15">
      <c r="A32" s="262" t="s">
        <v>656</v>
      </c>
      <c r="B32" s="263"/>
      <c r="C32" s="263"/>
      <c r="D32" s="263"/>
      <c r="E32" s="263"/>
      <c r="F32" s="264"/>
      <c r="G32" s="268" t="s">
        <v>648</v>
      </c>
      <c r="H32" s="269"/>
      <c r="I32" s="269"/>
      <c r="J32" s="269"/>
      <c r="K32" s="269"/>
      <c r="L32" s="269"/>
      <c r="M32" s="269"/>
      <c r="N32" s="269"/>
      <c r="O32" s="269"/>
      <c r="P32" s="270" t="s">
        <v>647</v>
      </c>
      <c r="Q32" s="269"/>
      <c r="R32" s="269"/>
      <c r="S32" s="269"/>
      <c r="T32" s="269"/>
      <c r="U32" s="269"/>
      <c r="V32" s="269"/>
      <c r="W32" s="269"/>
      <c r="X32" s="271"/>
      <c r="Y32" s="272"/>
      <c r="Z32" s="273"/>
      <c r="AA32" s="274"/>
      <c r="AB32" s="275" t="s">
        <v>11</v>
      </c>
      <c r="AC32" s="275"/>
      <c r="AD32" s="275"/>
      <c r="AE32" s="305" t="s">
        <v>492</v>
      </c>
      <c r="AF32" s="306"/>
      <c r="AG32" s="306"/>
      <c r="AH32" s="307"/>
      <c r="AI32" s="305" t="s">
        <v>644</v>
      </c>
      <c r="AJ32" s="306"/>
      <c r="AK32" s="306"/>
      <c r="AL32" s="307"/>
      <c r="AM32" s="305" t="s">
        <v>460</v>
      </c>
      <c r="AN32" s="306"/>
      <c r="AO32" s="306"/>
      <c r="AP32" s="307"/>
      <c r="AQ32" s="308" t="s">
        <v>491</v>
      </c>
      <c r="AR32" s="309"/>
      <c r="AS32" s="309"/>
      <c r="AT32" s="310"/>
      <c r="AU32" s="308" t="s">
        <v>665</v>
      </c>
      <c r="AV32" s="309"/>
      <c r="AW32" s="309"/>
      <c r="AX32" s="311"/>
    </row>
    <row r="33" spans="1:51" ht="23.25" hidden="1" customHeight="1" x14ac:dyDescent="0.15">
      <c r="A33" s="262"/>
      <c r="B33" s="263"/>
      <c r="C33" s="263"/>
      <c r="D33" s="263"/>
      <c r="E33" s="263"/>
      <c r="F33" s="264"/>
      <c r="G33" s="312"/>
      <c r="H33" s="313"/>
      <c r="I33" s="313"/>
      <c r="J33" s="313"/>
      <c r="K33" s="313"/>
      <c r="L33" s="313"/>
      <c r="M33" s="313"/>
      <c r="N33" s="313"/>
      <c r="O33" s="313"/>
      <c r="P33" s="316"/>
      <c r="Q33" s="317"/>
      <c r="R33" s="317"/>
      <c r="S33" s="317"/>
      <c r="T33" s="317"/>
      <c r="U33" s="317"/>
      <c r="V33" s="317"/>
      <c r="W33" s="317"/>
      <c r="X33" s="318"/>
      <c r="Y33" s="322" t="s">
        <v>49</v>
      </c>
      <c r="Z33" s="323"/>
      <c r="AA33" s="324"/>
      <c r="AB33" s="304"/>
      <c r="AC33" s="304"/>
      <c r="AD33" s="304"/>
      <c r="AE33" s="297"/>
      <c r="AF33" s="297"/>
      <c r="AG33" s="297"/>
      <c r="AH33" s="297"/>
      <c r="AI33" s="297"/>
      <c r="AJ33" s="297"/>
      <c r="AK33" s="297"/>
      <c r="AL33" s="297"/>
      <c r="AM33" s="297"/>
      <c r="AN33" s="297"/>
      <c r="AO33" s="297"/>
      <c r="AP33" s="297"/>
      <c r="AQ33" s="297"/>
      <c r="AR33" s="297"/>
      <c r="AS33" s="297"/>
      <c r="AT33" s="297"/>
      <c r="AU33" s="298"/>
      <c r="AV33" s="299"/>
      <c r="AW33" s="299"/>
      <c r="AX33" s="300"/>
    </row>
    <row r="34" spans="1:51" ht="23.25" hidden="1"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c r="AC34" s="304"/>
      <c r="AD34" s="304"/>
      <c r="AE34" s="297"/>
      <c r="AF34" s="297"/>
      <c r="AG34" s="297"/>
      <c r="AH34" s="297"/>
      <c r="AI34" s="297"/>
      <c r="AJ34" s="297"/>
      <c r="AK34" s="297"/>
      <c r="AL34" s="297"/>
      <c r="AM34" s="297"/>
      <c r="AN34" s="297"/>
      <c r="AO34" s="297"/>
      <c r="AP34" s="297"/>
      <c r="AQ34" s="297"/>
      <c r="AR34" s="297"/>
      <c r="AS34" s="297"/>
      <c r="AT34" s="297"/>
      <c r="AU34" s="298"/>
      <c r="AV34" s="299"/>
      <c r="AW34" s="299"/>
      <c r="AX34" s="300"/>
    </row>
    <row r="35" spans="1:51" ht="23.25" hidden="1" customHeight="1" x14ac:dyDescent="0.15">
      <c r="A35" s="343" t="s">
        <v>657</v>
      </c>
      <c r="B35" s="344"/>
      <c r="C35" s="344"/>
      <c r="D35" s="344"/>
      <c r="E35" s="344"/>
      <c r="F35" s="345"/>
      <c r="G35" s="151" t="s">
        <v>658</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492</v>
      </c>
      <c r="AF35" s="151"/>
      <c r="AG35" s="151"/>
      <c r="AH35" s="152"/>
      <c r="AI35" s="150" t="s">
        <v>644</v>
      </c>
      <c r="AJ35" s="151"/>
      <c r="AK35" s="151"/>
      <c r="AL35" s="152"/>
      <c r="AM35" s="150" t="s">
        <v>460</v>
      </c>
      <c r="AN35" s="151"/>
      <c r="AO35" s="151"/>
      <c r="AP35" s="152"/>
      <c r="AQ35" s="354" t="s">
        <v>666</v>
      </c>
      <c r="AR35" s="355"/>
      <c r="AS35" s="355"/>
      <c r="AT35" s="355"/>
      <c r="AU35" s="355"/>
      <c r="AV35" s="355"/>
      <c r="AW35" s="355"/>
      <c r="AX35" s="356"/>
    </row>
    <row r="36" spans="1:51" ht="23.25" hidden="1" customHeight="1" x14ac:dyDescent="0.15">
      <c r="A36" s="346"/>
      <c r="B36" s="347"/>
      <c r="C36" s="347"/>
      <c r="D36" s="347"/>
      <c r="E36" s="347"/>
      <c r="F36" s="348"/>
      <c r="G36" s="357" t="s">
        <v>659</v>
      </c>
      <c r="H36" s="358"/>
      <c r="I36" s="358"/>
      <c r="J36" s="358"/>
      <c r="K36" s="358"/>
      <c r="L36" s="358"/>
      <c r="M36" s="358"/>
      <c r="N36" s="358"/>
      <c r="O36" s="358"/>
      <c r="P36" s="358"/>
      <c r="Q36" s="358"/>
      <c r="R36" s="358"/>
      <c r="S36" s="358"/>
      <c r="T36" s="358"/>
      <c r="U36" s="358"/>
      <c r="V36" s="358"/>
      <c r="W36" s="358"/>
      <c r="X36" s="358"/>
      <c r="Y36" s="333" t="s">
        <v>657</v>
      </c>
      <c r="Z36" s="334"/>
      <c r="AA36" s="335"/>
      <c r="AB36" s="336"/>
      <c r="AC36" s="337"/>
      <c r="AD36" s="338"/>
      <c r="AE36" s="339"/>
      <c r="AF36" s="339"/>
      <c r="AG36" s="339"/>
      <c r="AH36" s="339"/>
      <c r="AI36" s="339"/>
      <c r="AJ36" s="339"/>
      <c r="AK36" s="339"/>
      <c r="AL36" s="339"/>
      <c r="AM36" s="339"/>
      <c r="AN36" s="339"/>
      <c r="AO36" s="339"/>
      <c r="AP36" s="339"/>
      <c r="AQ36" s="340"/>
      <c r="AR36" s="341"/>
      <c r="AS36" s="341"/>
      <c r="AT36" s="341"/>
      <c r="AU36" s="341"/>
      <c r="AV36" s="341"/>
      <c r="AW36" s="341"/>
      <c r="AX36" s="342"/>
    </row>
    <row r="37" spans="1:51" ht="46.5" hidden="1"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660</v>
      </c>
      <c r="Z37" s="326"/>
      <c r="AA37" s="327"/>
      <c r="AB37" s="328" t="s">
        <v>661</v>
      </c>
      <c r="AC37" s="329"/>
      <c r="AD37" s="330"/>
      <c r="AE37" s="331"/>
      <c r="AF37" s="331"/>
      <c r="AG37" s="331"/>
      <c r="AH37" s="331"/>
      <c r="AI37" s="331"/>
      <c r="AJ37" s="331"/>
      <c r="AK37" s="331"/>
      <c r="AL37" s="331"/>
      <c r="AM37" s="331"/>
      <c r="AN37" s="331"/>
      <c r="AO37" s="331"/>
      <c r="AP37" s="331"/>
      <c r="AQ37" s="331"/>
      <c r="AR37" s="331"/>
      <c r="AS37" s="331"/>
      <c r="AT37" s="331"/>
      <c r="AU37" s="331"/>
      <c r="AV37" s="331"/>
      <c r="AW37" s="331"/>
      <c r="AX37" s="332"/>
    </row>
    <row r="38" spans="1:51" ht="18.75" customHeight="1" x14ac:dyDescent="0.15">
      <c r="A38" s="376" t="s">
        <v>308</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492</v>
      </c>
      <c r="AF38" s="398"/>
      <c r="AG38" s="398"/>
      <c r="AH38" s="399"/>
      <c r="AI38" s="361" t="s">
        <v>644</v>
      </c>
      <c r="AJ38" s="361"/>
      <c r="AK38" s="361"/>
      <c r="AL38" s="362"/>
      <c r="AM38" s="361" t="s">
        <v>460</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691</v>
      </c>
      <c r="AR39" s="370"/>
      <c r="AS39" s="371" t="s">
        <v>220</v>
      </c>
      <c r="AT39" s="372"/>
      <c r="AU39" s="373" t="s">
        <v>691</v>
      </c>
      <c r="AV39" s="373"/>
      <c r="AW39" s="374" t="s">
        <v>166</v>
      </c>
      <c r="AX39" s="375"/>
    </row>
    <row r="40" spans="1:51" ht="23.25" customHeight="1" x14ac:dyDescent="0.15">
      <c r="A40" s="382"/>
      <c r="B40" s="380"/>
      <c r="C40" s="380"/>
      <c r="D40" s="380"/>
      <c r="E40" s="380"/>
      <c r="F40" s="381"/>
      <c r="G40" s="402" t="s">
        <v>691</v>
      </c>
      <c r="H40" s="403"/>
      <c r="I40" s="403"/>
      <c r="J40" s="403"/>
      <c r="K40" s="403"/>
      <c r="L40" s="403"/>
      <c r="M40" s="403"/>
      <c r="N40" s="403"/>
      <c r="O40" s="404"/>
      <c r="P40" s="411" t="s">
        <v>691</v>
      </c>
      <c r="Q40" s="411"/>
      <c r="R40" s="411"/>
      <c r="S40" s="411"/>
      <c r="T40" s="411"/>
      <c r="U40" s="411"/>
      <c r="V40" s="411"/>
      <c r="W40" s="411"/>
      <c r="X40" s="412"/>
      <c r="Y40" s="325" t="s">
        <v>12</v>
      </c>
      <c r="Z40" s="417"/>
      <c r="AA40" s="418"/>
      <c r="AB40" s="419" t="s">
        <v>691</v>
      </c>
      <c r="AC40" s="419"/>
      <c r="AD40" s="419"/>
      <c r="AE40" s="340" t="s">
        <v>691</v>
      </c>
      <c r="AF40" s="341"/>
      <c r="AG40" s="341"/>
      <c r="AH40" s="341"/>
      <c r="AI40" s="340" t="s">
        <v>691</v>
      </c>
      <c r="AJ40" s="341"/>
      <c r="AK40" s="341"/>
      <c r="AL40" s="341"/>
      <c r="AM40" s="340" t="s">
        <v>691</v>
      </c>
      <c r="AN40" s="341"/>
      <c r="AO40" s="341"/>
      <c r="AP40" s="341"/>
      <c r="AQ40" s="420" t="s">
        <v>691</v>
      </c>
      <c r="AR40" s="421"/>
      <c r="AS40" s="421"/>
      <c r="AT40" s="422"/>
      <c r="AU40" s="341" t="s">
        <v>691</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691</v>
      </c>
      <c r="AC41" s="424"/>
      <c r="AD41" s="424"/>
      <c r="AE41" s="340" t="s">
        <v>691</v>
      </c>
      <c r="AF41" s="341"/>
      <c r="AG41" s="341"/>
      <c r="AH41" s="341"/>
      <c r="AI41" s="340" t="s">
        <v>691</v>
      </c>
      <c r="AJ41" s="341"/>
      <c r="AK41" s="341"/>
      <c r="AL41" s="341"/>
      <c r="AM41" s="340" t="s">
        <v>691</v>
      </c>
      <c r="AN41" s="341"/>
      <c r="AO41" s="341"/>
      <c r="AP41" s="341"/>
      <c r="AQ41" s="420" t="s">
        <v>691</v>
      </c>
      <c r="AR41" s="421"/>
      <c r="AS41" s="421"/>
      <c r="AT41" s="422"/>
      <c r="AU41" s="341" t="s">
        <v>691</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t="s">
        <v>691</v>
      </c>
      <c r="AF42" s="341"/>
      <c r="AG42" s="341"/>
      <c r="AH42" s="341"/>
      <c r="AI42" s="340" t="s">
        <v>691</v>
      </c>
      <c r="AJ42" s="341"/>
      <c r="AK42" s="341"/>
      <c r="AL42" s="341"/>
      <c r="AM42" s="340" t="s">
        <v>691</v>
      </c>
      <c r="AN42" s="341"/>
      <c r="AO42" s="341"/>
      <c r="AP42" s="341"/>
      <c r="AQ42" s="420" t="s">
        <v>691</v>
      </c>
      <c r="AR42" s="421"/>
      <c r="AS42" s="421"/>
      <c r="AT42" s="422"/>
      <c r="AU42" s="341" t="s">
        <v>691</v>
      </c>
      <c r="AV42" s="341"/>
      <c r="AW42" s="341"/>
      <c r="AX42" s="342"/>
    </row>
    <row r="43" spans="1:51" ht="23.25" customHeight="1" x14ac:dyDescent="0.15">
      <c r="A43" s="441" t="s">
        <v>335</v>
      </c>
      <c r="B43" s="442"/>
      <c r="C43" s="442"/>
      <c r="D43" s="442"/>
      <c r="E43" s="442"/>
      <c r="F43" s="443"/>
      <c r="G43" s="444" t="s">
        <v>691</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x14ac:dyDescent="0.15">
      <c r="A45" s="450" t="s">
        <v>649</v>
      </c>
      <c r="B45" s="453" t="s">
        <v>650</v>
      </c>
      <c r="C45" s="263"/>
      <c r="D45" s="263"/>
      <c r="E45" s="263"/>
      <c r="F45" s="264"/>
      <c r="G45" s="367" t="s">
        <v>651</v>
      </c>
      <c r="H45" s="367"/>
      <c r="I45" s="367"/>
      <c r="J45" s="367"/>
      <c r="K45" s="367"/>
      <c r="L45" s="367"/>
      <c r="M45" s="367"/>
      <c r="N45" s="367"/>
      <c r="O45" s="367"/>
      <c r="P45" s="367"/>
      <c r="Q45" s="367"/>
      <c r="R45" s="367"/>
      <c r="S45" s="367"/>
      <c r="T45" s="367"/>
      <c r="U45" s="367"/>
      <c r="V45" s="367"/>
      <c r="W45" s="367"/>
      <c r="X45" s="367"/>
      <c r="Y45" s="367"/>
      <c r="Z45" s="367"/>
      <c r="AA45" s="387"/>
      <c r="AB45" s="390" t="s">
        <v>667</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1"/>
      <c r="B47" s="453"/>
      <c r="C47" s="263"/>
      <c r="D47" s="263"/>
      <c r="E47" s="263"/>
      <c r="F47" s="264"/>
      <c r="G47" s="455" t="s">
        <v>696</v>
      </c>
      <c r="H47" s="455"/>
      <c r="I47" s="455"/>
      <c r="J47" s="455"/>
      <c r="K47" s="455"/>
      <c r="L47" s="455"/>
      <c r="M47" s="455"/>
      <c r="N47" s="455"/>
      <c r="O47" s="455"/>
      <c r="P47" s="455"/>
      <c r="Q47" s="455"/>
      <c r="R47" s="455"/>
      <c r="S47" s="455"/>
      <c r="T47" s="455"/>
      <c r="U47" s="455"/>
      <c r="V47" s="455"/>
      <c r="W47" s="455"/>
      <c r="X47" s="455"/>
      <c r="Y47" s="455"/>
      <c r="Z47" s="455"/>
      <c r="AA47" s="456"/>
      <c r="AB47" s="461" t="s">
        <v>697</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2.5"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19.5"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492</v>
      </c>
      <c r="AF50" s="440"/>
      <c r="AG50" s="440"/>
      <c r="AH50" s="440"/>
      <c r="AI50" s="440" t="s">
        <v>644</v>
      </c>
      <c r="AJ50" s="440"/>
      <c r="AK50" s="440"/>
      <c r="AL50" s="440"/>
      <c r="AM50" s="440" t="s">
        <v>460</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t="s">
        <v>691</v>
      </c>
      <c r="AR51" s="373"/>
      <c r="AS51" s="371" t="s">
        <v>220</v>
      </c>
      <c r="AT51" s="372"/>
      <c r="AU51" s="373" t="s">
        <v>691</v>
      </c>
      <c r="AV51" s="373"/>
      <c r="AW51" s="374" t="s">
        <v>166</v>
      </c>
      <c r="AX51" s="375"/>
      <c r="AY51">
        <f t="shared" si="0"/>
        <v>1</v>
      </c>
      <c r="AZ51" s="10"/>
      <c r="BA51" s="10"/>
      <c r="BB51" s="10"/>
      <c r="BC51" s="10"/>
      <c r="BD51" s="10"/>
      <c r="BE51" s="10"/>
      <c r="BF51" s="10"/>
      <c r="BG51" s="10"/>
      <c r="BH51" s="10"/>
    </row>
    <row r="52" spans="1:60" ht="23.25" customHeight="1" x14ac:dyDescent="0.15">
      <c r="A52" s="451"/>
      <c r="B52" s="453"/>
      <c r="C52" s="263"/>
      <c r="D52" s="263"/>
      <c r="E52" s="263"/>
      <c r="F52" s="264"/>
      <c r="G52" s="472" t="s">
        <v>690</v>
      </c>
      <c r="H52" s="411"/>
      <c r="I52" s="411"/>
      <c r="J52" s="411"/>
      <c r="K52" s="411"/>
      <c r="L52" s="411"/>
      <c r="M52" s="411"/>
      <c r="N52" s="411"/>
      <c r="O52" s="412"/>
      <c r="P52" s="411" t="s">
        <v>698</v>
      </c>
      <c r="Q52" s="475"/>
      <c r="R52" s="475"/>
      <c r="S52" s="475"/>
      <c r="T52" s="475"/>
      <c r="U52" s="475"/>
      <c r="V52" s="475"/>
      <c r="W52" s="475"/>
      <c r="X52" s="476"/>
      <c r="Y52" s="481" t="s">
        <v>54</v>
      </c>
      <c r="Z52" s="482"/>
      <c r="AA52" s="483"/>
      <c r="AB52" s="419" t="s">
        <v>699</v>
      </c>
      <c r="AC52" s="419"/>
      <c r="AD52" s="419"/>
      <c r="AE52" s="340" t="s">
        <v>690</v>
      </c>
      <c r="AF52" s="341"/>
      <c r="AG52" s="341"/>
      <c r="AH52" s="341"/>
      <c r="AI52" s="340" t="s">
        <v>690</v>
      </c>
      <c r="AJ52" s="341"/>
      <c r="AK52" s="341"/>
      <c r="AL52" s="341"/>
      <c r="AM52" s="340">
        <v>86</v>
      </c>
      <c r="AN52" s="341"/>
      <c r="AO52" s="341"/>
      <c r="AP52" s="341"/>
      <c r="AQ52" s="420" t="s">
        <v>690</v>
      </c>
      <c r="AR52" s="421"/>
      <c r="AS52" s="421"/>
      <c r="AT52" s="422"/>
      <c r="AU52" s="341" t="s">
        <v>690</v>
      </c>
      <c r="AV52" s="341"/>
      <c r="AW52" s="341"/>
      <c r="AX52" s="342"/>
      <c r="AY52">
        <f t="shared" si="0"/>
        <v>1</v>
      </c>
    </row>
    <row r="53" spans="1:60" ht="23.25"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t="s">
        <v>690</v>
      </c>
      <c r="AC53" s="424"/>
      <c r="AD53" s="424"/>
      <c r="AE53" s="340" t="s">
        <v>690</v>
      </c>
      <c r="AF53" s="341"/>
      <c r="AG53" s="341"/>
      <c r="AH53" s="341"/>
      <c r="AI53" s="340" t="s">
        <v>690</v>
      </c>
      <c r="AJ53" s="341"/>
      <c r="AK53" s="341"/>
      <c r="AL53" s="341"/>
      <c r="AM53" s="340" t="s">
        <v>690</v>
      </c>
      <c r="AN53" s="341"/>
      <c r="AO53" s="341"/>
      <c r="AP53" s="341"/>
      <c r="AQ53" s="420" t="s">
        <v>690</v>
      </c>
      <c r="AR53" s="421"/>
      <c r="AS53" s="421"/>
      <c r="AT53" s="422"/>
      <c r="AU53" s="341" t="s">
        <v>690</v>
      </c>
      <c r="AV53" s="341"/>
      <c r="AW53" s="341"/>
      <c r="AX53" s="342"/>
      <c r="AY53">
        <f t="shared" si="0"/>
        <v>1</v>
      </c>
      <c r="AZ53" s="10"/>
      <c r="BA53" s="10"/>
      <c r="BB53" s="10"/>
      <c r="BC53" s="10"/>
    </row>
    <row r="54" spans="1:60" ht="23.25"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t="s">
        <v>690</v>
      </c>
      <c r="AF54" s="486"/>
      <c r="AG54" s="486"/>
      <c r="AH54" s="486"/>
      <c r="AI54" s="485" t="s">
        <v>690</v>
      </c>
      <c r="AJ54" s="486"/>
      <c r="AK54" s="486"/>
      <c r="AL54" s="486"/>
      <c r="AM54" s="485" t="s">
        <v>690</v>
      </c>
      <c r="AN54" s="486"/>
      <c r="AO54" s="486"/>
      <c r="AP54" s="486"/>
      <c r="AQ54" s="420" t="s">
        <v>690</v>
      </c>
      <c r="AR54" s="421"/>
      <c r="AS54" s="421"/>
      <c r="AT54" s="422"/>
      <c r="AU54" s="341" t="s">
        <v>690</v>
      </c>
      <c r="AV54" s="341"/>
      <c r="AW54" s="341"/>
      <c r="AX54" s="342"/>
      <c r="AY54">
        <f t="shared" si="0"/>
        <v>1</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492</v>
      </c>
      <c r="AF55" s="440"/>
      <c r="AG55" s="440"/>
      <c r="AH55" s="440"/>
      <c r="AI55" s="440" t="s">
        <v>644</v>
      </c>
      <c r="AJ55" s="440"/>
      <c r="AK55" s="440"/>
      <c r="AL55" s="440"/>
      <c r="AM55" s="440" t="s">
        <v>460</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492</v>
      </c>
      <c r="AF60" s="440"/>
      <c r="AG60" s="440"/>
      <c r="AH60" s="440"/>
      <c r="AI60" s="440" t="s">
        <v>644</v>
      </c>
      <c r="AJ60" s="440"/>
      <c r="AK60" s="440"/>
      <c r="AL60" s="440"/>
      <c r="AM60" s="440" t="s">
        <v>460</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655</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656</v>
      </c>
      <c r="B66" s="263"/>
      <c r="C66" s="263"/>
      <c r="D66" s="263"/>
      <c r="E66" s="263"/>
      <c r="F66" s="264"/>
      <c r="G66" s="268" t="s">
        <v>648</v>
      </c>
      <c r="H66" s="269"/>
      <c r="I66" s="269"/>
      <c r="J66" s="269"/>
      <c r="K66" s="269"/>
      <c r="L66" s="269"/>
      <c r="M66" s="269"/>
      <c r="N66" s="269"/>
      <c r="O66" s="269"/>
      <c r="P66" s="270" t="s">
        <v>647</v>
      </c>
      <c r="Q66" s="269"/>
      <c r="R66" s="269"/>
      <c r="S66" s="269"/>
      <c r="T66" s="269"/>
      <c r="U66" s="269"/>
      <c r="V66" s="269"/>
      <c r="W66" s="269"/>
      <c r="X66" s="271"/>
      <c r="Y66" s="272"/>
      <c r="Z66" s="273"/>
      <c r="AA66" s="274"/>
      <c r="AB66" s="275" t="s">
        <v>11</v>
      </c>
      <c r="AC66" s="275"/>
      <c r="AD66" s="275"/>
      <c r="AE66" s="305" t="s">
        <v>492</v>
      </c>
      <c r="AF66" s="306"/>
      <c r="AG66" s="306"/>
      <c r="AH66" s="307"/>
      <c r="AI66" s="305" t="s">
        <v>644</v>
      </c>
      <c r="AJ66" s="306"/>
      <c r="AK66" s="306"/>
      <c r="AL66" s="307"/>
      <c r="AM66" s="305" t="s">
        <v>460</v>
      </c>
      <c r="AN66" s="306"/>
      <c r="AO66" s="306"/>
      <c r="AP66" s="307"/>
      <c r="AQ66" s="308" t="s">
        <v>491</v>
      </c>
      <c r="AR66" s="309"/>
      <c r="AS66" s="309"/>
      <c r="AT66" s="310"/>
      <c r="AU66" s="308" t="s">
        <v>665</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657</v>
      </c>
      <c r="B69" s="344"/>
      <c r="C69" s="344"/>
      <c r="D69" s="344"/>
      <c r="E69" s="344"/>
      <c r="F69" s="345"/>
      <c r="G69" s="151" t="s">
        <v>658</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492</v>
      </c>
      <c r="AF69" s="440"/>
      <c r="AG69" s="440"/>
      <c r="AH69" s="440"/>
      <c r="AI69" s="440" t="s">
        <v>644</v>
      </c>
      <c r="AJ69" s="440"/>
      <c r="AK69" s="440"/>
      <c r="AL69" s="440"/>
      <c r="AM69" s="440" t="s">
        <v>460</v>
      </c>
      <c r="AN69" s="440"/>
      <c r="AO69" s="440"/>
      <c r="AP69" s="440"/>
      <c r="AQ69" s="354" t="s">
        <v>666</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659</v>
      </c>
      <c r="H70" s="358"/>
      <c r="I70" s="358"/>
      <c r="J70" s="358"/>
      <c r="K70" s="358"/>
      <c r="L70" s="358"/>
      <c r="M70" s="358"/>
      <c r="N70" s="358"/>
      <c r="O70" s="358"/>
      <c r="P70" s="358"/>
      <c r="Q70" s="358"/>
      <c r="R70" s="358"/>
      <c r="S70" s="358"/>
      <c r="T70" s="358"/>
      <c r="U70" s="358"/>
      <c r="V70" s="358"/>
      <c r="W70" s="358"/>
      <c r="X70" s="358"/>
      <c r="Y70" s="333" t="s">
        <v>657</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660</v>
      </c>
      <c r="Z71" s="326"/>
      <c r="AA71" s="327"/>
      <c r="AB71" s="328" t="s">
        <v>661</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0" t="s">
        <v>308</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492</v>
      </c>
      <c r="AF72" s="440"/>
      <c r="AG72" s="440"/>
      <c r="AH72" s="440"/>
      <c r="AI72" s="440" t="s">
        <v>644</v>
      </c>
      <c r="AJ72" s="440"/>
      <c r="AK72" s="440"/>
      <c r="AL72" s="440"/>
      <c r="AM72" s="440" t="s">
        <v>460</v>
      </c>
      <c r="AN72" s="440"/>
      <c r="AO72" s="440"/>
      <c r="AP72" s="440"/>
      <c r="AQ72" s="364" t="s">
        <v>219</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335</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649</v>
      </c>
      <c r="B79" s="453" t="s">
        <v>650</v>
      </c>
      <c r="C79" s="263"/>
      <c r="D79" s="263"/>
      <c r="E79" s="263"/>
      <c r="F79" s="264"/>
      <c r="G79" s="367" t="s">
        <v>651</v>
      </c>
      <c r="H79" s="367"/>
      <c r="I79" s="367"/>
      <c r="J79" s="367"/>
      <c r="K79" s="367"/>
      <c r="L79" s="367"/>
      <c r="M79" s="367"/>
      <c r="N79" s="367"/>
      <c r="O79" s="367"/>
      <c r="P79" s="367"/>
      <c r="Q79" s="367"/>
      <c r="R79" s="367"/>
      <c r="S79" s="367"/>
      <c r="T79" s="367"/>
      <c r="U79" s="367"/>
      <c r="V79" s="367"/>
      <c r="W79" s="367"/>
      <c r="X79" s="367"/>
      <c r="Y79" s="367"/>
      <c r="Z79" s="367"/>
      <c r="AA79" s="387"/>
      <c r="AB79" s="390" t="s">
        <v>667</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492</v>
      </c>
      <c r="AF84" s="440"/>
      <c r="AG84" s="440"/>
      <c r="AH84" s="440"/>
      <c r="AI84" s="440" t="s">
        <v>644</v>
      </c>
      <c r="AJ84" s="440"/>
      <c r="AK84" s="440"/>
      <c r="AL84" s="440"/>
      <c r="AM84" s="440" t="s">
        <v>460</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492</v>
      </c>
      <c r="AF89" s="440"/>
      <c r="AG89" s="440"/>
      <c r="AH89" s="440"/>
      <c r="AI89" s="440" t="s">
        <v>644</v>
      </c>
      <c r="AJ89" s="440"/>
      <c r="AK89" s="440"/>
      <c r="AL89" s="440"/>
      <c r="AM89" s="440" t="s">
        <v>460</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492</v>
      </c>
      <c r="AF94" s="440"/>
      <c r="AG94" s="440"/>
      <c r="AH94" s="440"/>
      <c r="AI94" s="440" t="s">
        <v>644</v>
      </c>
      <c r="AJ94" s="440"/>
      <c r="AK94" s="440"/>
      <c r="AL94" s="440"/>
      <c r="AM94" s="440" t="s">
        <v>460</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655</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656</v>
      </c>
      <c r="B100" s="263"/>
      <c r="C100" s="263"/>
      <c r="D100" s="263"/>
      <c r="E100" s="263"/>
      <c r="F100" s="264"/>
      <c r="G100" s="268" t="s">
        <v>648</v>
      </c>
      <c r="H100" s="269"/>
      <c r="I100" s="269"/>
      <c r="J100" s="269"/>
      <c r="K100" s="269"/>
      <c r="L100" s="269"/>
      <c r="M100" s="269"/>
      <c r="N100" s="269"/>
      <c r="O100" s="269"/>
      <c r="P100" s="270" t="s">
        <v>647</v>
      </c>
      <c r="Q100" s="269"/>
      <c r="R100" s="269"/>
      <c r="S100" s="269"/>
      <c r="T100" s="269"/>
      <c r="U100" s="269"/>
      <c r="V100" s="269"/>
      <c r="W100" s="269"/>
      <c r="X100" s="271"/>
      <c r="Y100" s="272"/>
      <c r="Z100" s="273"/>
      <c r="AA100" s="274"/>
      <c r="AB100" s="275" t="s">
        <v>11</v>
      </c>
      <c r="AC100" s="275"/>
      <c r="AD100" s="275"/>
      <c r="AE100" s="440" t="s">
        <v>492</v>
      </c>
      <c r="AF100" s="440"/>
      <c r="AG100" s="440"/>
      <c r="AH100" s="440"/>
      <c r="AI100" s="440" t="s">
        <v>644</v>
      </c>
      <c r="AJ100" s="440"/>
      <c r="AK100" s="440"/>
      <c r="AL100" s="440"/>
      <c r="AM100" s="440" t="s">
        <v>460</v>
      </c>
      <c r="AN100" s="440"/>
      <c r="AO100" s="440"/>
      <c r="AP100" s="440"/>
      <c r="AQ100" s="308" t="s">
        <v>491</v>
      </c>
      <c r="AR100" s="309"/>
      <c r="AS100" s="309"/>
      <c r="AT100" s="310"/>
      <c r="AU100" s="308" t="s">
        <v>665</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657</v>
      </c>
      <c r="B103" s="432"/>
      <c r="C103" s="432"/>
      <c r="D103" s="432"/>
      <c r="E103" s="432"/>
      <c r="F103" s="503"/>
      <c r="G103" s="151" t="s">
        <v>658</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492</v>
      </c>
      <c r="AF103" s="440"/>
      <c r="AG103" s="440"/>
      <c r="AH103" s="440"/>
      <c r="AI103" s="440" t="s">
        <v>644</v>
      </c>
      <c r="AJ103" s="440"/>
      <c r="AK103" s="440"/>
      <c r="AL103" s="440"/>
      <c r="AM103" s="440" t="s">
        <v>460</v>
      </c>
      <c r="AN103" s="440"/>
      <c r="AO103" s="440"/>
      <c r="AP103" s="440"/>
      <c r="AQ103" s="354" t="s">
        <v>666</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659</v>
      </c>
      <c r="H104" s="358"/>
      <c r="I104" s="358"/>
      <c r="J104" s="358"/>
      <c r="K104" s="358"/>
      <c r="L104" s="358"/>
      <c r="M104" s="358"/>
      <c r="N104" s="358"/>
      <c r="O104" s="358"/>
      <c r="P104" s="358"/>
      <c r="Q104" s="358"/>
      <c r="R104" s="358"/>
      <c r="S104" s="358"/>
      <c r="T104" s="358"/>
      <c r="U104" s="358"/>
      <c r="V104" s="358"/>
      <c r="W104" s="358"/>
      <c r="X104" s="358"/>
      <c r="Y104" s="333" t="s">
        <v>657</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660</v>
      </c>
      <c r="Z105" s="326"/>
      <c r="AA105" s="327"/>
      <c r="AB105" s="328" t="s">
        <v>661</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308</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492</v>
      </c>
      <c r="AF106" s="440"/>
      <c r="AG106" s="440"/>
      <c r="AH106" s="440"/>
      <c r="AI106" s="440" t="s">
        <v>644</v>
      </c>
      <c r="AJ106" s="440"/>
      <c r="AK106" s="440"/>
      <c r="AL106" s="440"/>
      <c r="AM106" s="440" t="s">
        <v>460</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335</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649</v>
      </c>
      <c r="B113" s="453" t="s">
        <v>650</v>
      </c>
      <c r="C113" s="263"/>
      <c r="D113" s="263"/>
      <c r="E113" s="263"/>
      <c r="F113" s="264"/>
      <c r="G113" s="367" t="s">
        <v>651</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667</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492</v>
      </c>
      <c r="AF118" s="440"/>
      <c r="AG118" s="440"/>
      <c r="AH118" s="440"/>
      <c r="AI118" s="440" t="s">
        <v>644</v>
      </c>
      <c r="AJ118" s="440"/>
      <c r="AK118" s="440"/>
      <c r="AL118" s="440"/>
      <c r="AM118" s="440" t="s">
        <v>460</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492</v>
      </c>
      <c r="AF123" s="440"/>
      <c r="AG123" s="440"/>
      <c r="AH123" s="440"/>
      <c r="AI123" s="440" t="s">
        <v>644</v>
      </c>
      <c r="AJ123" s="440"/>
      <c r="AK123" s="440"/>
      <c r="AL123" s="440"/>
      <c r="AM123" s="440" t="s">
        <v>460</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492</v>
      </c>
      <c r="AF128" s="440"/>
      <c r="AG128" s="440"/>
      <c r="AH128" s="440"/>
      <c r="AI128" s="440" t="s">
        <v>644</v>
      </c>
      <c r="AJ128" s="440"/>
      <c r="AK128" s="440"/>
      <c r="AL128" s="440"/>
      <c r="AM128" s="440" t="s">
        <v>460</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655</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656</v>
      </c>
      <c r="B134" s="263"/>
      <c r="C134" s="263"/>
      <c r="D134" s="263"/>
      <c r="E134" s="263"/>
      <c r="F134" s="264"/>
      <c r="G134" s="268" t="s">
        <v>648</v>
      </c>
      <c r="H134" s="269"/>
      <c r="I134" s="269"/>
      <c r="J134" s="269"/>
      <c r="K134" s="269"/>
      <c r="L134" s="269"/>
      <c r="M134" s="269"/>
      <c r="N134" s="269"/>
      <c r="O134" s="269"/>
      <c r="P134" s="270" t="s">
        <v>647</v>
      </c>
      <c r="Q134" s="269"/>
      <c r="R134" s="269"/>
      <c r="S134" s="269"/>
      <c r="T134" s="269"/>
      <c r="U134" s="269"/>
      <c r="V134" s="269"/>
      <c r="W134" s="269"/>
      <c r="X134" s="271"/>
      <c r="Y134" s="272"/>
      <c r="Z134" s="273"/>
      <c r="AA134" s="274"/>
      <c r="AB134" s="275" t="s">
        <v>11</v>
      </c>
      <c r="AC134" s="275"/>
      <c r="AD134" s="275"/>
      <c r="AE134" s="440" t="s">
        <v>492</v>
      </c>
      <c r="AF134" s="440"/>
      <c r="AG134" s="440"/>
      <c r="AH134" s="440"/>
      <c r="AI134" s="440" t="s">
        <v>644</v>
      </c>
      <c r="AJ134" s="440"/>
      <c r="AK134" s="440"/>
      <c r="AL134" s="440"/>
      <c r="AM134" s="440" t="s">
        <v>460</v>
      </c>
      <c r="AN134" s="440"/>
      <c r="AO134" s="440"/>
      <c r="AP134" s="440"/>
      <c r="AQ134" s="308" t="s">
        <v>491</v>
      </c>
      <c r="AR134" s="309"/>
      <c r="AS134" s="309"/>
      <c r="AT134" s="310"/>
      <c r="AU134" s="308" t="s">
        <v>665</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657</v>
      </c>
      <c r="B137" s="432"/>
      <c r="C137" s="432"/>
      <c r="D137" s="432"/>
      <c r="E137" s="432"/>
      <c r="F137" s="503"/>
      <c r="G137" s="151" t="s">
        <v>658</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492</v>
      </c>
      <c r="AF137" s="440"/>
      <c r="AG137" s="440"/>
      <c r="AH137" s="440"/>
      <c r="AI137" s="440" t="s">
        <v>644</v>
      </c>
      <c r="AJ137" s="440"/>
      <c r="AK137" s="440"/>
      <c r="AL137" s="440"/>
      <c r="AM137" s="440" t="s">
        <v>460</v>
      </c>
      <c r="AN137" s="440"/>
      <c r="AO137" s="440"/>
      <c r="AP137" s="440"/>
      <c r="AQ137" s="354" t="s">
        <v>666</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659</v>
      </c>
      <c r="H138" s="358"/>
      <c r="I138" s="358"/>
      <c r="J138" s="358"/>
      <c r="K138" s="358"/>
      <c r="L138" s="358"/>
      <c r="M138" s="358"/>
      <c r="N138" s="358"/>
      <c r="O138" s="358"/>
      <c r="P138" s="358"/>
      <c r="Q138" s="358"/>
      <c r="R138" s="358"/>
      <c r="S138" s="358"/>
      <c r="T138" s="358"/>
      <c r="U138" s="358"/>
      <c r="V138" s="358"/>
      <c r="W138" s="358"/>
      <c r="X138" s="358"/>
      <c r="Y138" s="333" t="s">
        <v>657</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660</v>
      </c>
      <c r="Z139" s="326"/>
      <c r="AA139" s="327"/>
      <c r="AB139" s="328" t="s">
        <v>661</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308</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492</v>
      </c>
      <c r="AF140" s="440"/>
      <c r="AG140" s="440"/>
      <c r="AH140" s="440"/>
      <c r="AI140" s="440" t="s">
        <v>644</v>
      </c>
      <c r="AJ140" s="440"/>
      <c r="AK140" s="440"/>
      <c r="AL140" s="440"/>
      <c r="AM140" s="440" t="s">
        <v>460</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335</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649</v>
      </c>
      <c r="B147" s="453" t="s">
        <v>650</v>
      </c>
      <c r="C147" s="263"/>
      <c r="D147" s="263"/>
      <c r="E147" s="263"/>
      <c r="F147" s="264"/>
      <c r="G147" s="367" t="s">
        <v>651</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667</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492</v>
      </c>
      <c r="AF152" s="440"/>
      <c r="AG152" s="440"/>
      <c r="AH152" s="440"/>
      <c r="AI152" s="440" t="s">
        <v>644</v>
      </c>
      <c r="AJ152" s="440"/>
      <c r="AK152" s="440"/>
      <c r="AL152" s="440"/>
      <c r="AM152" s="440" t="s">
        <v>460</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492</v>
      </c>
      <c r="AF157" s="440"/>
      <c r="AG157" s="440"/>
      <c r="AH157" s="440"/>
      <c r="AI157" s="440" t="s">
        <v>644</v>
      </c>
      <c r="AJ157" s="440"/>
      <c r="AK157" s="440"/>
      <c r="AL157" s="440"/>
      <c r="AM157" s="440" t="s">
        <v>460</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492</v>
      </c>
      <c r="AF162" s="440"/>
      <c r="AG162" s="440"/>
      <c r="AH162" s="440"/>
      <c r="AI162" s="440" t="s">
        <v>644</v>
      </c>
      <c r="AJ162" s="440"/>
      <c r="AK162" s="440"/>
      <c r="AL162" s="440"/>
      <c r="AM162" s="440" t="s">
        <v>460</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655</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656</v>
      </c>
      <c r="B168" s="263"/>
      <c r="C168" s="263"/>
      <c r="D168" s="263"/>
      <c r="E168" s="263"/>
      <c r="F168" s="264"/>
      <c r="G168" s="268" t="s">
        <v>648</v>
      </c>
      <c r="H168" s="269"/>
      <c r="I168" s="269"/>
      <c r="J168" s="269"/>
      <c r="K168" s="269"/>
      <c r="L168" s="269"/>
      <c r="M168" s="269"/>
      <c r="N168" s="269"/>
      <c r="O168" s="269"/>
      <c r="P168" s="270" t="s">
        <v>647</v>
      </c>
      <c r="Q168" s="269"/>
      <c r="R168" s="269"/>
      <c r="S168" s="269"/>
      <c r="T168" s="269"/>
      <c r="U168" s="269"/>
      <c r="V168" s="269"/>
      <c r="W168" s="269"/>
      <c r="X168" s="271"/>
      <c r="Y168" s="272"/>
      <c r="Z168" s="273"/>
      <c r="AA168" s="274"/>
      <c r="AB168" s="275" t="s">
        <v>11</v>
      </c>
      <c r="AC168" s="275"/>
      <c r="AD168" s="275"/>
      <c r="AE168" s="440" t="s">
        <v>492</v>
      </c>
      <c r="AF168" s="440"/>
      <c r="AG168" s="440"/>
      <c r="AH168" s="440"/>
      <c r="AI168" s="440" t="s">
        <v>644</v>
      </c>
      <c r="AJ168" s="440"/>
      <c r="AK168" s="440"/>
      <c r="AL168" s="440"/>
      <c r="AM168" s="440" t="s">
        <v>460</v>
      </c>
      <c r="AN168" s="440"/>
      <c r="AO168" s="440"/>
      <c r="AP168" s="440"/>
      <c r="AQ168" s="308" t="s">
        <v>491</v>
      </c>
      <c r="AR168" s="309"/>
      <c r="AS168" s="309"/>
      <c r="AT168" s="310"/>
      <c r="AU168" s="308" t="s">
        <v>665</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657</v>
      </c>
      <c r="B171" s="432"/>
      <c r="C171" s="432"/>
      <c r="D171" s="432"/>
      <c r="E171" s="432"/>
      <c r="F171" s="503"/>
      <c r="G171" s="151" t="s">
        <v>658</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492</v>
      </c>
      <c r="AF171" s="440"/>
      <c r="AG171" s="440"/>
      <c r="AH171" s="440"/>
      <c r="AI171" s="440" t="s">
        <v>644</v>
      </c>
      <c r="AJ171" s="440"/>
      <c r="AK171" s="440"/>
      <c r="AL171" s="440"/>
      <c r="AM171" s="440" t="s">
        <v>460</v>
      </c>
      <c r="AN171" s="440"/>
      <c r="AO171" s="440"/>
      <c r="AP171" s="440"/>
      <c r="AQ171" s="354" t="s">
        <v>666</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659</v>
      </c>
      <c r="H172" s="358"/>
      <c r="I172" s="358"/>
      <c r="J172" s="358"/>
      <c r="K172" s="358"/>
      <c r="L172" s="358"/>
      <c r="M172" s="358"/>
      <c r="N172" s="358"/>
      <c r="O172" s="358"/>
      <c r="P172" s="358"/>
      <c r="Q172" s="358"/>
      <c r="R172" s="358"/>
      <c r="S172" s="358"/>
      <c r="T172" s="358"/>
      <c r="U172" s="358"/>
      <c r="V172" s="358"/>
      <c r="W172" s="358"/>
      <c r="X172" s="358"/>
      <c r="Y172" s="333" t="s">
        <v>657</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660</v>
      </c>
      <c r="Z173" s="326"/>
      <c r="AA173" s="327"/>
      <c r="AB173" s="328" t="s">
        <v>661</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308</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492</v>
      </c>
      <c r="AF174" s="440"/>
      <c r="AG174" s="440"/>
      <c r="AH174" s="440"/>
      <c r="AI174" s="440" t="s">
        <v>644</v>
      </c>
      <c r="AJ174" s="440"/>
      <c r="AK174" s="440"/>
      <c r="AL174" s="440"/>
      <c r="AM174" s="440" t="s">
        <v>460</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335</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649</v>
      </c>
      <c r="B181" s="453" t="s">
        <v>650</v>
      </c>
      <c r="C181" s="263"/>
      <c r="D181" s="263"/>
      <c r="E181" s="263"/>
      <c r="F181" s="264"/>
      <c r="G181" s="367" t="s">
        <v>651</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667</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492</v>
      </c>
      <c r="AF186" s="440"/>
      <c r="AG186" s="440"/>
      <c r="AH186" s="440"/>
      <c r="AI186" s="440" t="s">
        <v>644</v>
      </c>
      <c r="AJ186" s="440"/>
      <c r="AK186" s="440"/>
      <c r="AL186" s="440"/>
      <c r="AM186" s="440" t="s">
        <v>460</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492</v>
      </c>
      <c r="AF191" s="440"/>
      <c r="AG191" s="440"/>
      <c r="AH191" s="440"/>
      <c r="AI191" s="440" t="s">
        <v>644</v>
      </c>
      <c r="AJ191" s="440"/>
      <c r="AK191" s="440"/>
      <c r="AL191" s="440"/>
      <c r="AM191" s="440" t="s">
        <v>460</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492</v>
      </c>
      <c r="AF196" s="440"/>
      <c r="AG196" s="440"/>
      <c r="AH196" s="440"/>
      <c r="AI196" s="440" t="s">
        <v>644</v>
      </c>
      <c r="AJ196" s="440"/>
      <c r="AK196" s="440"/>
      <c r="AL196" s="440"/>
      <c r="AM196" s="440" t="s">
        <v>460</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309</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305</v>
      </c>
      <c r="X201" s="538"/>
      <c r="Y201" s="541"/>
      <c r="Z201" s="541"/>
      <c r="AA201" s="542"/>
      <c r="AB201" s="535" t="s">
        <v>11</v>
      </c>
      <c r="AC201" s="531"/>
      <c r="AD201" s="532"/>
      <c r="AE201" s="440" t="s">
        <v>492</v>
      </c>
      <c r="AF201" s="440"/>
      <c r="AG201" s="440"/>
      <c r="AH201" s="440"/>
      <c r="AI201" s="440" t="s">
        <v>644</v>
      </c>
      <c r="AJ201" s="440"/>
      <c r="AK201" s="440"/>
      <c r="AL201" s="440"/>
      <c r="AM201" s="440" t="s">
        <v>460</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325</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325</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326</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313</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324</v>
      </c>
      <c r="X206" s="575"/>
      <c r="Y206" s="562" t="s">
        <v>12</v>
      </c>
      <c r="Z206" s="562"/>
      <c r="AA206" s="563"/>
      <c r="AB206" s="564" t="s">
        <v>325</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325</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326</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309</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492</v>
      </c>
      <c r="AF209" s="583"/>
      <c r="AG209" s="583"/>
      <c r="AH209" s="583"/>
      <c r="AI209" s="440" t="s">
        <v>644</v>
      </c>
      <c r="AJ209" s="440"/>
      <c r="AK209" s="440"/>
      <c r="AL209" s="440"/>
      <c r="AM209" s="440" t="s">
        <v>460</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338</v>
      </c>
      <c r="B214" s="607"/>
      <c r="C214" s="607"/>
      <c r="D214" s="607"/>
      <c r="E214" s="569" t="s">
        <v>297</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customHeight="1" thickBot="1" x14ac:dyDescent="0.2">
      <c r="A215" s="490" t="s">
        <v>652</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304</v>
      </c>
      <c r="AP215" s="616"/>
      <c r="AQ215" s="616"/>
      <c r="AR215" s="96"/>
      <c r="AS215" s="615"/>
      <c r="AT215" s="616"/>
      <c r="AU215" s="616"/>
      <c r="AV215" s="616"/>
      <c r="AW215" s="616"/>
      <c r="AX215" s="617"/>
      <c r="AY215">
        <f>COUNTIF($AR$215,"☑")</f>
        <v>0</v>
      </c>
    </row>
    <row r="216" spans="1:51" ht="45" customHeight="1" x14ac:dyDescent="0.15">
      <c r="A216" s="636" t="s">
        <v>358</v>
      </c>
      <c r="B216" s="637"/>
      <c r="C216" s="639" t="s">
        <v>223</v>
      </c>
      <c r="D216" s="637"/>
      <c r="E216" s="640" t="s">
        <v>239</v>
      </c>
      <c r="F216" s="641"/>
      <c r="G216" s="642" t="s">
        <v>700</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4.5" customHeight="1" x14ac:dyDescent="0.15">
      <c r="A217" s="638"/>
      <c r="B217" s="626"/>
      <c r="C217" s="625"/>
      <c r="D217" s="626"/>
      <c r="E217" s="467" t="s">
        <v>238</v>
      </c>
      <c r="F217" s="443"/>
      <c r="G217" s="472" t="s">
        <v>701</v>
      </c>
      <c r="H217" s="411"/>
      <c r="I217" s="411"/>
      <c r="J217" s="411"/>
      <c r="K217" s="411"/>
      <c r="L217" s="411"/>
      <c r="M217" s="411"/>
      <c r="N217" s="411"/>
      <c r="O217" s="411"/>
      <c r="P217" s="411"/>
      <c r="Q217" s="411"/>
      <c r="R217" s="411"/>
      <c r="S217" s="411"/>
      <c r="T217" s="411"/>
      <c r="U217" s="411"/>
      <c r="V217" s="412"/>
      <c r="W217" s="645" t="s">
        <v>662</v>
      </c>
      <c r="X217" s="646"/>
      <c r="Y217" s="646"/>
      <c r="Z217" s="646"/>
      <c r="AA217" s="647"/>
      <c r="AB217" s="648" t="s">
        <v>702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663</v>
      </c>
      <c r="X218" s="652"/>
      <c r="Y218" s="652"/>
      <c r="Z218" s="652"/>
      <c r="AA218" s="653"/>
      <c r="AB218" s="648" t="s">
        <v>690</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x14ac:dyDescent="0.15">
      <c r="A219" s="638"/>
      <c r="B219" s="626"/>
      <c r="C219" s="623" t="s">
        <v>670</v>
      </c>
      <c r="D219" s="624"/>
      <c r="E219" s="467" t="s">
        <v>354</v>
      </c>
      <c r="F219" s="443"/>
      <c r="G219" s="627" t="s">
        <v>226</v>
      </c>
      <c r="H219" s="628"/>
      <c r="I219" s="628"/>
      <c r="J219" s="629" t="s">
        <v>691</v>
      </c>
      <c r="K219" s="630"/>
      <c r="L219" s="630"/>
      <c r="M219" s="630"/>
      <c r="N219" s="630"/>
      <c r="O219" s="630"/>
      <c r="P219" s="630"/>
      <c r="Q219" s="630"/>
      <c r="R219" s="630"/>
      <c r="S219" s="630"/>
      <c r="T219" s="631"/>
      <c r="U219" s="609" t="s">
        <v>691</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x14ac:dyDescent="0.15">
      <c r="A220" s="638"/>
      <c r="B220" s="626"/>
      <c r="C220" s="625"/>
      <c r="D220" s="626"/>
      <c r="E220" s="453"/>
      <c r="F220" s="264"/>
      <c r="G220" s="627" t="s">
        <v>671</v>
      </c>
      <c r="H220" s="628"/>
      <c r="I220" s="628"/>
      <c r="J220" s="628"/>
      <c r="K220" s="628"/>
      <c r="L220" s="628"/>
      <c r="M220" s="628"/>
      <c r="N220" s="628"/>
      <c r="O220" s="628"/>
      <c r="P220" s="628"/>
      <c r="Q220" s="628"/>
      <c r="R220" s="628"/>
      <c r="S220" s="628"/>
      <c r="T220" s="628"/>
      <c r="U220" s="608" t="s">
        <v>691</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14.25" thickBot="1" x14ac:dyDescent="0.2">
      <c r="A221" s="638"/>
      <c r="B221" s="626"/>
      <c r="C221" s="625"/>
      <c r="D221" s="626"/>
      <c r="E221" s="454"/>
      <c r="F221" s="267"/>
      <c r="G221" s="627" t="s">
        <v>663</v>
      </c>
      <c r="H221" s="628"/>
      <c r="I221" s="628"/>
      <c r="J221" s="628"/>
      <c r="K221" s="628"/>
      <c r="L221" s="628"/>
      <c r="M221" s="628"/>
      <c r="N221" s="628"/>
      <c r="O221" s="628"/>
      <c r="P221" s="628"/>
      <c r="Q221" s="628"/>
      <c r="R221" s="628"/>
      <c r="S221" s="628"/>
      <c r="T221" s="628"/>
      <c r="U221" s="633" t="s">
        <v>691</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27"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688</v>
      </c>
      <c r="AE224" s="719"/>
      <c r="AF224" s="719"/>
      <c r="AG224" s="720" t="s">
        <v>703</v>
      </c>
      <c r="AH224" s="721"/>
      <c r="AI224" s="721"/>
      <c r="AJ224" s="721"/>
      <c r="AK224" s="721"/>
      <c r="AL224" s="721"/>
      <c r="AM224" s="721"/>
      <c r="AN224" s="721"/>
      <c r="AO224" s="721"/>
      <c r="AP224" s="721"/>
      <c r="AQ224" s="721"/>
      <c r="AR224" s="721"/>
      <c r="AS224" s="721"/>
      <c r="AT224" s="721"/>
      <c r="AU224" s="721"/>
      <c r="AV224" s="721"/>
      <c r="AW224" s="721"/>
      <c r="AX224" s="722"/>
    </row>
    <row r="225" spans="1:50" ht="27"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688</v>
      </c>
      <c r="AE225" s="655"/>
      <c r="AF225" s="655"/>
      <c r="AG225" s="669" t="s">
        <v>704</v>
      </c>
      <c r="AH225" s="670"/>
      <c r="AI225" s="670"/>
      <c r="AJ225" s="670"/>
      <c r="AK225" s="670"/>
      <c r="AL225" s="670"/>
      <c r="AM225" s="670"/>
      <c r="AN225" s="670"/>
      <c r="AO225" s="670"/>
      <c r="AP225" s="670"/>
      <c r="AQ225" s="670"/>
      <c r="AR225" s="670"/>
      <c r="AS225" s="670"/>
      <c r="AT225" s="670"/>
      <c r="AU225" s="670"/>
      <c r="AV225" s="670"/>
      <c r="AW225" s="670"/>
      <c r="AX225" s="671"/>
    </row>
    <row r="226" spans="1:50" ht="27"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688</v>
      </c>
      <c r="AE226" s="676"/>
      <c r="AF226" s="676"/>
      <c r="AG226" s="677" t="s">
        <v>705</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688</v>
      </c>
      <c r="AE227" s="691"/>
      <c r="AF227" s="691"/>
      <c r="AG227" s="692" t="s">
        <v>706</v>
      </c>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x14ac:dyDescent="0.15">
      <c r="A228" s="681"/>
      <c r="B228" s="682"/>
      <c r="C228" s="694"/>
      <c r="D228" s="695"/>
      <c r="E228" s="698" t="s">
        <v>336</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707</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708</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709</v>
      </c>
      <c r="AE230" s="665"/>
      <c r="AF230" s="665"/>
      <c r="AG230" s="666" t="s">
        <v>690</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709</v>
      </c>
      <c r="AE231" s="655"/>
      <c r="AF231" s="655"/>
      <c r="AG231" s="669" t="s">
        <v>690</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709</v>
      </c>
      <c r="AE232" s="655"/>
      <c r="AF232" s="655"/>
      <c r="AG232" s="669" t="s">
        <v>690</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688</v>
      </c>
      <c r="AE233" s="655"/>
      <c r="AF233" s="655"/>
      <c r="AG233" s="669" t="s">
        <v>710</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x14ac:dyDescent="0.15">
      <c r="A234" s="681"/>
      <c r="B234" s="683"/>
      <c r="C234" s="738" t="s">
        <v>306</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709</v>
      </c>
      <c r="AE234" s="676"/>
      <c r="AF234" s="676"/>
      <c r="AG234" s="740" t="s">
        <v>690</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1"/>
      <c r="B235" s="683"/>
      <c r="C235" s="726" t="s">
        <v>307</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709</v>
      </c>
      <c r="AE235" s="655"/>
      <c r="AF235" s="656"/>
      <c r="AG235" s="669" t="s">
        <v>690</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4"/>
      <c r="B236" s="685"/>
      <c r="C236" s="729" t="s">
        <v>294</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709</v>
      </c>
      <c r="AE236" s="733"/>
      <c r="AF236" s="734"/>
      <c r="AG236" s="735" t="s">
        <v>690</v>
      </c>
      <c r="AH236" s="736"/>
      <c r="AI236" s="736"/>
      <c r="AJ236" s="736"/>
      <c r="AK236" s="736"/>
      <c r="AL236" s="736"/>
      <c r="AM236" s="736"/>
      <c r="AN236" s="736"/>
      <c r="AO236" s="736"/>
      <c r="AP236" s="736"/>
      <c r="AQ236" s="736"/>
      <c r="AR236" s="736"/>
      <c r="AS236" s="736"/>
      <c r="AT236" s="736"/>
      <c r="AU236" s="736"/>
      <c r="AV236" s="736"/>
      <c r="AW236" s="736"/>
      <c r="AX236" s="737"/>
    </row>
    <row r="237" spans="1:50" ht="27" customHeight="1" x14ac:dyDescent="0.15">
      <c r="A237" s="679" t="s">
        <v>37</v>
      </c>
      <c r="B237" s="771"/>
      <c r="C237" s="772" t="s">
        <v>295</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709</v>
      </c>
      <c r="AE237" s="665"/>
      <c r="AF237" s="775"/>
      <c r="AG237" s="666" t="s">
        <v>690</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x14ac:dyDescent="0.15">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709</v>
      </c>
      <c r="AE238" s="780"/>
      <c r="AF238" s="780"/>
      <c r="AG238" s="669" t="s">
        <v>690</v>
      </c>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x14ac:dyDescent="0.15">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709</v>
      </c>
      <c r="AE239" s="655"/>
      <c r="AF239" s="655"/>
      <c r="AG239" s="669" t="s">
        <v>690</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688</v>
      </c>
      <c r="AE240" s="655"/>
      <c r="AF240" s="655"/>
      <c r="AG240" s="753" t="s">
        <v>711</v>
      </c>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709</v>
      </c>
      <c r="AE241" s="691"/>
      <c r="AF241" s="763"/>
      <c r="AG241" s="692" t="s">
        <v>691</v>
      </c>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14.25" thickBot="1" x14ac:dyDescent="0.2">
      <c r="A243" s="757"/>
      <c r="B243" s="758"/>
      <c r="C243" s="769"/>
      <c r="D243" s="770"/>
      <c r="E243" s="743"/>
      <c r="F243" s="743"/>
      <c r="G243" s="743"/>
      <c r="H243" s="744"/>
      <c r="I243" s="744"/>
      <c r="J243" s="745"/>
      <c r="K243" s="745"/>
      <c r="L243" s="745"/>
      <c r="M243" s="744"/>
      <c r="N243" s="746"/>
      <c r="O243" s="747" t="s">
        <v>691</v>
      </c>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hidden="1" customHeight="1" x14ac:dyDescent="0.15">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hidden="1"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hidden="1"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hidden="1"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14.25" thickBot="1" x14ac:dyDescent="0.2">
      <c r="A249" s="801"/>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2" t="s">
        <v>310</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352</v>
      </c>
      <c r="B251" s="470"/>
      <c r="C251" s="470"/>
      <c r="D251" s="471"/>
      <c r="E251" s="791" t="s">
        <v>691</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3" t="s">
        <v>351</v>
      </c>
      <c r="B252" s="583"/>
      <c r="C252" s="583"/>
      <c r="D252" s="583"/>
      <c r="E252" s="791" t="s">
        <v>691</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3" t="s">
        <v>350</v>
      </c>
      <c r="B253" s="583"/>
      <c r="C253" s="583"/>
      <c r="D253" s="583"/>
      <c r="E253" s="791" t="s">
        <v>691</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3" t="s">
        <v>349</v>
      </c>
      <c r="B254" s="583"/>
      <c r="C254" s="583"/>
      <c r="D254" s="583"/>
      <c r="E254" s="791" t="s">
        <v>691</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3" t="s">
        <v>348</v>
      </c>
      <c r="B255" s="583"/>
      <c r="C255" s="583"/>
      <c r="D255" s="583"/>
      <c r="E255" s="791" t="s">
        <v>691</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3" t="s">
        <v>347</v>
      </c>
      <c r="B256" s="583"/>
      <c r="C256" s="583"/>
      <c r="D256" s="583"/>
      <c r="E256" s="791" t="s">
        <v>691</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3" t="s">
        <v>346</v>
      </c>
      <c r="B257" s="583"/>
      <c r="C257" s="583"/>
      <c r="D257" s="583"/>
      <c r="E257" s="791" t="s">
        <v>691</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3" t="s">
        <v>345</v>
      </c>
      <c r="B258" s="583"/>
      <c r="C258" s="583"/>
      <c r="D258" s="583"/>
      <c r="E258" s="791" t="s">
        <v>691</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3" t="s">
        <v>492</v>
      </c>
      <c r="B259" s="583"/>
      <c r="C259" s="583"/>
      <c r="D259" s="583"/>
      <c r="E259" s="809"/>
      <c r="F259" s="810"/>
      <c r="G259" s="810"/>
      <c r="H259" s="92" t="str">
        <f>IF(E259="","","-")</f>
        <v/>
      </c>
      <c r="I259" s="810"/>
      <c r="J259" s="810"/>
      <c r="K259" s="92" t="str">
        <f>IF(I259="","","-")</f>
        <v/>
      </c>
      <c r="L259" s="806"/>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3" t="s">
        <v>668</v>
      </c>
      <c r="B260" s="583"/>
      <c r="C260" s="583"/>
      <c r="D260" s="583"/>
      <c r="E260" s="809"/>
      <c r="F260" s="810"/>
      <c r="G260" s="810"/>
      <c r="H260" s="92"/>
      <c r="I260" s="810"/>
      <c r="J260" s="810"/>
      <c r="K260" s="92"/>
      <c r="L260" s="806"/>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3" t="s">
        <v>460</v>
      </c>
      <c r="B261" s="583"/>
      <c r="C261" s="583"/>
      <c r="D261" s="583"/>
      <c r="E261" s="821">
        <v>2021</v>
      </c>
      <c r="F261" s="822"/>
      <c r="G261" s="810" t="s">
        <v>682</v>
      </c>
      <c r="H261" s="810"/>
      <c r="I261" s="810"/>
      <c r="J261" s="822" t="s">
        <v>619</v>
      </c>
      <c r="K261" s="822"/>
      <c r="L261" s="806">
        <v>24</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2" t="s">
        <v>339</v>
      </c>
      <c r="B262" s="143"/>
      <c r="C262" s="143"/>
      <c r="D262" s="143"/>
      <c r="E262" s="143"/>
      <c r="F262" s="144"/>
      <c r="G262" s="78" t="s">
        <v>669</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thickBot="1" x14ac:dyDescent="0.2">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6" t="s">
        <v>341</v>
      </c>
      <c r="B301" s="827"/>
      <c r="C301" s="827"/>
      <c r="D301" s="827"/>
      <c r="E301" s="827"/>
      <c r="F301" s="828"/>
      <c r="G301" s="832" t="s">
        <v>712</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713</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x14ac:dyDescent="0.15">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x14ac:dyDescent="0.15">
      <c r="A303" s="829"/>
      <c r="B303" s="830"/>
      <c r="C303" s="830"/>
      <c r="D303" s="830"/>
      <c r="E303" s="830"/>
      <c r="F303" s="831"/>
      <c r="G303" s="844" t="s">
        <v>714</v>
      </c>
      <c r="H303" s="845"/>
      <c r="I303" s="845"/>
      <c r="J303" s="845"/>
      <c r="K303" s="846"/>
      <c r="L303" s="847" t="s">
        <v>715</v>
      </c>
      <c r="M303" s="848"/>
      <c r="N303" s="848"/>
      <c r="O303" s="848"/>
      <c r="P303" s="848"/>
      <c r="Q303" s="848"/>
      <c r="R303" s="848"/>
      <c r="S303" s="848"/>
      <c r="T303" s="848"/>
      <c r="U303" s="848"/>
      <c r="V303" s="848"/>
      <c r="W303" s="848"/>
      <c r="X303" s="849"/>
      <c r="Y303" s="850">
        <v>13</v>
      </c>
      <c r="Z303" s="851"/>
      <c r="AA303" s="851"/>
      <c r="AB303" s="852"/>
      <c r="AC303" s="844" t="s">
        <v>716</v>
      </c>
      <c r="AD303" s="845"/>
      <c r="AE303" s="845"/>
      <c r="AF303" s="845"/>
      <c r="AG303" s="846"/>
      <c r="AH303" s="847" t="s">
        <v>717</v>
      </c>
      <c r="AI303" s="848"/>
      <c r="AJ303" s="848"/>
      <c r="AK303" s="848"/>
      <c r="AL303" s="848"/>
      <c r="AM303" s="848"/>
      <c r="AN303" s="848"/>
      <c r="AO303" s="848"/>
      <c r="AP303" s="848"/>
      <c r="AQ303" s="848"/>
      <c r="AR303" s="848"/>
      <c r="AS303" s="848"/>
      <c r="AT303" s="849"/>
      <c r="AU303" s="850">
        <v>10</v>
      </c>
      <c r="AV303" s="851"/>
      <c r="AW303" s="851"/>
      <c r="AX303" s="853"/>
    </row>
    <row r="304" spans="1:50" ht="24.75" hidden="1" customHeight="1" x14ac:dyDescent="0.15">
      <c r="A304" s="829"/>
      <c r="B304" s="830"/>
      <c r="C304" s="830"/>
      <c r="D304" s="830"/>
      <c r="E304" s="830"/>
      <c r="F304" s="831"/>
      <c r="G304" s="817"/>
      <c r="H304" s="818"/>
      <c r="I304" s="818"/>
      <c r="J304" s="818"/>
      <c r="K304" s="819"/>
      <c r="L304" s="811"/>
      <c r="M304" s="812"/>
      <c r="N304" s="812"/>
      <c r="O304" s="812"/>
      <c r="P304" s="812"/>
      <c r="Q304" s="812"/>
      <c r="R304" s="812"/>
      <c r="S304" s="812"/>
      <c r="T304" s="812"/>
      <c r="U304" s="812"/>
      <c r="V304" s="812"/>
      <c r="W304" s="812"/>
      <c r="X304" s="813"/>
      <c r="Y304" s="814"/>
      <c r="Z304" s="815"/>
      <c r="AA304" s="815"/>
      <c r="AB304" s="816"/>
      <c r="AC304" s="817"/>
      <c r="AD304" s="818"/>
      <c r="AE304" s="818"/>
      <c r="AF304" s="818"/>
      <c r="AG304" s="819"/>
      <c r="AH304" s="811"/>
      <c r="AI304" s="812"/>
      <c r="AJ304" s="812"/>
      <c r="AK304" s="812"/>
      <c r="AL304" s="812"/>
      <c r="AM304" s="812"/>
      <c r="AN304" s="812"/>
      <c r="AO304" s="812"/>
      <c r="AP304" s="812"/>
      <c r="AQ304" s="812"/>
      <c r="AR304" s="812"/>
      <c r="AS304" s="812"/>
      <c r="AT304" s="813"/>
      <c r="AU304" s="814"/>
      <c r="AV304" s="815"/>
      <c r="AW304" s="815"/>
      <c r="AX304" s="820"/>
    </row>
    <row r="305" spans="1:51" ht="24.75" hidden="1" customHeight="1" x14ac:dyDescent="0.15">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hidden="1" customHeight="1" x14ac:dyDescent="0.15">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hidden="1" customHeight="1" x14ac:dyDescent="0.15">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hidden="1" customHeight="1" x14ac:dyDescent="0.15">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hidden="1" customHeight="1" x14ac:dyDescent="0.15">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hidden="1" customHeight="1" x14ac:dyDescent="0.15">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hidden="1" customHeight="1" x14ac:dyDescent="0.15">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hidden="1"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thickBot="1" x14ac:dyDescent="0.2">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13</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10</v>
      </c>
      <c r="AV313" s="860"/>
      <c r="AW313" s="860"/>
      <c r="AX313" s="862"/>
    </row>
    <row r="314" spans="1:51" ht="24.75" customHeight="1" x14ac:dyDescent="0.15">
      <c r="A314" s="829"/>
      <c r="B314" s="830"/>
      <c r="C314" s="830"/>
      <c r="D314" s="830"/>
      <c r="E314" s="830"/>
      <c r="F314" s="831"/>
      <c r="G314" s="832" t="s">
        <v>718</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719</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2</v>
      </c>
    </row>
    <row r="315" spans="1:51" ht="24.75" customHeight="1" x14ac:dyDescent="0.15">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2</v>
      </c>
    </row>
    <row r="316" spans="1:51" ht="24.75" customHeight="1" x14ac:dyDescent="0.15">
      <c r="A316" s="829"/>
      <c r="B316" s="830"/>
      <c r="C316" s="830"/>
      <c r="D316" s="830"/>
      <c r="E316" s="830"/>
      <c r="F316" s="831"/>
      <c r="G316" s="844" t="s">
        <v>716</v>
      </c>
      <c r="H316" s="845"/>
      <c r="I316" s="845"/>
      <c r="J316" s="845"/>
      <c r="K316" s="846"/>
      <c r="L316" s="847" t="s">
        <v>720</v>
      </c>
      <c r="M316" s="848"/>
      <c r="N316" s="848"/>
      <c r="O316" s="848"/>
      <c r="P316" s="848"/>
      <c r="Q316" s="848"/>
      <c r="R316" s="848"/>
      <c r="S316" s="848"/>
      <c r="T316" s="848"/>
      <c r="U316" s="848"/>
      <c r="V316" s="848"/>
      <c r="W316" s="848"/>
      <c r="X316" s="849"/>
      <c r="Y316" s="850">
        <v>2</v>
      </c>
      <c r="Z316" s="851"/>
      <c r="AA316" s="851"/>
      <c r="AB316" s="852"/>
      <c r="AC316" s="844" t="s">
        <v>721</v>
      </c>
      <c r="AD316" s="845"/>
      <c r="AE316" s="845"/>
      <c r="AF316" s="845"/>
      <c r="AG316" s="846"/>
      <c r="AH316" s="847" t="s">
        <v>722</v>
      </c>
      <c r="AI316" s="848"/>
      <c r="AJ316" s="848"/>
      <c r="AK316" s="848"/>
      <c r="AL316" s="848"/>
      <c r="AM316" s="848"/>
      <c r="AN316" s="848"/>
      <c r="AO316" s="848"/>
      <c r="AP316" s="848"/>
      <c r="AQ316" s="848"/>
      <c r="AR316" s="848"/>
      <c r="AS316" s="848"/>
      <c r="AT316" s="849"/>
      <c r="AU316" s="850">
        <v>0.1</v>
      </c>
      <c r="AV316" s="851"/>
      <c r="AW316" s="851"/>
      <c r="AX316" s="853"/>
      <c r="AY316">
        <f t="shared" si="11"/>
        <v>2</v>
      </c>
    </row>
    <row r="317" spans="1:51" ht="24.75" hidden="1" customHeight="1" x14ac:dyDescent="0.15">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2</v>
      </c>
    </row>
    <row r="318" spans="1:51" ht="24.75" hidden="1" customHeight="1" x14ac:dyDescent="0.15">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2</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2</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2</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2</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2</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2</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2</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2</v>
      </c>
    </row>
    <row r="326" spans="1:51" ht="24.75" customHeight="1" thickBot="1" x14ac:dyDescent="0.2">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2</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0.1</v>
      </c>
      <c r="AV326" s="860"/>
      <c r="AW326" s="860"/>
      <c r="AX326" s="862"/>
      <c r="AY326">
        <f t="shared" si="11"/>
        <v>2</v>
      </c>
    </row>
    <row r="327" spans="1:51" ht="24.75" customHeight="1" x14ac:dyDescent="0.15">
      <c r="A327" s="829"/>
      <c r="B327" s="830"/>
      <c r="C327" s="830"/>
      <c r="D327" s="830"/>
      <c r="E327" s="830"/>
      <c r="F327" s="831"/>
      <c r="G327" s="832" t="s">
        <v>723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690</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2</v>
      </c>
    </row>
    <row r="328" spans="1:51" ht="24.75" customHeight="1" x14ac:dyDescent="0.15">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2</v>
      </c>
    </row>
    <row r="329" spans="1:51" ht="24.75" customHeight="1" x14ac:dyDescent="0.15">
      <c r="A329" s="829"/>
      <c r="B329" s="830"/>
      <c r="C329" s="830"/>
      <c r="D329" s="830"/>
      <c r="E329" s="830"/>
      <c r="F329" s="831"/>
      <c r="G329" s="844" t="s">
        <v>724</v>
      </c>
      <c r="H329" s="845"/>
      <c r="I329" s="845"/>
      <c r="J329" s="845"/>
      <c r="K329" s="846"/>
      <c r="L329" s="847" t="s">
        <v>725</v>
      </c>
      <c r="M329" s="848"/>
      <c r="N329" s="848"/>
      <c r="O329" s="848"/>
      <c r="P329" s="848"/>
      <c r="Q329" s="848"/>
      <c r="R329" s="848"/>
      <c r="S329" s="848"/>
      <c r="T329" s="848"/>
      <c r="U329" s="848"/>
      <c r="V329" s="848"/>
      <c r="W329" s="848"/>
      <c r="X329" s="849"/>
      <c r="Y329" s="850">
        <v>0.1</v>
      </c>
      <c r="Z329" s="851"/>
      <c r="AA329" s="851"/>
      <c r="AB329" s="852"/>
      <c r="AC329" s="844" t="s">
        <v>690</v>
      </c>
      <c r="AD329" s="845"/>
      <c r="AE329" s="845"/>
      <c r="AF329" s="845"/>
      <c r="AG329" s="846"/>
      <c r="AH329" s="847" t="s">
        <v>690</v>
      </c>
      <c r="AI329" s="848"/>
      <c r="AJ329" s="848"/>
      <c r="AK329" s="848"/>
      <c r="AL329" s="848"/>
      <c r="AM329" s="848"/>
      <c r="AN329" s="848"/>
      <c r="AO329" s="848"/>
      <c r="AP329" s="848"/>
      <c r="AQ329" s="848"/>
      <c r="AR329" s="848"/>
      <c r="AS329" s="848"/>
      <c r="AT329" s="849"/>
      <c r="AU329" s="850" t="s">
        <v>690</v>
      </c>
      <c r="AV329" s="851"/>
      <c r="AW329" s="851"/>
      <c r="AX329" s="853"/>
      <c r="AY329">
        <f t="shared" si="12"/>
        <v>2</v>
      </c>
    </row>
    <row r="330" spans="1:51" ht="24.75" hidden="1" customHeight="1" x14ac:dyDescent="0.15">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2</v>
      </c>
    </row>
    <row r="331" spans="1:51" ht="24.75" hidden="1" customHeight="1" x14ac:dyDescent="0.15">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2</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2</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2</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2</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2</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2</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2</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2</v>
      </c>
    </row>
    <row r="339" spans="1:51" ht="24.75" customHeight="1" x14ac:dyDescent="0.15">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0.1</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2</v>
      </c>
    </row>
    <row r="340" spans="1:51" ht="24.75" hidden="1" customHeight="1" x14ac:dyDescent="0.15">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x14ac:dyDescent="0.15">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x14ac:dyDescent="0.15">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x14ac:dyDescent="0.15">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x14ac:dyDescent="0.15">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customHeight="1" thickBot="1" x14ac:dyDescent="0.2">
      <c r="A353" s="880" t="s">
        <v>653</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304</v>
      </c>
      <c r="AM353" s="884"/>
      <c r="AN353" s="884"/>
      <c r="AO353" s="94" t="s">
        <v>303</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316</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5"/>
      <c r="B358" s="885"/>
      <c r="C358" s="885" t="s">
        <v>24</v>
      </c>
      <c r="D358" s="885"/>
      <c r="E358" s="885"/>
      <c r="F358" s="885"/>
      <c r="G358" s="885"/>
      <c r="H358" s="885"/>
      <c r="I358" s="885"/>
      <c r="J358" s="886" t="s">
        <v>270</v>
      </c>
      <c r="K358" s="583"/>
      <c r="L358" s="583"/>
      <c r="M358" s="583"/>
      <c r="N358" s="583"/>
      <c r="O358" s="583"/>
      <c r="P358" s="440" t="s">
        <v>25</v>
      </c>
      <c r="Q358" s="440"/>
      <c r="R358" s="440"/>
      <c r="S358" s="440"/>
      <c r="T358" s="440"/>
      <c r="U358" s="440"/>
      <c r="V358" s="440"/>
      <c r="W358" s="440"/>
      <c r="X358" s="440"/>
      <c r="Y358" s="887" t="s">
        <v>269</v>
      </c>
      <c r="Z358" s="888"/>
      <c r="AA358" s="888"/>
      <c r="AB358" s="888"/>
      <c r="AC358" s="886" t="s">
        <v>302</v>
      </c>
      <c r="AD358" s="886"/>
      <c r="AE358" s="886"/>
      <c r="AF358" s="886"/>
      <c r="AG358" s="886"/>
      <c r="AH358" s="887" t="s">
        <v>322</v>
      </c>
      <c r="AI358" s="885"/>
      <c r="AJ358" s="885"/>
      <c r="AK358" s="885"/>
      <c r="AL358" s="885" t="s">
        <v>19</v>
      </c>
      <c r="AM358" s="885"/>
      <c r="AN358" s="885"/>
      <c r="AO358" s="889"/>
      <c r="AP358" s="863" t="s">
        <v>271</v>
      </c>
      <c r="AQ358" s="863"/>
      <c r="AR358" s="863"/>
      <c r="AS358" s="863"/>
      <c r="AT358" s="863"/>
      <c r="AU358" s="863"/>
      <c r="AV358" s="863"/>
      <c r="AW358" s="863"/>
      <c r="AX358" s="863"/>
    </row>
    <row r="359" spans="1:51" ht="30" customHeight="1" x14ac:dyDescent="0.15">
      <c r="A359" s="864">
        <v>1</v>
      </c>
      <c r="B359" s="864">
        <v>1</v>
      </c>
      <c r="C359" s="865" t="s">
        <v>726</v>
      </c>
      <c r="D359" s="865"/>
      <c r="E359" s="865"/>
      <c r="F359" s="865"/>
      <c r="G359" s="865"/>
      <c r="H359" s="865"/>
      <c r="I359" s="865"/>
      <c r="J359" s="866" t="s">
        <v>690</v>
      </c>
      <c r="K359" s="867"/>
      <c r="L359" s="867"/>
      <c r="M359" s="867"/>
      <c r="N359" s="867"/>
      <c r="O359" s="867"/>
      <c r="P359" s="868" t="s">
        <v>727</v>
      </c>
      <c r="Q359" s="868"/>
      <c r="R359" s="868"/>
      <c r="S359" s="868"/>
      <c r="T359" s="868"/>
      <c r="U359" s="868"/>
      <c r="V359" s="868"/>
      <c r="W359" s="868"/>
      <c r="X359" s="868"/>
      <c r="Y359" s="869">
        <v>13</v>
      </c>
      <c r="Z359" s="870"/>
      <c r="AA359" s="870"/>
      <c r="AB359" s="871"/>
      <c r="AC359" s="872" t="s">
        <v>728</v>
      </c>
      <c r="AD359" s="873"/>
      <c r="AE359" s="873"/>
      <c r="AF359" s="873"/>
      <c r="AG359" s="873"/>
      <c r="AH359" s="874" t="s">
        <v>690</v>
      </c>
      <c r="AI359" s="875"/>
      <c r="AJ359" s="875"/>
      <c r="AK359" s="875"/>
      <c r="AL359" s="876" t="s">
        <v>690</v>
      </c>
      <c r="AM359" s="877"/>
      <c r="AN359" s="877"/>
      <c r="AO359" s="878"/>
      <c r="AP359" s="879" t="s">
        <v>690</v>
      </c>
      <c r="AQ359" s="879"/>
      <c r="AR359" s="879"/>
      <c r="AS359" s="879"/>
      <c r="AT359" s="879"/>
      <c r="AU359" s="879"/>
      <c r="AV359" s="879"/>
      <c r="AW359" s="879"/>
      <c r="AX359" s="879"/>
    </row>
    <row r="360" spans="1:51" ht="30" customHeight="1" x14ac:dyDescent="0.15">
      <c r="A360" s="864">
        <v>2</v>
      </c>
      <c r="B360" s="864">
        <v>1</v>
      </c>
      <c r="C360" s="890" t="s">
        <v>729</v>
      </c>
      <c r="D360" s="865"/>
      <c r="E360" s="865"/>
      <c r="F360" s="865"/>
      <c r="G360" s="865"/>
      <c r="H360" s="865"/>
      <c r="I360" s="865"/>
      <c r="J360" s="866" t="s">
        <v>690</v>
      </c>
      <c r="K360" s="867"/>
      <c r="L360" s="867"/>
      <c r="M360" s="867"/>
      <c r="N360" s="867"/>
      <c r="O360" s="867"/>
      <c r="P360" s="868" t="s">
        <v>727</v>
      </c>
      <c r="Q360" s="868"/>
      <c r="R360" s="868"/>
      <c r="S360" s="868"/>
      <c r="T360" s="868"/>
      <c r="U360" s="868"/>
      <c r="V360" s="868"/>
      <c r="W360" s="868"/>
      <c r="X360" s="868"/>
      <c r="Y360" s="869">
        <v>13</v>
      </c>
      <c r="Z360" s="870"/>
      <c r="AA360" s="870"/>
      <c r="AB360" s="871"/>
      <c r="AC360" s="872" t="s">
        <v>728</v>
      </c>
      <c r="AD360" s="873"/>
      <c r="AE360" s="873"/>
      <c r="AF360" s="873"/>
      <c r="AG360" s="873"/>
      <c r="AH360" s="874" t="s">
        <v>690</v>
      </c>
      <c r="AI360" s="875"/>
      <c r="AJ360" s="875"/>
      <c r="AK360" s="875"/>
      <c r="AL360" s="876" t="s">
        <v>690</v>
      </c>
      <c r="AM360" s="877"/>
      <c r="AN360" s="877"/>
      <c r="AO360" s="878"/>
      <c r="AP360" s="879" t="s">
        <v>690</v>
      </c>
      <c r="AQ360" s="879"/>
      <c r="AR360" s="879"/>
      <c r="AS360" s="879"/>
      <c r="AT360" s="879"/>
      <c r="AU360" s="879"/>
      <c r="AV360" s="879"/>
      <c r="AW360" s="879"/>
      <c r="AX360" s="879"/>
      <c r="AY360">
        <f>COUNTA($C$360)</f>
        <v>1</v>
      </c>
    </row>
    <row r="361" spans="1:51" ht="30" customHeight="1" x14ac:dyDescent="0.15">
      <c r="A361" s="864">
        <v>3</v>
      </c>
      <c r="B361" s="864">
        <v>1</v>
      </c>
      <c r="C361" s="890" t="s">
        <v>730</v>
      </c>
      <c r="D361" s="865"/>
      <c r="E361" s="865"/>
      <c r="F361" s="865"/>
      <c r="G361" s="865"/>
      <c r="H361" s="865"/>
      <c r="I361" s="865"/>
      <c r="J361" s="866" t="s">
        <v>690</v>
      </c>
      <c r="K361" s="867"/>
      <c r="L361" s="867"/>
      <c r="M361" s="867"/>
      <c r="N361" s="867"/>
      <c r="O361" s="867"/>
      <c r="P361" s="891" t="s">
        <v>727</v>
      </c>
      <c r="Q361" s="868"/>
      <c r="R361" s="868"/>
      <c r="S361" s="868"/>
      <c r="T361" s="868"/>
      <c r="U361" s="868"/>
      <c r="V361" s="868"/>
      <c r="W361" s="868"/>
      <c r="X361" s="868"/>
      <c r="Y361" s="869">
        <v>13</v>
      </c>
      <c r="Z361" s="870"/>
      <c r="AA361" s="870"/>
      <c r="AB361" s="871"/>
      <c r="AC361" s="872" t="s">
        <v>728</v>
      </c>
      <c r="AD361" s="873"/>
      <c r="AE361" s="873"/>
      <c r="AF361" s="873"/>
      <c r="AG361" s="873"/>
      <c r="AH361" s="892" t="s">
        <v>690</v>
      </c>
      <c r="AI361" s="893"/>
      <c r="AJ361" s="893"/>
      <c r="AK361" s="893"/>
      <c r="AL361" s="876" t="s">
        <v>690</v>
      </c>
      <c r="AM361" s="877"/>
      <c r="AN361" s="877"/>
      <c r="AO361" s="878"/>
      <c r="AP361" s="879" t="s">
        <v>690</v>
      </c>
      <c r="AQ361" s="879"/>
      <c r="AR361" s="879"/>
      <c r="AS361" s="879"/>
      <c r="AT361" s="879"/>
      <c r="AU361" s="879"/>
      <c r="AV361" s="879"/>
      <c r="AW361" s="879"/>
      <c r="AX361" s="879"/>
      <c r="AY361">
        <f>COUNTA($C$361)</f>
        <v>1</v>
      </c>
    </row>
    <row r="362" spans="1:51" ht="30" customHeight="1" x14ac:dyDescent="0.15">
      <c r="A362" s="864">
        <v>4</v>
      </c>
      <c r="B362" s="864">
        <v>1</v>
      </c>
      <c r="C362" s="890" t="s">
        <v>731</v>
      </c>
      <c r="D362" s="865"/>
      <c r="E362" s="865"/>
      <c r="F362" s="865"/>
      <c r="G362" s="865"/>
      <c r="H362" s="865"/>
      <c r="I362" s="865"/>
      <c r="J362" s="866" t="s">
        <v>690</v>
      </c>
      <c r="K362" s="867"/>
      <c r="L362" s="867"/>
      <c r="M362" s="867"/>
      <c r="N362" s="867"/>
      <c r="O362" s="867"/>
      <c r="P362" s="891" t="s">
        <v>727</v>
      </c>
      <c r="Q362" s="868"/>
      <c r="R362" s="868"/>
      <c r="S362" s="868"/>
      <c r="T362" s="868"/>
      <c r="U362" s="868"/>
      <c r="V362" s="868"/>
      <c r="W362" s="868"/>
      <c r="X362" s="868"/>
      <c r="Y362" s="869">
        <v>13</v>
      </c>
      <c r="Z362" s="870"/>
      <c r="AA362" s="870"/>
      <c r="AB362" s="871"/>
      <c r="AC362" s="872" t="s">
        <v>728</v>
      </c>
      <c r="AD362" s="873"/>
      <c r="AE362" s="873"/>
      <c r="AF362" s="873"/>
      <c r="AG362" s="873"/>
      <c r="AH362" s="892" t="s">
        <v>690</v>
      </c>
      <c r="AI362" s="893"/>
      <c r="AJ362" s="893"/>
      <c r="AK362" s="893"/>
      <c r="AL362" s="876" t="s">
        <v>690</v>
      </c>
      <c r="AM362" s="877"/>
      <c r="AN362" s="877"/>
      <c r="AO362" s="878"/>
      <c r="AP362" s="879" t="s">
        <v>690</v>
      </c>
      <c r="AQ362" s="879"/>
      <c r="AR362" s="879"/>
      <c r="AS362" s="879"/>
      <c r="AT362" s="879"/>
      <c r="AU362" s="879"/>
      <c r="AV362" s="879"/>
      <c r="AW362" s="879"/>
      <c r="AX362" s="879"/>
      <c r="AY362">
        <f>COUNTA($C$362)</f>
        <v>1</v>
      </c>
    </row>
    <row r="363" spans="1:51" ht="30" customHeight="1" x14ac:dyDescent="0.15">
      <c r="A363" s="864">
        <v>5</v>
      </c>
      <c r="B363" s="864">
        <v>1</v>
      </c>
      <c r="C363" s="890" t="s">
        <v>732</v>
      </c>
      <c r="D363" s="865"/>
      <c r="E363" s="865"/>
      <c r="F363" s="865"/>
      <c r="G363" s="865"/>
      <c r="H363" s="865"/>
      <c r="I363" s="865"/>
      <c r="J363" s="866" t="s">
        <v>690</v>
      </c>
      <c r="K363" s="867"/>
      <c r="L363" s="867"/>
      <c r="M363" s="867"/>
      <c r="N363" s="867"/>
      <c r="O363" s="867"/>
      <c r="P363" s="868" t="s">
        <v>727</v>
      </c>
      <c r="Q363" s="868"/>
      <c r="R363" s="868"/>
      <c r="S363" s="868"/>
      <c r="T363" s="868"/>
      <c r="U363" s="868"/>
      <c r="V363" s="868"/>
      <c r="W363" s="868"/>
      <c r="X363" s="868"/>
      <c r="Y363" s="869">
        <v>13</v>
      </c>
      <c r="Z363" s="870"/>
      <c r="AA363" s="870"/>
      <c r="AB363" s="871"/>
      <c r="AC363" s="872" t="s">
        <v>728</v>
      </c>
      <c r="AD363" s="873"/>
      <c r="AE363" s="873"/>
      <c r="AF363" s="873"/>
      <c r="AG363" s="873"/>
      <c r="AH363" s="892" t="s">
        <v>690</v>
      </c>
      <c r="AI363" s="893"/>
      <c r="AJ363" s="893"/>
      <c r="AK363" s="893"/>
      <c r="AL363" s="876" t="s">
        <v>690</v>
      </c>
      <c r="AM363" s="877"/>
      <c r="AN363" s="877"/>
      <c r="AO363" s="878"/>
      <c r="AP363" s="879" t="s">
        <v>690</v>
      </c>
      <c r="AQ363" s="879"/>
      <c r="AR363" s="879"/>
      <c r="AS363" s="879"/>
      <c r="AT363" s="879"/>
      <c r="AU363" s="879"/>
      <c r="AV363" s="879"/>
      <c r="AW363" s="879"/>
      <c r="AX363" s="879"/>
      <c r="AY363">
        <f>COUNTA($C$363)</f>
        <v>1</v>
      </c>
    </row>
    <row r="364" spans="1:51" ht="30" customHeight="1" x14ac:dyDescent="0.15">
      <c r="A364" s="864">
        <v>6</v>
      </c>
      <c r="B364" s="864">
        <v>1</v>
      </c>
      <c r="C364" s="890" t="s">
        <v>733</v>
      </c>
      <c r="D364" s="865"/>
      <c r="E364" s="865"/>
      <c r="F364" s="865"/>
      <c r="G364" s="865"/>
      <c r="H364" s="865"/>
      <c r="I364" s="865"/>
      <c r="J364" s="866" t="s">
        <v>690</v>
      </c>
      <c r="K364" s="867"/>
      <c r="L364" s="867"/>
      <c r="M364" s="867"/>
      <c r="N364" s="867"/>
      <c r="O364" s="867"/>
      <c r="P364" s="868" t="s">
        <v>727</v>
      </c>
      <c r="Q364" s="868"/>
      <c r="R364" s="868"/>
      <c r="S364" s="868"/>
      <c r="T364" s="868"/>
      <c r="U364" s="868"/>
      <c r="V364" s="868"/>
      <c r="W364" s="868"/>
      <c r="X364" s="868"/>
      <c r="Y364" s="869">
        <v>13</v>
      </c>
      <c r="Z364" s="870"/>
      <c r="AA364" s="870"/>
      <c r="AB364" s="871"/>
      <c r="AC364" s="872" t="s">
        <v>728</v>
      </c>
      <c r="AD364" s="873"/>
      <c r="AE364" s="873"/>
      <c r="AF364" s="873"/>
      <c r="AG364" s="873"/>
      <c r="AH364" s="892" t="s">
        <v>690</v>
      </c>
      <c r="AI364" s="893"/>
      <c r="AJ364" s="893"/>
      <c r="AK364" s="893"/>
      <c r="AL364" s="876" t="s">
        <v>690</v>
      </c>
      <c r="AM364" s="877"/>
      <c r="AN364" s="877"/>
      <c r="AO364" s="878"/>
      <c r="AP364" s="879" t="s">
        <v>690</v>
      </c>
      <c r="AQ364" s="879"/>
      <c r="AR364" s="879"/>
      <c r="AS364" s="879"/>
      <c r="AT364" s="879"/>
      <c r="AU364" s="879"/>
      <c r="AV364" s="879"/>
      <c r="AW364" s="879"/>
      <c r="AX364" s="879"/>
      <c r="AY364">
        <f>COUNTA($C$364)</f>
        <v>1</v>
      </c>
    </row>
    <row r="365" spans="1:51" ht="30" customHeight="1" x14ac:dyDescent="0.15">
      <c r="A365" s="864">
        <v>7</v>
      </c>
      <c r="B365" s="864">
        <v>1</v>
      </c>
      <c r="C365" s="890" t="s">
        <v>734</v>
      </c>
      <c r="D365" s="865"/>
      <c r="E365" s="865"/>
      <c r="F365" s="865"/>
      <c r="G365" s="865"/>
      <c r="H365" s="865"/>
      <c r="I365" s="865"/>
      <c r="J365" s="866" t="s">
        <v>690</v>
      </c>
      <c r="K365" s="867"/>
      <c r="L365" s="867"/>
      <c r="M365" s="867"/>
      <c r="N365" s="867"/>
      <c r="O365" s="867"/>
      <c r="P365" s="868" t="s">
        <v>727</v>
      </c>
      <c r="Q365" s="868"/>
      <c r="R365" s="868"/>
      <c r="S365" s="868"/>
      <c r="T365" s="868"/>
      <c r="U365" s="868"/>
      <c r="V365" s="868"/>
      <c r="W365" s="868"/>
      <c r="X365" s="868"/>
      <c r="Y365" s="869">
        <v>13</v>
      </c>
      <c r="Z365" s="870"/>
      <c r="AA365" s="870"/>
      <c r="AB365" s="871"/>
      <c r="AC365" s="872" t="s">
        <v>728</v>
      </c>
      <c r="AD365" s="873"/>
      <c r="AE365" s="873"/>
      <c r="AF365" s="873"/>
      <c r="AG365" s="873"/>
      <c r="AH365" s="892" t="s">
        <v>690</v>
      </c>
      <c r="AI365" s="893"/>
      <c r="AJ365" s="893"/>
      <c r="AK365" s="893"/>
      <c r="AL365" s="876" t="s">
        <v>690</v>
      </c>
      <c r="AM365" s="877"/>
      <c r="AN365" s="877"/>
      <c r="AO365" s="878"/>
      <c r="AP365" s="879" t="s">
        <v>690</v>
      </c>
      <c r="AQ365" s="879"/>
      <c r="AR365" s="879"/>
      <c r="AS365" s="879"/>
      <c r="AT365" s="879"/>
      <c r="AU365" s="879"/>
      <c r="AV365" s="879"/>
      <c r="AW365" s="879"/>
      <c r="AX365" s="879"/>
      <c r="AY365">
        <f>COUNTA($C$365)</f>
        <v>1</v>
      </c>
    </row>
    <row r="366" spans="1:51" ht="30" customHeight="1" x14ac:dyDescent="0.15">
      <c r="A366" s="864">
        <v>8</v>
      </c>
      <c r="B366" s="864">
        <v>1</v>
      </c>
      <c r="C366" s="865" t="s">
        <v>735</v>
      </c>
      <c r="D366" s="865"/>
      <c r="E366" s="865"/>
      <c r="F366" s="865"/>
      <c r="G366" s="865"/>
      <c r="H366" s="865"/>
      <c r="I366" s="865"/>
      <c r="J366" s="866" t="s">
        <v>690</v>
      </c>
      <c r="K366" s="867"/>
      <c r="L366" s="867"/>
      <c r="M366" s="867"/>
      <c r="N366" s="867"/>
      <c r="O366" s="867"/>
      <c r="P366" s="868" t="s">
        <v>727</v>
      </c>
      <c r="Q366" s="868"/>
      <c r="R366" s="868"/>
      <c r="S366" s="868"/>
      <c r="T366" s="868"/>
      <c r="U366" s="868"/>
      <c r="V366" s="868"/>
      <c r="W366" s="868"/>
      <c r="X366" s="868"/>
      <c r="Y366" s="869">
        <v>13</v>
      </c>
      <c r="Z366" s="870"/>
      <c r="AA366" s="870"/>
      <c r="AB366" s="871"/>
      <c r="AC366" s="872" t="s">
        <v>728</v>
      </c>
      <c r="AD366" s="873"/>
      <c r="AE366" s="873"/>
      <c r="AF366" s="873"/>
      <c r="AG366" s="873"/>
      <c r="AH366" s="892" t="s">
        <v>690</v>
      </c>
      <c r="AI366" s="893"/>
      <c r="AJ366" s="893"/>
      <c r="AK366" s="893"/>
      <c r="AL366" s="876" t="s">
        <v>690</v>
      </c>
      <c r="AM366" s="877"/>
      <c r="AN366" s="877"/>
      <c r="AO366" s="878"/>
      <c r="AP366" s="879" t="s">
        <v>690</v>
      </c>
      <c r="AQ366" s="879"/>
      <c r="AR366" s="879"/>
      <c r="AS366" s="879"/>
      <c r="AT366" s="879"/>
      <c r="AU366" s="879"/>
      <c r="AV366" s="879"/>
      <c r="AW366" s="879"/>
      <c r="AX366" s="879"/>
      <c r="AY366">
        <f>COUNTA($C$366)</f>
        <v>1</v>
      </c>
    </row>
    <row r="367" spans="1:51" ht="30" customHeight="1" x14ac:dyDescent="0.15">
      <c r="A367" s="864">
        <v>9</v>
      </c>
      <c r="B367" s="864">
        <v>1</v>
      </c>
      <c r="C367" s="865" t="s">
        <v>736</v>
      </c>
      <c r="D367" s="865"/>
      <c r="E367" s="865"/>
      <c r="F367" s="865"/>
      <c r="G367" s="865"/>
      <c r="H367" s="865"/>
      <c r="I367" s="865"/>
      <c r="J367" s="866" t="s">
        <v>690</v>
      </c>
      <c r="K367" s="867"/>
      <c r="L367" s="867"/>
      <c r="M367" s="867"/>
      <c r="N367" s="867"/>
      <c r="O367" s="867"/>
      <c r="P367" s="868" t="s">
        <v>727</v>
      </c>
      <c r="Q367" s="868"/>
      <c r="R367" s="868"/>
      <c r="S367" s="868"/>
      <c r="T367" s="868"/>
      <c r="U367" s="868"/>
      <c r="V367" s="868"/>
      <c r="W367" s="868"/>
      <c r="X367" s="868"/>
      <c r="Y367" s="869">
        <v>13</v>
      </c>
      <c r="Z367" s="870"/>
      <c r="AA367" s="870"/>
      <c r="AB367" s="871"/>
      <c r="AC367" s="872" t="s">
        <v>728</v>
      </c>
      <c r="AD367" s="873"/>
      <c r="AE367" s="873"/>
      <c r="AF367" s="873"/>
      <c r="AG367" s="873"/>
      <c r="AH367" s="892" t="s">
        <v>690</v>
      </c>
      <c r="AI367" s="893"/>
      <c r="AJ367" s="893"/>
      <c r="AK367" s="893"/>
      <c r="AL367" s="876" t="s">
        <v>690</v>
      </c>
      <c r="AM367" s="877"/>
      <c r="AN367" s="877"/>
      <c r="AO367" s="878"/>
      <c r="AP367" s="879" t="s">
        <v>690</v>
      </c>
      <c r="AQ367" s="879"/>
      <c r="AR367" s="879"/>
      <c r="AS367" s="879"/>
      <c r="AT367" s="879"/>
      <c r="AU367" s="879"/>
      <c r="AV367" s="879"/>
      <c r="AW367" s="879"/>
      <c r="AX367" s="879"/>
      <c r="AY367">
        <f>COUNTA($C$367)</f>
        <v>1</v>
      </c>
    </row>
    <row r="368" spans="1:51" ht="30" customHeight="1" x14ac:dyDescent="0.15">
      <c r="A368" s="864">
        <v>10</v>
      </c>
      <c r="B368" s="864">
        <v>1</v>
      </c>
      <c r="C368" s="865" t="s">
        <v>737</v>
      </c>
      <c r="D368" s="865"/>
      <c r="E368" s="865"/>
      <c r="F368" s="865"/>
      <c r="G368" s="865"/>
      <c r="H368" s="865"/>
      <c r="I368" s="865"/>
      <c r="J368" s="866" t="s">
        <v>690</v>
      </c>
      <c r="K368" s="867"/>
      <c r="L368" s="867"/>
      <c r="M368" s="867"/>
      <c r="N368" s="867"/>
      <c r="O368" s="867"/>
      <c r="P368" s="868" t="s">
        <v>727</v>
      </c>
      <c r="Q368" s="868"/>
      <c r="R368" s="868"/>
      <c r="S368" s="868"/>
      <c r="T368" s="868"/>
      <c r="U368" s="868"/>
      <c r="V368" s="868"/>
      <c r="W368" s="868"/>
      <c r="X368" s="868"/>
      <c r="Y368" s="869">
        <v>13</v>
      </c>
      <c r="Z368" s="870"/>
      <c r="AA368" s="870"/>
      <c r="AB368" s="871"/>
      <c r="AC368" s="872" t="s">
        <v>728</v>
      </c>
      <c r="AD368" s="873"/>
      <c r="AE368" s="873"/>
      <c r="AF368" s="873"/>
      <c r="AG368" s="873"/>
      <c r="AH368" s="892" t="s">
        <v>690</v>
      </c>
      <c r="AI368" s="893"/>
      <c r="AJ368" s="893"/>
      <c r="AK368" s="893"/>
      <c r="AL368" s="876" t="s">
        <v>690</v>
      </c>
      <c r="AM368" s="877"/>
      <c r="AN368" s="877"/>
      <c r="AO368" s="878"/>
      <c r="AP368" s="879" t="s">
        <v>690</v>
      </c>
      <c r="AQ368" s="879"/>
      <c r="AR368" s="879"/>
      <c r="AS368" s="879"/>
      <c r="AT368" s="879"/>
      <c r="AU368" s="879"/>
      <c r="AV368" s="879"/>
      <c r="AW368" s="879"/>
      <c r="AX368" s="879"/>
      <c r="AY368">
        <f>COUNTA($C$368)</f>
        <v>1</v>
      </c>
    </row>
    <row r="369" spans="1:51" ht="30" hidden="1" customHeight="1" x14ac:dyDescent="0.15">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x14ac:dyDescent="0.15">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x14ac:dyDescent="0.15">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5"/>
      <c r="B391" s="885"/>
      <c r="C391" s="885" t="s">
        <v>24</v>
      </c>
      <c r="D391" s="885"/>
      <c r="E391" s="885"/>
      <c r="F391" s="885"/>
      <c r="G391" s="885"/>
      <c r="H391" s="885"/>
      <c r="I391" s="885"/>
      <c r="J391" s="886" t="s">
        <v>270</v>
      </c>
      <c r="K391" s="583"/>
      <c r="L391" s="583"/>
      <c r="M391" s="583"/>
      <c r="N391" s="583"/>
      <c r="O391" s="583"/>
      <c r="P391" s="440" t="s">
        <v>25</v>
      </c>
      <c r="Q391" s="440"/>
      <c r="R391" s="440"/>
      <c r="S391" s="440"/>
      <c r="T391" s="440"/>
      <c r="U391" s="440"/>
      <c r="V391" s="440"/>
      <c r="W391" s="440"/>
      <c r="X391" s="440"/>
      <c r="Y391" s="887" t="s">
        <v>269</v>
      </c>
      <c r="Z391" s="888"/>
      <c r="AA391" s="888"/>
      <c r="AB391" s="888"/>
      <c r="AC391" s="886" t="s">
        <v>302</v>
      </c>
      <c r="AD391" s="886"/>
      <c r="AE391" s="886"/>
      <c r="AF391" s="886"/>
      <c r="AG391" s="886"/>
      <c r="AH391" s="887" t="s">
        <v>322</v>
      </c>
      <c r="AI391" s="885"/>
      <c r="AJ391" s="885"/>
      <c r="AK391" s="885"/>
      <c r="AL391" s="885" t="s">
        <v>19</v>
      </c>
      <c r="AM391" s="885"/>
      <c r="AN391" s="885"/>
      <c r="AO391" s="889"/>
      <c r="AP391" s="863" t="s">
        <v>271</v>
      </c>
      <c r="AQ391" s="863"/>
      <c r="AR391" s="863"/>
      <c r="AS391" s="863"/>
      <c r="AT391" s="863"/>
      <c r="AU391" s="863"/>
      <c r="AV391" s="863"/>
      <c r="AW391" s="863"/>
      <c r="AX391" s="863"/>
      <c r="AY391">
        <f>$AY$389</f>
        <v>1</v>
      </c>
    </row>
    <row r="392" spans="1:51" ht="30" customHeight="1" x14ac:dyDescent="0.15">
      <c r="A392" s="864">
        <v>1</v>
      </c>
      <c r="B392" s="864">
        <v>1</v>
      </c>
      <c r="C392" s="865" t="s">
        <v>738</v>
      </c>
      <c r="D392" s="865"/>
      <c r="E392" s="865"/>
      <c r="F392" s="865"/>
      <c r="G392" s="865"/>
      <c r="H392" s="865"/>
      <c r="I392" s="865"/>
      <c r="J392" s="866">
        <v>2011101055541</v>
      </c>
      <c r="K392" s="867"/>
      <c r="L392" s="867"/>
      <c r="M392" s="867"/>
      <c r="N392" s="867"/>
      <c r="O392" s="867"/>
      <c r="P392" s="868" t="s">
        <v>739</v>
      </c>
      <c r="Q392" s="868"/>
      <c r="R392" s="868"/>
      <c r="S392" s="868"/>
      <c r="T392" s="868"/>
      <c r="U392" s="868"/>
      <c r="V392" s="868"/>
      <c r="W392" s="868"/>
      <c r="X392" s="868"/>
      <c r="Y392" s="869">
        <v>10</v>
      </c>
      <c r="Z392" s="870"/>
      <c r="AA392" s="870"/>
      <c r="AB392" s="871"/>
      <c r="AC392" s="872" t="s">
        <v>740</v>
      </c>
      <c r="AD392" s="873"/>
      <c r="AE392" s="873"/>
      <c r="AF392" s="873"/>
      <c r="AG392" s="873"/>
      <c r="AH392" s="874">
        <v>1</v>
      </c>
      <c r="AI392" s="875"/>
      <c r="AJ392" s="875"/>
      <c r="AK392" s="875"/>
      <c r="AL392" s="876">
        <v>84.7</v>
      </c>
      <c r="AM392" s="877"/>
      <c r="AN392" s="877"/>
      <c r="AO392" s="878"/>
      <c r="AP392" s="879" t="s">
        <v>690</v>
      </c>
      <c r="AQ392" s="879"/>
      <c r="AR392" s="879"/>
      <c r="AS392" s="879"/>
      <c r="AT392" s="879"/>
      <c r="AU392" s="879"/>
      <c r="AV392" s="879"/>
      <c r="AW392" s="879"/>
      <c r="AX392" s="879"/>
      <c r="AY392">
        <f>$AY$389</f>
        <v>1</v>
      </c>
    </row>
    <row r="393" spans="1:51" ht="30" customHeight="1" x14ac:dyDescent="0.15">
      <c r="A393" s="864">
        <v>2</v>
      </c>
      <c r="B393" s="864">
        <v>1</v>
      </c>
      <c r="C393" s="890" t="s">
        <v>741</v>
      </c>
      <c r="D393" s="865"/>
      <c r="E393" s="865"/>
      <c r="F393" s="865"/>
      <c r="G393" s="865"/>
      <c r="H393" s="865"/>
      <c r="I393" s="865"/>
      <c r="J393" s="866">
        <v>1010001030093</v>
      </c>
      <c r="K393" s="867"/>
      <c r="L393" s="867"/>
      <c r="M393" s="867"/>
      <c r="N393" s="867"/>
      <c r="O393" s="867"/>
      <c r="P393" s="868" t="s">
        <v>742</v>
      </c>
      <c r="Q393" s="868"/>
      <c r="R393" s="868"/>
      <c r="S393" s="868"/>
      <c r="T393" s="868"/>
      <c r="U393" s="868"/>
      <c r="V393" s="868"/>
      <c r="W393" s="868"/>
      <c r="X393" s="868"/>
      <c r="Y393" s="869">
        <v>6</v>
      </c>
      <c r="Z393" s="870"/>
      <c r="AA393" s="870"/>
      <c r="AB393" s="871"/>
      <c r="AC393" s="872" t="s">
        <v>740</v>
      </c>
      <c r="AD393" s="873"/>
      <c r="AE393" s="873"/>
      <c r="AF393" s="873"/>
      <c r="AG393" s="873"/>
      <c r="AH393" s="874">
        <v>2</v>
      </c>
      <c r="AI393" s="875"/>
      <c r="AJ393" s="875"/>
      <c r="AK393" s="875"/>
      <c r="AL393" s="876">
        <v>96.8</v>
      </c>
      <c r="AM393" s="877"/>
      <c r="AN393" s="877"/>
      <c r="AO393" s="878"/>
      <c r="AP393" s="879" t="s">
        <v>690</v>
      </c>
      <c r="AQ393" s="879"/>
      <c r="AR393" s="879"/>
      <c r="AS393" s="879"/>
      <c r="AT393" s="879"/>
      <c r="AU393" s="879"/>
      <c r="AV393" s="879"/>
      <c r="AW393" s="879"/>
      <c r="AX393" s="879"/>
      <c r="AY393">
        <f>COUNTA($C$393)</f>
        <v>1</v>
      </c>
    </row>
    <row r="394" spans="1:51" ht="51.75" customHeight="1" x14ac:dyDescent="0.15">
      <c r="A394" s="864">
        <v>3</v>
      </c>
      <c r="B394" s="864">
        <v>1</v>
      </c>
      <c r="C394" s="890" t="s">
        <v>743</v>
      </c>
      <c r="D394" s="865"/>
      <c r="E394" s="865"/>
      <c r="F394" s="865"/>
      <c r="G394" s="865"/>
      <c r="H394" s="865"/>
      <c r="I394" s="865"/>
      <c r="J394" s="866">
        <v>1011101015050</v>
      </c>
      <c r="K394" s="867"/>
      <c r="L394" s="867"/>
      <c r="M394" s="867"/>
      <c r="N394" s="867"/>
      <c r="O394" s="867"/>
      <c r="P394" s="891" t="s">
        <v>744</v>
      </c>
      <c r="Q394" s="868"/>
      <c r="R394" s="868"/>
      <c r="S394" s="868"/>
      <c r="T394" s="868"/>
      <c r="U394" s="868"/>
      <c r="V394" s="868"/>
      <c r="W394" s="868"/>
      <c r="X394" s="868"/>
      <c r="Y394" s="869">
        <v>2</v>
      </c>
      <c r="Z394" s="870"/>
      <c r="AA394" s="870"/>
      <c r="AB394" s="871"/>
      <c r="AC394" s="872" t="s">
        <v>740</v>
      </c>
      <c r="AD394" s="873"/>
      <c r="AE394" s="873"/>
      <c r="AF394" s="873"/>
      <c r="AG394" s="873"/>
      <c r="AH394" s="892">
        <v>1</v>
      </c>
      <c r="AI394" s="893"/>
      <c r="AJ394" s="893"/>
      <c r="AK394" s="893"/>
      <c r="AL394" s="876">
        <v>47.9</v>
      </c>
      <c r="AM394" s="877"/>
      <c r="AN394" s="877"/>
      <c r="AO394" s="878"/>
      <c r="AP394" s="879" t="s">
        <v>690</v>
      </c>
      <c r="AQ394" s="879"/>
      <c r="AR394" s="879"/>
      <c r="AS394" s="879"/>
      <c r="AT394" s="879"/>
      <c r="AU394" s="879"/>
      <c r="AV394" s="879"/>
      <c r="AW394" s="879"/>
      <c r="AX394" s="879"/>
      <c r="AY394">
        <f>COUNTA($C$394)</f>
        <v>1</v>
      </c>
    </row>
    <row r="395" spans="1:51" ht="30" hidden="1" customHeight="1" x14ac:dyDescent="0.15">
      <c r="A395" s="864">
        <v>4</v>
      </c>
      <c r="B395" s="864">
        <v>1</v>
      </c>
      <c r="C395" s="890"/>
      <c r="D395" s="865"/>
      <c r="E395" s="865"/>
      <c r="F395" s="865"/>
      <c r="G395" s="865"/>
      <c r="H395" s="865"/>
      <c r="I395" s="865"/>
      <c r="J395" s="866"/>
      <c r="K395" s="867"/>
      <c r="L395" s="867"/>
      <c r="M395" s="867"/>
      <c r="N395" s="867"/>
      <c r="O395" s="867"/>
      <c r="P395" s="891"/>
      <c r="Q395" s="868"/>
      <c r="R395" s="868"/>
      <c r="S395" s="868"/>
      <c r="T395" s="868"/>
      <c r="U395" s="868"/>
      <c r="V395" s="868"/>
      <c r="W395" s="868"/>
      <c r="X395" s="868"/>
      <c r="Y395" s="869"/>
      <c r="Z395" s="870"/>
      <c r="AA395" s="870"/>
      <c r="AB395" s="871"/>
      <c r="AC395" s="872"/>
      <c r="AD395" s="873"/>
      <c r="AE395" s="873"/>
      <c r="AF395" s="873"/>
      <c r="AG395" s="873"/>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30" hidden="1" customHeight="1" x14ac:dyDescent="0.15">
      <c r="A396" s="864">
        <v>5</v>
      </c>
      <c r="B396" s="864">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872"/>
      <c r="AD396" s="873"/>
      <c r="AE396" s="873"/>
      <c r="AF396" s="873"/>
      <c r="AG396" s="873"/>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t="30" hidden="1" customHeight="1" x14ac:dyDescent="0.15">
      <c r="A397" s="864">
        <v>6</v>
      </c>
      <c r="B397" s="864">
        <v>1</v>
      </c>
      <c r="C397" s="865"/>
      <c r="D397" s="865"/>
      <c r="E397" s="865"/>
      <c r="F397" s="865"/>
      <c r="G397" s="865"/>
      <c r="H397" s="865"/>
      <c r="I397" s="865"/>
      <c r="J397" s="866"/>
      <c r="K397" s="867"/>
      <c r="L397" s="867"/>
      <c r="M397" s="867"/>
      <c r="N397" s="867"/>
      <c r="O397" s="867"/>
      <c r="P397" s="868"/>
      <c r="Q397" s="868"/>
      <c r="R397" s="868"/>
      <c r="S397" s="868"/>
      <c r="T397" s="868"/>
      <c r="U397" s="868"/>
      <c r="V397" s="868"/>
      <c r="W397" s="868"/>
      <c r="X397" s="868"/>
      <c r="Y397" s="869"/>
      <c r="Z397" s="870"/>
      <c r="AA397" s="870"/>
      <c r="AB397" s="871"/>
      <c r="AC397" s="872"/>
      <c r="AD397" s="873"/>
      <c r="AE397" s="873"/>
      <c r="AF397" s="873"/>
      <c r="AG397" s="873"/>
      <c r="AH397" s="892"/>
      <c r="AI397" s="893"/>
      <c r="AJ397" s="893"/>
      <c r="AK397" s="893"/>
      <c r="AL397" s="876"/>
      <c r="AM397" s="877"/>
      <c r="AN397" s="877"/>
      <c r="AO397" s="878"/>
      <c r="AP397" s="879"/>
      <c r="AQ397" s="879"/>
      <c r="AR397" s="879"/>
      <c r="AS397" s="879"/>
      <c r="AT397" s="879"/>
      <c r="AU397" s="879"/>
      <c r="AV397" s="879"/>
      <c r="AW397" s="879"/>
      <c r="AX397" s="879"/>
      <c r="AY397">
        <f>COUNTA($C$397)</f>
        <v>0</v>
      </c>
    </row>
    <row r="398" spans="1:51" ht="30" hidden="1" customHeight="1" x14ac:dyDescent="0.15">
      <c r="A398" s="864">
        <v>7</v>
      </c>
      <c r="B398" s="864">
        <v>1</v>
      </c>
      <c r="C398" s="865"/>
      <c r="D398" s="865"/>
      <c r="E398" s="865"/>
      <c r="F398" s="865"/>
      <c r="G398" s="865"/>
      <c r="H398" s="865"/>
      <c r="I398" s="865"/>
      <c r="J398" s="866"/>
      <c r="K398" s="867"/>
      <c r="L398" s="867"/>
      <c r="M398" s="867"/>
      <c r="N398" s="867"/>
      <c r="O398" s="867"/>
      <c r="P398" s="868"/>
      <c r="Q398" s="868"/>
      <c r="R398" s="868"/>
      <c r="S398" s="868"/>
      <c r="T398" s="868"/>
      <c r="U398" s="868"/>
      <c r="V398" s="868"/>
      <c r="W398" s="868"/>
      <c r="X398" s="868"/>
      <c r="Y398" s="869"/>
      <c r="Z398" s="870"/>
      <c r="AA398" s="870"/>
      <c r="AB398" s="871"/>
      <c r="AC398" s="872"/>
      <c r="AD398" s="873"/>
      <c r="AE398" s="873"/>
      <c r="AF398" s="873"/>
      <c r="AG398" s="873"/>
      <c r="AH398" s="892"/>
      <c r="AI398" s="893"/>
      <c r="AJ398" s="893"/>
      <c r="AK398" s="893"/>
      <c r="AL398" s="876"/>
      <c r="AM398" s="877"/>
      <c r="AN398" s="877"/>
      <c r="AO398" s="878"/>
      <c r="AP398" s="879"/>
      <c r="AQ398" s="879"/>
      <c r="AR398" s="879"/>
      <c r="AS398" s="879"/>
      <c r="AT398" s="879"/>
      <c r="AU398" s="879"/>
      <c r="AV398" s="879"/>
      <c r="AW398" s="879"/>
      <c r="AX398" s="879"/>
      <c r="AY398">
        <f>COUNTA($C$398)</f>
        <v>0</v>
      </c>
    </row>
    <row r="399" spans="1:51" ht="30" hidden="1" customHeight="1" x14ac:dyDescent="0.15">
      <c r="A399" s="864">
        <v>8</v>
      </c>
      <c r="B399" s="864">
        <v>1</v>
      </c>
      <c r="C399" s="865"/>
      <c r="D399" s="865"/>
      <c r="E399" s="865"/>
      <c r="F399" s="865"/>
      <c r="G399" s="865"/>
      <c r="H399" s="865"/>
      <c r="I399" s="865"/>
      <c r="J399" s="866"/>
      <c r="K399" s="867"/>
      <c r="L399" s="867"/>
      <c r="M399" s="867"/>
      <c r="N399" s="867"/>
      <c r="O399" s="867"/>
      <c r="P399" s="868"/>
      <c r="Q399" s="868"/>
      <c r="R399" s="868"/>
      <c r="S399" s="868"/>
      <c r="T399" s="868"/>
      <c r="U399" s="868"/>
      <c r="V399" s="868"/>
      <c r="W399" s="868"/>
      <c r="X399" s="868"/>
      <c r="Y399" s="869"/>
      <c r="Z399" s="870"/>
      <c r="AA399" s="870"/>
      <c r="AB399" s="871"/>
      <c r="AC399" s="872"/>
      <c r="AD399" s="873"/>
      <c r="AE399" s="873"/>
      <c r="AF399" s="873"/>
      <c r="AG399" s="873"/>
      <c r="AH399" s="892"/>
      <c r="AI399" s="893"/>
      <c r="AJ399" s="893"/>
      <c r="AK399" s="893"/>
      <c r="AL399" s="876"/>
      <c r="AM399" s="877"/>
      <c r="AN399" s="877"/>
      <c r="AO399" s="878"/>
      <c r="AP399" s="879"/>
      <c r="AQ399" s="879"/>
      <c r="AR399" s="879"/>
      <c r="AS399" s="879"/>
      <c r="AT399" s="879"/>
      <c r="AU399" s="879"/>
      <c r="AV399" s="879"/>
      <c r="AW399" s="879"/>
      <c r="AX399" s="879"/>
      <c r="AY399">
        <f>COUNTA($C$399)</f>
        <v>0</v>
      </c>
    </row>
    <row r="400" spans="1:51" ht="30" hidden="1" customHeight="1" x14ac:dyDescent="0.15">
      <c r="A400" s="864">
        <v>9</v>
      </c>
      <c r="B400" s="864">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872"/>
      <c r="AD400" s="873"/>
      <c r="AE400" s="873"/>
      <c r="AF400" s="873"/>
      <c r="AG400" s="873"/>
      <c r="AH400" s="892"/>
      <c r="AI400" s="893"/>
      <c r="AJ400" s="893"/>
      <c r="AK400" s="893"/>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64">
        <v>10</v>
      </c>
      <c r="B401" s="864">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872"/>
      <c r="AD401" s="873"/>
      <c r="AE401" s="873"/>
      <c r="AF401" s="873"/>
      <c r="AG401" s="873"/>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x14ac:dyDescent="0.15">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x14ac:dyDescent="0.15">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291</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5"/>
      <c r="B424" s="885"/>
      <c r="C424" s="885" t="s">
        <v>24</v>
      </c>
      <c r="D424" s="885"/>
      <c r="E424" s="885"/>
      <c r="F424" s="885"/>
      <c r="G424" s="885"/>
      <c r="H424" s="885"/>
      <c r="I424" s="885"/>
      <c r="J424" s="886" t="s">
        <v>270</v>
      </c>
      <c r="K424" s="583"/>
      <c r="L424" s="583"/>
      <c r="M424" s="583"/>
      <c r="N424" s="583"/>
      <c r="O424" s="583"/>
      <c r="P424" s="440" t="s">
        <v>25</v>
      </c>
      <c r="Q424" s="440"/>
      <c r="R424" s="440"/>
      <c r="S424" s="440"/>
      <c r="T424" s="440"/>
      <c r="U424" s="440"/>
      <c r="V424" s="440"/>
      <c r="W424" s="440"/>
      <c r="X424" s="440"/>
      <c r="Y424" s="887" t="s">
        <v>269</v>
      </c>
      <c r="Z424" s="888"/>
      <c r="AA424" s="888"/>
      <c r="AB424" s="888"/>
      <c r="AC424" s="886" t="s">
        <v>302</v>
      </c>
      <c r="AD424" s="886"/>
      <c r="AE424" s="886"/>
      <c r="AF424" s="886"/>
      <c r="AG424" s="886"/>
      <c r="AH424" s="887" t="s">
        <v>322</v>
      </c>
      <c r="AI424" s="885"/>
      <c r="AJ424" s="885"/>
      <c r="AK424" s="885"/>
      <c r="AL424" s="885" t="s">
        <v>19</v>
      </c>
      <c r="AM424" s="885"/>
      <c r="AN424" s="885"/>
      <c r="AO424" s="889"/>
      <c r="AP424" s="863" t="s">
        <v>271</v>
      </c>
      <c r="AQ424" s="863"/>
      <c r="AR424" s="863"/>
      <c r="AS424" s="863"/>
      <c r="AT424" s="863"/>
      <c r="AU424" s="863"/>
      <c r="AV424" s="863"/>
      <c r="AW424" s="863"/>
      <c r="AX424" s="863"/>
      <c r="AY424">
        <f>$AY$422</f>
        <v>1</v>
      </c>
    </row>
    <row r="425" spans="1:51" ht="30" customHeight="1" x14ac:dyDescent="0.15">
      <c r="A425" s="864">
        <v>1</v>
      </c>
      <c r="B425" s="864">
        <v>1</v>
      </c>
      <c r="C425" s="865" t="s">
        <v>745</v>
      </c>
      <c r="D425" s="865"/>
      <c r="E425" s="865"/>
      <c r="F425" s="865"/>
      <c r="G425" s="865"/>
      <c r="H425" s="865"/>
      <c r="I425" s="865"/>
      <c r="J425" s="866">
        <v>7010001059391</v>
      </c>
      <c r="K425" s="867"/>
      <c r="L425" s="867"/>
      <c r="M425" s="867"/>
      <c r="N425" s="867"/>
      <c r="O425" s="867"/>
      <c r="P425" s="868" t="s">
        <v>746</v>
      </c>
      <c r="Q425" s="868"/>
      <c r="R425" s="868"/>
      <c r="S425" s="868"/>
      <c r="T425" s="868"/>
      <c r="U425" s="868"/>
      <c r="V425" s="868"/>
      <c r="W425" s="868"/>
      <c r="X425" s="868"/>
      <c r="Y425" s="869">
        <v>2</v>
      </c>
      <c r="Z425" s="870"/>
      <c r="AA425" s="870"/>
      <c r="AB425" s="871"/>
      <c r="AC425" s="872" t="s">
        <v>747</v>
      </c>
      <c r="AD425" s="873"/>
      <c r="AE425" s="873"/>
      <c r="AF425" s="873"/>
      <c r="AG425" s="873"/>
      <c r="AH425" s="874" t="s">
        <v>690</v>
      </c>
      <c r="AI425" s="875"/>
      <c r="AJ425" s="875"/>
      <c r="AK425" s="875"/>
      <c r="AL425" s="876">
        <v>99.1</v>
      </c>
      <c r="AM425" s="877"/>
      <c r="AN425" s="877"/>
      <c r="AO425" s="878"/>
      <c r="AP425" s="879" t="s">
        <v>690</v>
      </c>
      <c r="AQ425" s="879"/>
      <c r="AR425" s="879"/>
      <c r="AS425" s="879"/>
      <c r="AT425" s="879"/>
      <c r="AU425" s="879"/>
      <c r="AV425" s="879"/>
      <c r="AW425" s="879"/>
      <c r="AX425" s="879"/>
      <c r="AY425">
        <f>$AY$422</f>
        <v>1</v>
      </c>
    </row>
    <row r="426" spans="1:51" ht="30" customHeight="1" x14ac:dyDescent="0.15">
      <c r="A426" s="864">
        <v>2</v>
      </c>
      <c r="B426" s="864">
        <v>1</v>
      </c>
      <c r="C426" s="865" t="s">
        <v>748</v>
      </c>
      <c r="D426" s="865"/>
      <c r="E426" s="865"/>
      <c r="F426" s="865"/>
      <c r="G426" s="865"/>
      <c r="H426" s="865"/>
      <c r="I426" s="865"/>
      <c r="J426" s="866">
        <v>2010501030336</v>
      </c>
      <c r="K426" s="867"/>
      <c r="L426" s="867"/>
      <c r="M426" s="867"/>
      <c r="N426" s="867"/>
      <c r="O426" s="867"/>
      <c r="P426" s="868" t="s">
        <v>749</v>
      </c>
      <c r="Q426" s="868"/>
      <c r="R426" s="868"/>
      <c r="S426" s="868"/>
      <c r="T426" s="868"/>
      <c r="U426" s="868"/>
      <c r="V426" s="868"/>
      <c r="W426" s="868"/>
      <c r="X426" s="868"/>
      <c r="Y426" s="869">
        <v>2</v>
      </c>
      <c r="Z426" s="870"/>
      <c r="AA426" s="870"/>
      <c r="AB426" s="871"/>
      <c r="AC426" s="872" t="s">
        <v>747</v>
      </c>
      <c r="AD426" s="873"/>
      <c r="AE426" s="873"/>
      <c r="AF426" s="873"/>
      <c r="AG426" s="873"/>
      <c r="AH426" s="874" t="s">
        <v>690</v>
      </c>
      <c r="AI426" s="875"/>
      <c r="AJ426" s="875"/>
      <c r="AK426" s="875"/>
      <c r="AL426" s="876">
        <v>100</v>
      </c>
      <c r="AM426" s="877"/>
      <c r="AN426" s="877"/>
      <c r="AO426" s="878"/>
      <c r="AP426" s="879" t="s">
        <v>690</v>
      </c>
      <c r="AQ426" s="879"/>
      <c r="AR426" s="879"/>
      <c r="AS426" s="879"/>
      <c r="AT426" s="879"/>
      <c r="AU426" s="879"/>
      <c r="AV426" s="879"/>
      <c r="AW426" s="879"/>
      <c r="AX426" s="879"/>
      <c r="AY426">
        <f>COUNTA($C$426)</f>
        <v>1</v>
      </c>
    </row>
    <row r="427" spans="1:51" ht="30" customHeight="1" x14ac:dyDescent="0.15">
      <c r="A427" s="864">
        <v>3</v>
      </c>
      <c r="B427" s="864">
        <v>1</v>
      </c>
      <c r="C427" s="890" t="s">
        <v>750</v>
      </c>
      <c r="D427" s="865"/>
      <c r="E427" s="865"/>
      <c r="F427" s="865"/>
      <c r="G427" s="865"/>
      <c r="H427" s="865"/>
      <c r="I427" s="865"/>
      <c r="J427" s="866">
        <v>6011602005677</v>
      </c>
      <c r="K427" s="867"/>
      <c r="L427" s="867"/>
      <c r="M427" s="867"/>
      <c r="N427" s="867"/>
      <c r="O427" s="867"/>
      <c r="P427" s="891" t="s">
        <v>749</v>
      </c>
      <c r="Q427" s="868"/>
      <c r="R427" s="868"/>
      <c r="S427" s="868"/>
      <c r="T427" s="868"/>
      <c r="U427" s="868"/>
      <c r="V427" s="868"/>
      <c r="W427" s="868"/>
      <c r="X427" s="868"/>
      <c r="Y427" s="869">
        <v>2</v>
      </c>
      <c r="Z427" s="870"/>
      <c r="AA427" s="870"/>
      <c r="AB427" s="871"/>
      <c r="AC427" s="872" t="s">
        <v>747</v>
      </c>
      <c r="AD427" s="873"/>
      <c r="AE427" s="873"/>
      <c r="AF427" s="873"/>
      <c r="AG427" s="873"/>
      <c r="AH427" s="892" t="s">
        <v>690</v>
      </c>
      <c r="AI427" s="893"/>
      <c r="AJ427" s="893"/>
      <c r="AK427" s="893"/>
      <c r="AL427" s="876">
        <v>100</v>
      </c>
      <c r="AM427" s="877"/>
      <c r="AN427" s="877"/>
      <c r="AO427" s="878"/>
      <c r="AP427" s="879" t="s">
        <v>690</v>
      </c>
      <c r="AQ427" s="879"/>
      <c r="AR427" s="879"/>
      <c r="AS427" s="879"/>
      <c r="AT427" s="879"/>
      <c r="AU427" s="879"/>
      <c r="AV427" s="879"/>
      <c r="AW427" s="879"/>
      <c r="AX427" s="879"/>
      <c r="AY427">
        <f>COUNTA($C$427)</f>
        <v>1</v>
      </c>
    </row>
    <row r="428" spans="1:51" ht="30" customHeight="1" x14ac:dyDescent="0.15">
      <c r="A428" s="864">
        <v>4</v>
      </c>
      <c r="B428" s="864">
        <v>1</v>
      </c>
      <c r="C428" s="890" t="s">
        <v>751</v>
      </c>
      <c r="D428" s="865"/>
      <c r="E428" s="865"/>
      <c r="F428" s="865"/>
      <c r="G428" s="865"/>
      <c r="H428" s="865"/>
      <c r="I428" s="865"/>
      <c r="J428" s="866">
        <v>7010001011328</v>
      </c>
      <c r="K428" s="867"/>
      <c r="L428" s="867"/>
      <c r="M428" s="867"/>
      <c r="N428" s="867"/>
      <c r="O428" s="867"/>
      <c r="P428" s="891" t="s">
        <v>752</v>
      </c>
      <c r="Q428" s="868"/>
      <c r="R428" s="868"/>
      <c r="S428" s="868"/>
      <c r="T428" s="868"/>
      <c r="U428" s="868"/>
      <c r="V428" s="868"/>
      <c r="W428" s="868"/>
      <c r="X428" s="868"/>
      <c r="Y428" s="869">
        <v>1</v>
      </c>
      <c r="Z428" s="870"/>
      <c r="AA428" s="870"/>
      <c r="AB428" s="871"/>
      <c r="AC428" s="872" t="s">
        <v>747</v>
      </c>
      <c r="AD428" s="873"/>
      <c r="AE428" s="873"/>
      <c r="AF428" s="873"/>
      <c r="AG428" s="873"/>
      <c r="AH428" s="892" t="s">
        <v>690</v>
      </c>
      <c r="AI428" s="893"/>
      <c r="AJ428" s="893"/>
      <c r="AK428" s="893"/>
      <c r="AL428" s="876">
        <v>100</v>
      </c>
      <c r="AM428" s="877"/>
      <c r="AN428" s="877"/>
      <c r="AO428" s="878"/>
      <c r="AP428" s="879" t="s">
        <v>690</v>
      </c>
      <c r="AQ428" s="879"/>
      <c r="AR428" s="879"/>
      <c r="AS428" s="879"/>
      <c r="AT428" s="879"/>
      <c r="AU428" s="879"/>
      <c r="AV428" s="879"/>
      <c r="AW428" s="879"/>
      <c r="AX428" s="879"/>
      <c r="AY428">
        <f>COUNTA($C$428)</f>
        <v>1</v>
      </c>
    </row>
    <row r="429" spans="1:51" ht="30" customHeight="1" x14ac:dyDescent="0.15">
      <c r="A429" s="864">
        <v>5</v>
      </c>
      <c r="B429" s="864">
        <v>1</v>
      </c>
      <c r="C429" s="865" t="s">
        <v>753</v>
      </c>
      <c r="D429" s="865"/>
      <c r="E429" s="865"/>
      <c r="F429" s="865"/>
      <c r="G429" s="865"/>
      <c r="H429" s="865"/>
      <c r="I429" s="865"/>
      <c r="J429" s="866">
        <v>4011401002621</v>
      </c>
      <c r="K429" s="867"/>
      <c r="L429" s="867"/>
      <c r="M429" s="867"/>
      <c r="N429" s="867"/>
      <c r="O429" s="867"/>
      <c r="P429" s="868" t="s">
        <v>754</v>
      </c>
      <c r="Q429" s="868"/>
      <c r="R429" s="868"/>
      <c r="S429" s="868"/>
      <c r="T429" s="868"/>
      <c r="U429" s="868"/>
      <c r="V429" s="868"/>
      <c r="W429" s="868"/>
      <c r="X429" s="868"/>
      <c r="Y429" s="869">
        <v>1</v>
      </c>
      <c r="Z429" s="870"/>
      <c r="AA429" s="870"/>
      <c r="AB429" s="871"/>
      <c r="AC429" s="872" t="s">
        <v>747</v>
      </c>
      <c r="AD429" s="873"/>
      <c r="AE429" s="873"/>
      <c r="AF429" s="873"/>
      <c r="AG429" s="873"/>
      <c r="AH429" s="892" t="s">
        <v>690</v>
      </c>
      <c r="AI429" s="893"/>
      <c r="AJ429" s="893"/>
      <c r="AK429" s="893"/>
      <c r="AL429" s="876">
        <v>100</v>
      </c>
      <c r="AM429" s="877"/>
      <c r="AN429" s="877"/>
      <c r="AO429" s="878"/>
      <c r="AP429" s="879" t="s">
        <v>690</v>
      </c>
      <c r="AQ429" s="879"/>
      <c r="AR429" s="879"/>
      <c r="AS429" s="879"/>
      <c r="AT429" s="879"/>
      <c r="AU429" s="879"/>
      <c r="AV429" s="879"/>
      <c r="AW429" s="879"/>
      <c r="AX429" s="879"/>
      <c r="AY429">
        <f>COUNTA($C$429)</f>
        <v>1</v>
      </c>
    </row>
    <row r="430" spans="1:51" ht="30" customHeight="1" x14ac:dyDescent="0.15">
      <c r="A430" s="864">
        <v>6</v>
      </c>
      <c r="B430" s="864">
        <v>1</v>
      </c>
      <c r="C430" s="865" t="s">
        <v>755</v>
      </c>
      <c r="D430" s="865"/>
      <c r="E430" s="865"/>
      <c r="F430" s="865"/>
      <c r="G430" s="865"/>
      <c r="H430" s="865"/>
      <c r="I430" s="865"/>
      <c r="J430" s="866">
        <v>3010002049767</v>
      </c>
      <c r="K430" s="867"/>
      <c r="L430" s="867"/>
      <c r="M430" s="867"/>
      <c r="N430" s="867"/>
      <c r="O430" s="867"/>
      <c r="P430" s="868" t="s">
        <v>756</v>
      </c>
      <c r="Q430" s="868"/>
      <c r="R430" s="868"/>
      <c r="S430" s="868"/>
      <c r="T430" s="868"/>
      <c r="U430" s="868"/>
      <c r="V430" s="868"/>
      <c r="W430" s="868"/>
      <c r="X430" s="868"/>
      <c r="Y430" s="869">
        <v>0.9</v>
      </c>
      <c r="Z430" s="870"/>
      <c r="AA430" s="870"/>
      <c r="AB430" s="871"/>
      <c r="AC430" s="872" t="s">
        <v>747</v>
      </c>
      <c r="AD430" s="873"/>
      <c r="AE430" s="873"/>
      <c r="AF430" s="873"/>
      <c r="AG430" s="873"/>
      <c r="AH430" s="892" t="s">
        <v>690</v>
      </c>
      <c r="AI430" s="893"/>
      <c r="AJ430" s="893"/>
      <c r="AK430" s="893"/>
      <c r="AL430" s="876">
        <v>100</v>
      </c>
      <c r="AM430" s="877"/>
      <c r="AN430" s="877"/>
      <c r="AO430" s="878"/>
      <c r="AP430" s="879" t="s">
        <v>690</v>
      </c>
      <c r="AQ430" s="879"/>
      <c r="AR430" s="879"/>
      <c r="AS430" s="879"/>
      <c r="AT430" s="879"/>
      <c r="AU430" s="879"/>
      <c r="AV430" s="879"/>
      <c r="AW430" s="879"/>
      <c r="AX430" s="879"/>
      <c r="AY430">
        <f>COUNTA($C$430)</f>
        <v>1</v>
      </c>
    </row>
    <row r="431" spans="1:51" ht="54.75" customHeight="1" x14ac:dyDescent="0.15">
      <c r="A431" s="864">
        <v>7</v>
      </c>
      <c r="B431" s="864">
        <v>1</v>
      </c>
      <c r="C431" s="865" t="s">
        <v>743</v>
      </c>
      <c r="D431" s="865"/>
      <c r="E431" s="865"/>
      <c r="F431" s="865"/>
      <c r="G431" s="865"/>
      <c r="H431" s="865"/>
      <c r="I431" s="865"/>
      <c r="J431" s="866">
        <v>1011101015050</v>
      </c>
      <c r="K431" s="867"/>
      <c r="L431" s="867"/>
      <c r="M431" s="867"/>
      <c r="N431" s="867"/>
      <c r="O431" s="867"/>
      <c r="P431" s="868" t="s">
        <v>756</v>
      </c>
      <c r="Q431" s="868"/>
      <c r="R431" s="868"/>
      <c r="S431" s="868"/>
      <c r="T431" s="868"/>
      <c r="U431" s="868"/>
      <c r="V431" s="868"/>
      <c r="W431" s="868"/>
      <c r="X431" s="868"/>
      <c r="Y431" s="869">
        <v>0.9</v>
      </c>
      <c r="Z431" s="870"/>
      <c r="AA431" s="870"/>
      <c r="AB431" s="871"/>
      <c r="AC431" s="872" t="s">
        <v>747</v>
      </c>
      <c r="AD431" s="873"/>
      <c r="AE431" s="873"/>
      <c r="AF431" s="873"/>
      <c r="AG431" s="873"/>
      <c r="AH431" s="892" t="s">
        <v>690</v>
      </c>
      <c r="AI431" s="893"/>
      <c r="AJ431" s="893"/>
      <c r="AK431" s="893"/>
      <c r="AL431" s="876">
        <v>100</v>
      </c>
      <c r="AM431" s="877"/>
      <c r="AN431" s="877"/>
      <c r="AO431" s="878"/>
      <c r="AP431" s="879" t="s">
        <v>690</v>
      </c>
      <c r="AQ431" s="879"/>
      <c r="AR431" s="879"/>
      <c r="AS431" s="879"/>
      <c r="AT431" s="879"/>
      <c r="AU431" s="879"/>
      <c r="AV431" s="879"/>
      <c r="AW431" s="879"/>
      <c r="AX431" s="879"/>
      <c r="AY431">
        <f>COUNTA($C$431)</f>
        <v>1</v>
      </c>
    </row>
    <row r="432" spans="1:51" ht="30" customHeight="1" x14ac:dyDescent="0.15">
      <c r="A432" s="864">
        <v>8</v>
      </c>
      <c r="B432" s="864">
        <v>1</v>
      </c>
      <c r="C432" s="865" t="s">
        <v>741</v>
      </c>
      <c r="D432" s="865"/>
      <c r="E432" s="865"/>
      <c r="F432" s="865"/>
      <c r="G432" s="865"/>
      <c r="H432" s="865"/>
      <c r="I432" s="865"/>
      <c r="J432" s="866">
        <v>1010001030093</v>
      </c>
      <c r="K432" s="867"/>
      <c r="L432" s="867"/>
      <c r="M432" s="867"/>
      <c r="N432" s="867"/>
      <c r="O432" s="867"/>
      <c r="P432" s="868" t="s">
        <v>756</v>
      </c>
      <c r="Q432" s="868"/>
      <c r="R432" s="868"/>
      <c r="S432" s="868"/>
      <c r="T432" s="868"/>
      <c r="U432" s="868"/>
      <c r="V432" s="868"/>
      <c r="W432" s="868"/>
      <c r="X432" s="868"/>
      <c r="Y432" s="869">
        <v>0.8</v>
      </c>
      <c r="Z432" s="870"/>
      <c r="AA432" s="870"/>
      <c r="AB432" s="871"/>
      <c r="AC432" s="872" t="s">
        <v>747</v>
      </c>
      <c r="AD432" s="873"/>
      <c r="AE432" s="873"/>
      <c r="AF432" s="873"/>
      <c r="AG432" s="873"/>
      <c r="AH432" s="892" t="s">
        <v>690</v>
      </c>
      <c r="AI432" s="893"/>
      <c r="AJ432" s="893"/>
      <c r="AK432" s="893"/>
      <c r="AL432" s="876">
        <v>100</v>
      </c>
      <c r="AM432" s="877"/>
      <c r="AN432" s="877"/>
      <c r="AO432" s="878"/>
      <c r="AP432" s="879" t="s">
        <v>690</v>
      </c>
      <c r="AQ432" s="879"/>
      <c r="AR432" s="879"/>
      <c r="AS432" s="879"/>
      <c r="AT432" s="879"/>
      <c r="AU432" s="879"/>
      <c r="AV432" s="879"/>
      <c r="AW432" s="879"/>
      <c r="AX432" s="879"/>
      <c r="AY432">
        <f>COUNTA($C$432)</f>
        <v>1</v>
      </c>
    </row>
    <row r="433" spans="1:51" ht="48.75" customHeight="1" x14ac:dyDescent="0.15">
      <c r="A433" s="864">
        <v>9</v>
      </c>
      <c r="B433" s="864">
        <v>1</v>
      </c>
      <c r="C433" s="865" t="s">
        <v>757</v>
      </c>
      <c r="D433" s="865"/>
      <c r="E433" s="865"/>
      <c r="F433" s="865"/>
      <c r="G433" s="865"/>
      <c r="H433" s="865"/>
      <c r="I433" s="865"/>
      <c r="J433" s="866">
        <v>7010001064648</v>
      </c>
      <c r="K433" s="867"/>
      <c r="L433" s="867"/>
      <c r="M433" s="867"/>
      <c r="N433" s="867"/>
      <c r="O433" s="867"/>
      <c r="P433" s="868" t="s">
        <v>758</v>
      </c>
      <c r="Q433" s="868"/>
      <c r="R433" s="868"/>
      <c r="S433" s="868"/>
      <c r="T433" s="868"/>
      <c r="U433" s="868"/>
      <c r="V433" s="868"/>
      <c r="W433" s="868"/>
      <c r="X433" s="868"/>
      <c r="Y433" s="869">
        <v>0.5</v>
      </c>
      <c r="Z433" s="870"/>
      <c r="AA433" s="870"/>
      <c r="AB433" s="871"/>
      <c r="AC433" s="872" t="s">
        <v>747</v>
      </c>
      <c r="AD433" s="873"/>
      <c r="AE433" s="873"/>
      <c r="AF433" s="873"/>
      <c r="AG433" s="873"/>
      <c r="AH433" s="892" t="s">
        <v>690</v>
      </c>
      <c r="AI433" s="893"/>
      <c r="AJ433" s="893"/>
      <c r="AK433" s="893"/>
      <c r="AL433" s="876">
        <v>100</v>
      </c>
      <c r="AM433" s="877"/>
      <c r="AN433" s="877"/>
      <c r="AO433" s="878"/>
      <c r="AP433" s="879" t="s">
        <v>690</v>
      </c>
      <c r="AQ433" s="879"/>
      <c r="AR433" s="879"/>
      <c r="AS433" s="879"/>
      <c r="AT433" s="879"/>
      <c r="AU433" s="879"/>
      <c r="AV433" s="879"/>
      <c r="AW433" s="879"/>
      <c r="AX433" s="879"/>
      <c r="AY433">
        <f>COUNTA($C$433)</f>
        <v>1</v>
      </c>
    </row>
    <row r="434" spans="1:51" ht="30" customHeight="1" x14ac:dyDescent="0.15">
      <c r="A434" s="864">
        <v>10</v>
      </c>
      <c r="B434" s="864">
        <v>1</v>
      </c>
      <c r="C434" s="865" t="s">
        <v>759</v>
      </c>
      <c r="D434" s="865"/>
      <c r="E434" s="865"/>
      <c r="F434" s="865"/>
      <c r="G434" s="865"/>
      <c r="H434" s="865"/>
      <c r="I434" s="865"/>
      <c r="J434" s="866">
        <v>9010001027784</v>
      </c>
      <c r="K434" s="867"/>
      <c r="L434" s="867"/>
      <c r="M434" s="867"/>
      <c r="N434" s="867"/>
      <c r="O434" s="867"/>
      <c r="P434" s="868" t="s">
        <v>760</v>
      </c>
      <c r="Q434" s="868"/>
      <c r="R434" s="868"/>
      <c r="S434" s="868"/>
      <c r="T434" s="868"/>
      <c r="U434" s="868"/>
      <c r="V434" s="868"/>
      <c r="W434" s="868"/>
      <c r="X434" s="868"/>
      <c r="Y434" s="869">
        <v>0.04</v>
      </c>
      <c r="Z434" s="870"/>
      <c r="AA434" s="870"/>
      <c r="AB434" s="871"/>
      <c r="AC434" s="872" t="s">
        <v>747</v>
      </c>
      <c r="AD434" s="873"/>
      <c r="AE434" s="873"/>
      <c r="AF434" s="873"/>
      <c r="AG434" s="873"/>
      <c r="AH434" s="892" t="s">
        <v>690</v>
      </c>
      <c r="AI434" s="893"/>
      <c r="AJ434" s="893"/>
      <c r="AK434" s="893"/>
      <c r="AL434" s="876">
        <v>100</v>
      </c>
      <c r="AM434" s="877"/>
      <c r="AN434" s="877"/>
      <c r="AO434" s="878"/>
      <c r="AP434" s="879" t="s">
        <v>690</v>
      </c>
      <c r="AQ434" s="879"/>
      <c r="AR434" s="879"/>
      <c r="AS434" s="879"/>
      <c r="AT434" s="879"/>
      <c r="AU434" s="879"/>
      <c r="AV434" s="879"/>
      <c r="AW434" s="879"/>
      <c r="AX434" s="879"/>
      <c r="AY434">
        <f>COUNTA($C$434)</f>
        <v>1</v>
      </c>
    </row>
    <row r="435" spans="1:51" ht="30" hidden="1" customHeight="1" x14ac:dyDescent="0.15">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x14ac:dyDescent="0.15">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x14ac:dyDescent="0.15">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5"/>
      <c r="B457" s="885"/>
      <c r="C457" s="885" t="s">
        <v>24</v>
      </c>
      <c r="D457" s="885"/>
      <c r="E457" s="885"/>
      <c r="F457" s="885"/>
      <c r="G457" s="885"/>
      <c r="H457" s="885"/>
      <c r="I457" s="885"/>
      <c r="J457" s="886" t="s">
        <v>270</v>
      </c>
      <c r="K457" s="583"/>
      <c r="L457" s="583"/>
      <c r="M457" s="583"/>
      <c r="N457" s="583"/>
      <c r="O457" s="583"/>
      <c r="P457" s="440" t="s">
        <v>25</v>
      </c>
      <c r="Q457" s="440"/>
      <c r="R457" s="440"/>
      <c r="S457" s="440"/>
      <c r="T457" s="440"/>
      <c r="U457" s="440"/>
      <c r="V457" s="440"/>
      <c r="W457" s="440"/>
      <c r="X457" s="440"/>
      <c r="Y457" s="887" t="s">
        <v>269</v>
      </c>
      <c r="Z457" s="888"/>
      <c r="AA457" s="888"/>
      <c r="AB457" s="888"/>
      <c r="AC457" s="886" t="s">
        <v>302</v>
      </c>
      <c r="AD457" s="886"/>
      <c r="AE457" s="886"/>
      <c r="AF457" s="886"/>
      <c r="AG457" s="886"/>
      <c r="AH457" s="887" t="s">
        <v>322</v>
      </c>
      <c r="AI457" s="885"/>
      <c r="AJ457" s="885"/>
      <c r="AK457" s="885"/>
      <c r="AL457" s="885" t="s">
        <v>19</v>
      </c>
      <c r="AM457" s="885"/>
      <c r="AN457" s="885"/>
      <c r="AO457" s="889"/>
      <c r="AP457" s="863" t="s">
        <v>271</v>
      </c>
      <c r="AQ457" s="863"/>
      <c r="AR457" s="863"/>
      <c r="AS457" s="863"/>
      <c r="AT457" s="863"/>
      <c r="AU457" s="863"/>
      <c r="AV457" s="863"/>
      <c r="AW457" s="863"/>
      <c r="AX457" s="863"/>
      <c r="AY457">
        <f>$AY$455</f>
        <v>1</v>
      </c>
    </row>
    <row r="458" spans="1:51" ht="30" customHeight="1" x14ac:dyDescent="0.15">
      <c r="A458" s="864">
        <v>1</v>
      </c>
      <c r="B458" s="864">
        <v>1</v>
      </c>
      <c r="C458" s="865" t="s">
        <v>761</v>
      </c>
      <c r="D458" s="865"/>
      <c r="E458" s="865"/>
      <c r="F458" s="865"/>
      <c r="G458" s="865"/>
      <c r="H458" s="865"/>
      <c r="I458" s="865"/>
      <c r="J458" s="866" t="s">
        <v>690</v>
      </c>
      <c r="K458" s="867"/>
      <c r="L458" s="867"/>
      <c r="M458" s="867"/>
      <c r="N458" s="867"/>
      <c r="O458" s="867"/>
      <c r="P458" s="868" t="s">
        <v>722</v>
      </c>
      <c r="Q458" s="868"/>
      <c r="R458" s="868"/>
      <c r="S458" s="868"/>
      <c r="T458" s="868"/>
      <c r="U458" s="868"/>
      <c r="V458" s="868"/>
      <c r="W458" s="868"/>
      <c r="X458" s="868"/>
      <c r="Y458" s="869">
        <v>0.06</v>
      </c>
      <c r="Z458" s="870"/>
      <c r="AA458" s="870"/>
      <c r="AB458" s="871"/>
      <c r="AC458" s="872" t="s">
        <v>728</v>
      </c>
      <c r="AD458" s="873"/>
      <c r="AE458" s="873"/>
      <c r="AF458" s="873"/>
      <c r="AG458" s="873"/>
      <c r="AH458" s="874" t="s">
        <v>690</v>
      </c>
      <c r="AI458" s="875"/>
      <c r="AJ458" s="875"/>
      <c r="AK458" s="875"/>
      <c r="AL458" s="876" t="s">
        <v>690</v>
      </c>
      <c r="AM458" s="877"/>
      <c r="AN458" s="877"/>
      <c r="AO458" s="878"/>
      <c r="AP458" s="879" t="s">
        <v>690</v>
      </c>
      <c r="AQ458" s="879"/>
      <c r="AR458" s="879"/>
      <c r="AS458" s="879"/>
      <c r="AT458" s="879"/>
      <c r="AU458" s="879"/>
      <c r="AV458" s="879"/>
      <c r="AW458" s="879"/>
      <c r="AX458" s="879"/>
      <c r="AY458">
        <f>$AY$455</f>
        <v>1</v>
      </c>
    </row>
    <row r="459" spans="1:51" ht="30" customHeight="1" x14ac:dyDescent="0.15">
      <c r="A459" s="864">
        <v>2</v>
      </c>
      <c r="B459" s="864">
        <v>1</v>
      </c>
      <c r="C459" s="865" t="s">
        <v>762</v>
      </c>
      <c r="D459" s="865"/>
      <c r="E459" s="865"/>
      <c r="F459" s="865"/>
      <c r="G459" s="865"/>
      <c r="H459" s="865"/>
      <c r="I459" s="865"/>
      <c r="J459" s="866" t="s">
        <v>690</v>
      </c>
      <c r="K459" s="867"/>
      <c r="L459" s="867"/>
      <c r="M459" s="867"/>
      <c r="N459" s="867"/>
      <c r="O459" s="867"/>
      <c r="P459" s="868" t="s">
        <v>722</v>
      </c>
      <c r="Q459" s="868"/>
      <c r="R459" s="868"/>
      <c r="S459" s="868"/>
      <c r="T459" s="868"/>
      <c r="U459" s="868"/>
      <c r="V459" s="868"/>
      <c r="W459" s="868"/>
      <c r="X459" s="868"/>
      <c r="Y459" s="869">
        <v>0.05</v>
      </c>
      <c r="Z459" s="870"/>
      <c r="AA459" s="870"/>
      <c r="AB459" s="871"/>
      <c r="AC459" s="872" t="s">
        <v>728</v>
      </c>
      <c r="AD459" s="873"/>
      <c r="AE459" s="873"/>
      <c r="AF459" s="873"/>
      <c r="AG459" s="873"/>
      <c r="AH459" s="874" t="s">
        <v>690</v>
      </c>
      <c r="AI459" s="875"/>
      <c r="AJ459" s="875"/>
      <c r="AK459" s="875"/>
      <c r="AL459" s="876" t="s">
        <v>690</v>
      </c>
      <c r="AM459" s="877"/>
      <c r="AN459" s="877"/>
      <c r="AO459" s="878"/>
      <c r="AP459" s="879" t="s">
        <v>690</v>
      </c>
      <c r="AQ459" s="879"/>
      <c r="AR459" s="879"/>
      <c r="AS459" s="879"/>
      <c r="AT459" s="879"/>
      <c r="AU459" s="879"/>
      <c r="AV459" s="879"/>
      <c r="AW459" s="879"/>
      <c r="AX459" s="879"/>
      <c r="AY459">
        <f>COUNTA($C$459)</f>
        <v>1</v>
      </c>
    </row>
    <row r="460" spans="1:51" ht="30" customHeight="1" x14ac:dyDescent="0.15">
      <c r="A460" s="864">
        <v>3</v>
      </c>
      <c r="B460" s="864">
        <v>1</v>
      </c>
      <c r="C460" s="890" t="s">
        <v>763</v>
      </c>
      <c r="D460" s="865"/>
      <c r="E460" s="865"/>
      <c r="F460" s="865"/>
      <c r="G460" s="865"/>
      <c r="H460" s="865"/>
      <c r="I460" s="865"/>
      <c r="J460" s="866" t="s">
        <v>690</v>
      </c>
      <c r="K460" s="867"/>
      <c r="L460" s="867"/>
      <c r="M460" s="867"/>
      <c r="N460" s="867"/>
      <c r="O460" s="867"/>
      <c r="P460" s="891" t="s">
        <v>722</v>
      </c>
      <c r="Q460" s="868"/>
      <c r="R460" s="868"/>
      <c r="S460" s="868"/>
      <c r="T460" s="868"/>
      <c r="U460" s="868"/>
      <c r="V460" s="868"/>
      <c r="W460" s="868"/>
      <c r="X460" s="868"/>
      <c r="Y460" s="869">
        <v>0.05</v>
      </c>
      <c r="Z460" s="870"/>
      <c r="AA460" s="870"/>
      <c r="AB460" s="871"/>
      <c r="AC460" s="872" t="s">
        <v>728</v>
      </c>
      <c r="AD460" s="873"/>
      <c r="AE460" s="873"/>
      <c r="AF460" s="873"/>
      <c r="AG460" s="873"/>
      <c r="AH460" s="892" t="s">
        <v>690</v>
      </c>
      <c r="AI460" s="893"/>
      <c r="AJ460" s="893"/>
      <c r="AK460" s="893"/>
      <c r="AL460" s="876" t="s">
        <v>690</v>
      </c>
      <c r="AM460" s="877"/>
      <c r="AN460" s="877"/>
      <c r="AO460" s="878"/>
      <c r="AP460" s="879" t="s">
        <v>690</v>
      </c>
      <c r="AQ460" s="879"/>
      <c r="AR460" s="879"/>
      <c r="AS460" s="879"/>
      <c r="AT460" s="879"/>
      <c r="AU460" s="879"/>
      <c r="AV460" s="879"/>
      <c r="AW460" s="879"/>
      <c r="AX460" s="879"/>
      <c r="AY460">
        <f>COUNTA($C$460)</f>
        <v>1</v>
      </c>
    </row>
    <row r="461" spans="1:51" ht="30" customHeight="1" x14ac:dyDescent="0.15">
      <c r="A461" s="864">
        <v>4</v>
      </c>
      <c r="B461" s="864">
        <v>1</v>
      </c>
      <c r="C461" s="890" t="s">
        <v>764</v>
      </c>
      <c r="D461" s="865"/>
      <c r="E461" s="865"/>
      <c r="F461" s="865"/>
      <c r="G461" s="865"/>
      <c r="H461" s="865"/>
      <c r="I461" s="865"/>
      <c r="J461" s="866" t="s">
        <v>690</v>
      </c>
      <c r="K461" s="867"/>
      <c r="L461" s="867"/>
      <c r="M461" s="867"/>
      <c r="N461" s="867"/>
      <c r="O461" s="867"/>
      <c r="P461" s="891" t="s">
        <v>722</v>
      </c>
      <c r="Q461" s="868"/>
      <c r="R461" s="868"/>
      <c r="S461" s="868"/>
      <c r="T461" s="868"/>
      <c r="U461" s="868"/>
      <c r="V461" s="868"/>
      <c r="W461" s="868"/>
      <c r="X461" s="868"/>
      <c r="Y461" s="869">
        <v>0.05</v>
      </c>
      <c r="Z461" s="870"/>
      <c r="AA461" s="870"/>
      <c r="AB461" s="871"/>
      <c r="AC461" s="872" t="s">
        <v>728</v>
      </c>
      <c r="AD461" s="873"/>
      <c r="AE461" s="873"/>
      <c r="AF461" s="873"/>
      <c r="AG461" s="873"/>
      <c r="AH461" s="892" t="s">
        <v>690</v>
      </c>
      <c r="AI461" s="893"/>
      <c r="AJ461" s="893"/>
      <c r="AK461" s="893"/>
      <c r="AL461" s="876" t="s">
        <v>690</v>
      </c>
      <c r="AM461" s="877"/>
      <c r="AN461" s="877"/>
      <c r="AO461" s="878"/>
      <c r="AP461" s="879" t="s">
        <v>690</v>
      </c>
      <c r="AQ461" s="879"/>
      <c r="AR461" s="879"/>
      <c r="AS461" s="879"/>
      <c r="AT461" s="879"/>
      <c r="AU461" s="879"/>
      <c r="AV461" s="879"/>
      <c r="AW461" s="879"/>
      <c r="AX461" s="879"/>
      <c r="AY461">
        <f>COUNTA($C$461)</f>
        <v>1</v>
      </c>
    </row>
    <row r="462" spans="1:51" ht="30" customHeight="1" x14ac:dyDescent="0.15">
      <c r="A462" s="864">
        <v>5</v>
      </c>
      <c r="B462" s="864">
        <v>1</v>
      </c>
      <c r="C462" s="865" t="s">
        <v>765</v>
      </c>
      <c r="D462" s="865"/>
      <c r="E462" s="865"/>
      <c r="F462" s="865"/>
      <c r="G462" s="865"/>
      <c r="H462" s="865"/>
      <c r="I462" s="865"/>
      <c r="J462" s="866" t="s">
        <v>690</v>
      </c>
      <c r="K462" s="867"/>
      <c r="L462" s="867"/>
      <c r="M462" s="867"/>
      <c r="N462" s="867"/>
      <c r="O462" s="867"/>
      <c r="P462" s="868" t="s">
        <v>722</v>
      </c>
      <c r="Q462" s="868"/>
      <c r="R462" s="868"/>
      <c r="S462" s="868"/>
      <c r="T462" s="868"/>
      <c r="U462" s="868"/>
      <c r="V462" s="868"/>
      <c r="W462" s="868"/>
      <c r="X462" s="868"/>
      <c r="Y462" s="869">
        <v>0.05</v>
      </c>
      <c r="Z462" s="870"/>
      <c r="AA462" s="870"/>
      <c r="AB462" s="871"/>
      <c r="AC462" s="872" t="s">
        <v>728</v>
      </c>
      <c r="AD462" s="873"/>
      <c r="AE462" s="873"/>
      <c r="AF462" s="873"/>
      <c r="AG462" s="873"/>
      <c r="AH462" s="892" t="s">
        <v>690</v>
      </c>
      <c r="AI462" s="893"/>
      <c r="AJ462" s="893"/>
      <c r="AK462" s="893"/>
      <c r="AL462" s="876" t="s">
        <v>690</v>
      </c>
      <c r="AM462" s="877"/>
      <c r="AN462" s="877"/>
      <c r="AO462" s="878"/>
      <c r="AP462" s="879" t="s">
        <v>690</v>
      </c>
      <c r="AQ462" s="879"/>
      <c r="AR462" s="879"/>
      <c r="AS462" s="879"/>
      <c r="AT462" s="879"/>
      <c r="AU462" s="879"/>
      <c r="AV462" s="879"/>
      <c r="AW462" s="879"/>
      <c r="AX462" s="879"/>
      <c r="AY462">
        <f>COUNTA($C$462)</f>
        <v>1</v>
      </c>
    </row>
    <row r="463" spans="1:51" ht="30" customHeight="1" x14ac:dyDescent="0.15">
      <c r="A463" s="864">
        <v>6</v>
      </c>
      <c r="B463" s="864">
        <v>1</v>
      </c>
      <c r="C463" s="865" t="s">
        <v>766</v>
      </c>
      <c r="D463" s="865"/>
      <c r="E463" s="865"/>
      <c r="F463" s="865"/>
      <c r="G463" s="865"/>
      <c r="H463" s="865"/>
      <c r="I463" s="865"/>
      <c r="J463" s="866" t="s">
        <v>690</v>
      </c>
      <c r="K463" s="867"/>
      <c r="L463" s="867"/>
      <c r="M463" s="867"/>
      <c r="N463" s="867"/>
      <c r="O463" s="867"/>
      <c r="P463" s="868" t="s">
        <v>722</v>
      </c>
      <c r="Q463" s="868"/>
      <c r="R463" s="868"/>
      <c r="S463" s="868"/>
      <c r="T463" s="868"/>
      <c r="U463" s="868"/>
      <c r="V463" s="868"/>
      <c r="W463" s="868"/>
      <c r="X463" s="868"/>
      <c r="Y463" s="869">
        <v>0.05</v>
      </c>
      <c r="Z463" s="870"/>
      <c r="AA463" s="870"/>
      <c r="AB463" s="871"/>
      <c r="AC463" s="872" t="s">
        <v>728</v>
      </c>
      <c r="AD463" s="873"/>
      <c r="AE463" s="873"/>
      <c r="AF463" s="873"/>
      <c r="AG463" s="873"/>
      <c r="AH463" s="892" t="s">
        <v>690</v>
      </c>
      <c r="AI463" s="893"/>
      <c r="AJ463" s="893"/>
      <c r="AK463" s="893"/>
      <c r="AL463" s="876" t="s">
        <v>690</v>
      </c>
      <c r="AM463" s="877"/>
      <c r="AN463" s="877"/>
      <c r="AO463" s="878"/>
      <c r="AP463" s="879" t="s">
        <v>690</v>
      </c>
      <c r="AQ463" s="879"/>
      <c r="AR463" s="879"/>
      <c r="AS463" s="879"/>
      <c r="AT463" s="879"/>
      <c r="AU463" s="879"/>
      <c r="AV463" s="879"/>
      <c r="AW463" s="879"/>
      <c r="AX463" s="879"/>
      <c r="AY463">
        <f>COUNTA($C$463)</f>
        <v>1</v>
      </c>
    </row>
    <row r="464" spans="1:51" ht="30" customHeight="1" x14ac:dyDescent="0.15">
      <c r="A464" s="864">
        <v>7</v>
      </c>
      <c r="B464" s="864">
        <v>1</v>
      </c>
      <c r="C464" s="865" t="s">
        <v>767</v>
      </c>
      <c r="D464" s="865"/>
      <c r="E464" s="865"/>
      <c r="F464" s="865"/>
      <c r="G464" s="865"/>
      <c r="H464" s="865"/>
      <c r="I464" s="865"/>
      <c r="J464" s="866" t="s">
        <v>690</v>
      </c>
      <c r="K464" s="867"/>
      <c r="L464" s="867"/>
      <c r="M464" s="867"/>
      <c r="N464" s="867"/>
      <c r="O464" s="867"/>
      <c r="P464" s="868" t="s">
        <v>722</v>
      </c>
      <c r="Q464" s="868"/>
      <c r="R464" s="868"/>
      <c r="S464" s="868"/>
      <c r="T464" s="868"/>
      <c r="U464" s="868"/>
      <c r="V464" s="868"/>
      <c r="W464" s="868"/>
      <c r="X464" s="868"/>
      <c r="Y464" s="869">
        <v>0.05</v>
      </c>
      <c r="Z464" s="870"/>
      <c r="AA464" s="870"/>
      <c r="AB464" s="871"/>
      <c r="AC464" s="872" t="s">
        <v>728</v>
      </c>
      <c r="AD464" s="873"/>
      <c r="AE464" s="873"/>
      <c r="AF464" s="873"/>
      <c r="AG464" s="873"/>
      <c r="AH464" s="892" t="s">
        <v>690</v>
      </c>
      <c r="AI464" s="893"/>
      <c r="AJ464" s="893"/>
      <c r="AK464" s="893"/>
      <c r="AL464" s="876" t="s">
        <v>690</v>
      </c>
      <c r="AM464" s="877"/>
      <c r="AN464" s="877"/>
      <c r="AO464" s="878"/>
      <c r="AP464" s="879" t="s">
        <v>690</v>
      </c>
      <c r="AQ464" s="879"/>
      <c r="AR464" s="879"/>
      <c r="AS464" s="879"/>
      <c r="AT464" s="879"/>
      <c r="AU464" s="879"/>
      <c r="AV464" s="879"/>
      <c r="AW464" s="879"/>
      <c r="AX464" s="879"/>
      <c r="AY464">
        <f>COUNTA($C$464)</f>
        <v>1</v>
      </c>
    </row>
    <row r="465" spans="1:51" ht="30" customHeight="1" x14ac:dyDescent="0.15">
      <c r="A465" s="864">
        <v>8</v>
      </c>
      <c r="B465" s="864">
        <v>1</v>
      </c>
      <c r="C465" s="865" t="s">
        <v>768</v>
      </c>
      <c r="D465" s="865"/>
      <c r="E465" s="865"/>
      <c r="F465" s="865"/>
      <c r="G465" s="865"/>
      <c r="H465" s="865"/>
      <c r="I465" s="865"/>
      <c r="J465" s="866" t="s">
        <v>690</v>
      </c>
      <c r="K465" s="867"/>
      <c r="L465" s="867"/>
      <c r="M465" s="867"/>
      <c r="N465" s="867"/>
      <c r="O465" s="867"/>
      <c r="P465" s="868" t="s">
        <v>722</v>
      </c>
      <c r="Q465" s="868"/>
      <c r="R465" s="868"/>
      <c r="S465" s="868"/>
      <c r="T465" s="868"/>
      <c r="U465" s="868"/>
      <c r="V465" s="868"/>
      <c r="W465" s="868"/>
      <c r="X465" s="868"/>
      <c r="Y465" s="869">
        <v>0.02</v>
      </c>
      <c r="Z465" s="870"/>
      <c r="AA465" s="870"/>
      <c r="AB465" s="871"/>
      <c r="AC465" s="872" t="s">
        <v>728</v>
      </c>
      <c r="AD465" s="873"/>
      <c r="AE465" s="873"/>
      <c r="AF465" s="873"/>
      <c r="AG465" s="873"/>
      <c r="AH465" s="892" t="s">
        <v>690</v>
      </c>
      <c r="AI465" s="893"/>
      <c r="AJ465" s="893"/>
      <c r="AK465" s="893"/>
      <c r="AL465" s="876" t="s">
        <v>690</v>
      </c>
      <c r="AM465" s="877"/>
      <c r="AN465" s="877"/>
      <c r="AO465" s="878"/>
      <c r="AP465" s="879" t="s">
        <v>690</v>
      </c>
      <c r="AQ465" s="879"/>
      <c r="AR465" s="879"/>
      <c r="AS465" s="879"/>
      <c r="AT465" s="879"/>
      <c r="AU465" s="879"/>
      <c r="AV465" s="879"/>
      <c r="AW465" s="879"/>
      <c r="AX465" s="879"/>
      <c r="AY465">
        <f>COUNTA($C$465)</f>
        <v>1</v>
      </c>
    </row>
    <row r="466" spans="1:51" ht="30" hidden="1" customHeight="1" x14ac:dyDescent="0.15">
      <c r="A466" s="864">
        <v>9</v>
      </c>
      <c r="B466" s="864">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872"/>
      <c r="AD466" s="873"/>
      <c r="AE466" s="873"/>
      <c r="AF466" s="873"/>
      <c r="AG466" s="873"/>
      <c r="AH466" s="892"/>
      <c r="AI466" s="893"/>
      <c r="AJ466" s="893"/>
      <c r="AK466" s="893"/>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64">
        <v>10</v>
      </c>
      <c r="B467" s="864">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872"/>
      <c r="AD467" s="873"/>
      <c r="AE467" s="873"/>
      <c r="AF467" s="873"/>
      <c r="AG467" s="873"/>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x14ac:dyDescent="0.15">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x14ac:dyDescent="0.15">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85"/>
      <c r="B490" s="885"/>
      <c r="C490" s="885" t="s">
        <v>24</v>
      </c>
      <c r="D490" s="885"/>
      <c r="E490" s="885"/>
      <c r="F490" s="885"/>
      <c r="G490" s="885"/>
      <c r="H490" s="885"/>
      <c r="I490" s="885"/>
      <c r="J490" s="886" t="s">
        <v>270</v>
      </c>
      <c r="K490" s="583"/>
      <c r="L490" s="583"/>
      <c r="M490" s="583"/>
      <c r="N490" s="583"/>
      <c r="O490" s="583"/>
      <c r="P490" s="440" t="s">
        <v>25</v>
      </c>
      <c r="Q490" s="440"/>
      <c r="R490" s="440"/>
      <c r="S490" s="440"/>
      <c r="T490" s="440"/>
      <c r="U490" s="440"/>
      <c r="V490" s="440"/>
      <c r="W490" s="440"/>
      <c r="X490" s="440"/>
      <c r="Y490" s="887" t="s">
        <v>269</v>
      </c>
      <c r="Z490" s="888"/>
      <c r="AA490" s="888"/>
      <c r="AB490" s="888"/>
      <c r="AC490" s="886" t="s">
        <v>302</v>
      </c>
      <c r="AD490" s="886"/>
      <c r="AE490" s="886"/>
      <c r="AF490" s="886"/>
      <c r="AG490" s="886"/>
      <c r="AH490" s="887" t="s">
        <v>322</v>
      </c>
      <c r="AI490" s="885"/>
      <c r="AJ490" s="885"/>
      <c r="AK490" s="885"/>
      <c r="AL490" s="885" t="s">
        <v>19</v>
      </c>
      <c r="AM490" s="885"/>
      <c r="AN490" s="885"/>
      <c r="AO490" s="889"/>
      <c r="AP490" s="863" t="s">
        <v>271</v>
      </c>
      <c r="AQ490" s="863"/>
      <c r="AR490" s="863"/>
      <c r="AS490" s="863"/>
      <c r="AT490" s="863"/>
      <c r="AU490" s="863"/>
      <c r="AV490" s="863"/>
      <c r="AW490" s="863"/>
      <c r="AX490" s="863"/>
      <c r="AY490">
        <f>$AY$488</f>
        <v>1</v>
      </c>
    </row>
    <row r="491" spans="1:51" ht="30" customHeight="1" x14ac:dyDescent="0.15">
      <c r="A491" s="864">
        <v>1</v>
      </c>
      <c r="B491" s="864">
        <v>1</v>
      </c>
      <c r="C491" s="865" t="s">
        <v>761</v>
      </c>
      <c r="D491" s="865"/>
      <c r="E491" s="865"/>
      <c r="F491" s="865"/>
      <c r="G491" s="865"/>
      <c r="H491" s="865"/>
      <c r="I491" s="865"/>
      <c r="J491" s="866" t="s">
        <v>690</v>
      </c>
      <c r="K491" s="867"/>
      <c r="L491" s="867"/>
      <c r="M491" s="867"/>
      <c r="N491" s="867"/>
      <c r="O491" s="867"/>
      <c r="P491" s="868" t="s">
        <v>725</v>
      </c>
      <c r="Q491" s="868"/>
      <c r="R491" s="868"/>
      <c r="S491" s="868"/>
      <c r="T491" s="868"/>
      <c r="U491" s="868"/>
      <c r="V491" s="868"/>
      <c r="W491" s="868"/>
      <c r="X491" s="868"/>
      <c r="Y491" s="869">
        <v>0.1</v>
      </c>
      <c r="Z491" s="870"/>
      <c r="AA491" s="870"/>
      <c r="AB491" s="871"/>
      <c r="AC491" s="872" t="s">
        <v>728</v>
      </c>
      <c r="AD491" s="873"/>
      <c r="AE491" s="873"/>
      <c r="AF491" s="873"/>
      <c r="AG491" s="873"/>
      <c r="AH491" s="874" t="s">
        <v>690</v>
      </c>
      <c r="AI491" s="875"/>
      <c r="AJ491" s="875"/>
      <c r="AK491" s="875"/>
      <c r="AL491" s="876" t="s">
        <v>690</v>
      </c>
      <c r="AM491" s="877"/>
      <c r="AN491" s="877"/>
      <c r="AO491" s="878"/>
      <c r="AP491" s="879" t="s">
        <v>690</v>
      </c>
      <c r="AQ491" s="879"/>
      <c r="AR491" s="879"/>
      <c r="AS491" s="879"/>
      <c r="AT491" s="879"/>
      <c r="AU491" s="879"/>
      <c r="AV491" s="879"/>
      <c r="AW491" s="879"/>
      <c r="AX491" s="879"/>
      <c r="AY491">
        <f>$AY$488</f>
        <v>1</v>
      </c>
    </row>
    <row r="492" spans="1:51" ht="30" customHeight="1" x14ac:dyDescent="0.15">
      <c r="A492" s="864">
        <v>2</v>
      </c>
      <c r="B492" s="864">
        <v>1</v>
      </c>
      <c r="C492" s="865" t="s">
        <v>762</v>
      </c>
      <c r="D492" s="865"/>
      <c r="E492" s="865"/>
      <c r="F492" s="865"/>
      <c r="G492" s="865"/>
      <c r="H492" s="865"/>
      <c r="I492" s="865"/>
      <c r="J492" s="866" t="s">
        <v>690</v>
      </c>
      <c r="K492" s="867"/>
      <c r="L492" s="867"/>
      <c r="M492" s="867"/>
      <c r="N492" s="867"/>
      <c r="O492" s="867"/>
      <c r="P492" s="868" t="s">
        <v>725</v>
      </c>
      <c r="Q492" s="868"/>
      <c r="R492" s="868"/>
      <c r="S492" s="868"/>
      <c r="T492" s="868"/>
      <c r="U492" s="868"/>
      <c r="V492" s="868"/>
      <c r="W492" s="868"/>
      <c r="X492" s="868"/>
      <c r="Y492" s="869">
        <v>7.0000000000000007E-2</v>
      </c>
      <c r="Z492" s="870"/>
      <c r="AA492" s="870"/>
      <c r="AB492" s="871"/>
      <c r="AC492" s="872" t="s">
        <v>728</v>
      </c>
      <c r="AD492" s="873"/>
      <c r="AE492" s="873"/>
      <c r="AF492" s="873"/>
      <c r="AG492" s="873"/>
      <c r="AH492" s="874" t="s">
        <v>690</v>
      </c>
      <c r="AI492" s="875"/>
      <c r="AJ492" s="875"/>
      <c r="AK492" s="875"/>
      <c r="AL492" s="876" t="s">
        <v>690</v>
      </c>
      <c r="AM492" s="877"/>
      <c r="AN492" s="877"/>
      <c r="AO492" s="878"/>
      <c r="AP492" s="879" t="s">
        <v>690</v>
      </c>
      <c r="AQ492" s="879"/>
      <c r="AR492" s="879"/>
      <c r="AS492" s="879"/>
      <c r="AT492" s="879"/>
      <c r="AU492" s="879"/>
      <c r="AV492" s="879"/>
      <c r="AW492" s="879"/>
      <c r="AX492" s="879"/>
      <c r="AY492">
        <f>COUNTA($C$492)</f>
        <v>1</v>
      </c>
    </row>
    <row r="493" spans="1:51" ht="30" customHeight="1" x14ac:dyDescent="0.15">
      <c r="A493" s="864">
        <v>3</v>
      </c>
      <c r="B493" s="864">
        <v>1</v>
      </c>
      <c r="C493" s="890" t="s">
        <v>763</v>
      </c>
      <c r="D493" s="865"/>
      <c r="E493" s="865"/>
      <c r="F493" s="865"/>
      <c r="G493" s="865"/>
      <c r="H493" s="865"/>
      <c r="I493" s="865"/>
      <c r="J493" s="866" t="s">
        <v>690</v>
      </c>
      <c r="K493" s="867"/>
      <c r="L493" s="867"/>
      <c r="M493" s="867"/>
      <c r="N493" s="867"/>
      <c r="O493" s="867"/>
      <c r="P493" s="891" t="s">
        <v>725</v>
      </c>
      <c r="Q493" s="868"/>
      <c r="R493" s="868"/>
      <c r="S493" s="868"/>
      <c r="T493" s="868"/>
      <c r="U493" s="868"/>
      <c r="V493" s="868"/>
      <c r="W493" s="868"/>
      <c r="X493" s="868"/>
      <c r="Y493" s="869">
        <v>0.01</v>
      </c>
      <c r="Z493" s="870"/>
      <c r="AA493" s="870"/>
      <c r="AB493" s="871"/>
      <c r="AC493" s="872" t="s">
        <v>728</v>
      </c>
      <c r="AD493" s="873"/>
      <c r="AE493" s="873"/>
      <c r="AF493" s="873"/>
      <c r="AG493" s="873"/>
      <c r="AH493" s="892" t="s">
        <v>690</v>
      </c>
      <c r="AI493" s="893"/>
      <c r="AJ493" s="893"/>
      <c r="AK493" s="893"/>
      <c r="AL493" s="876" t="s">
        <v>690</v>
      </c>
      <c r="AM493" s="877"/>
      <c r="AN493" s="877"/>
      <c r="AO493" s="878"/>
      <c r="AP493" s="879" t="s">
        <v>690</v>
      </c>
      <c r="AQ493" s="879"/>
      <c r="AR493" s="879"/>
      <c r="AS493" s="879"/>
      <c r="AT493" s="879"/>
      <c r="AU493" s="879"/>
      <c r="AV493" s="879"/>
      <c r="AW493" s="879"/>
      <c r="AX493" s="879"/>
      <c r="AY493">
        <f>COUNTA($C$493)</f>
        <v>1</v>
      </c>
    </row>
    <row r="494" spans="1:51" ht="30" hidden="1" customHeight="1" x14ac:dyDescent="0.15">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x14ac:dyDescent="0.15">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x14ac:dyDescent="0.15">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x14ac:dyDescent="0.15">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x14ac:dyDescent="0.15">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x14ac:dyDescent="0.15">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x14ac:dyDescent="0.15">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x14ac:dyDescent="0.15">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5"/>
      <c r="B523" s="885"/>
      <c r="C523" s="885" t="s">
        <v>24</v>
      </c>
      <c r="D523" s="885"/>
      <c r="E523" s="885"/>
      <c r="F523" s="885"/>
      <c r="G523" s="885"/>
      <c r="H523" s="885"/>
      <c r="I523" s="885"/>
      <c r="J523" s="886" t="s">
        <v>270</v>
      </c>
      <c r="K523" s="583"/>
      <c r="L523" s="583"/>
      <c r="M523" s="583"/>
      <c r="N523" s="583"/>
      <c r="O523" s="583"/>
      <c r="P523" s="440" t="s">
        <v>25</v>
      </c>
      <c r="Q523" s="440"/>
      <c r="R523" s="440"/>
      <c r="S523" s="440"/>
      <c r="T523" s="440"/>
      <c r="U523" s="440"/>
      <c r="V523" s="440"/>
      <c r="W523" s="440"/>
      <c r="X523" s="440"/>
      <c r="Y523" s="887" t="s">
        <v>269</v>
      </c>
      <c r="Z523" s="888"/>
      <c r="AA523" s="888"/>
      <c r="AB523" s="888"/>
      <c r="AC523" s="886" t="s">
        <v>302</v>
      </c>
      <c r="AD523" s="886"/>
      <c r="AE523" s="886"/>
      <c r="AF523" s="886"/>
      <c r="AG523" s="886"/>
      <c r="AH523" s="887" t="s">
        <v>322</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x14ac:dyDescent="0.15">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x14ac:dyDescent="0.15">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x14ac:dyDescent="0.15">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x14ac:dyDescent="0.15">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x14ac:dyDescent="0.15">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x14ac:dyDescent="0.15">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x14ac:dyDescent="0.15">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x14ac:dyDescent="0.15">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x14ac:dyDescent="0.15">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5"/>
      <c r="B556" s="885"/>
      <c r="C556" s="885" t="s">
        <v>24</v>
      </c>
      <c r="D556" s="885"/>
      <c r="E556" s="885"/>
      <c r="F556" s="885"/>
      <c r="G556" s="885"/>
      <c r="H556" s="885"/>
      <c r="I556" s="885"/>
      <c r="J556" s="886" t="s">
        <v>270</v>
      </c>
      <c r="K556" s="583"/>
      <c r="L556" s="583"/>
      <c r="M556" s="583"/>
      <c r="N556" s="583"/>
      <c r="O556" s="583"/>
      <c r="P556" s="440" t="s">
        <v>25</v>
      </c>
      <c r="Q556" s="440"/>
      <c r="R556" s="440"/>
      <c r="S556" s="440"/>
      <c r="T556" s="440"/>
      <c r="U556" s="440"/>
      <c r="V556" s="440"/>
      <c r="W556" s="440"/>
      <c r="X556" s="440"/>
      <c r="Y556" s="887" t="s">
        <v>269</v>
      </c>
      <c r="Z556" s="888"/>
      <c r="AA556" s="888"/>
      <c r="AB556" s="888"/>
      <c r="AC556" s="886" t="s">
        <v>302</v>
      </c>
      <c r="AD556" s="886"/>
      <c r="AE556" s="886"/>
      <c r="AF556" s="886"/>
      <c r="AG556" s="886"/>
      <c r="AH556" s="887" t="s">
        <v>322</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x14ac:dyDescent="0.15">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x14ac:dyDescent="0.15">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x14ac:dyDescent="0.15">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x14ac:dyDescent="0.15">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x14ac:dyDescent="0.15">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x14ac:dyDescent="0.15">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x14ac:dyDescent="0.15">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x14ac:dyDescent="0.15">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x14ac:dyDescent="0.15">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5"/>
      <c r="B589" s="885"/>
      <c r="C589" s="885" t="s">
        <v>24</v>
      </c>
      <c r="D589" s="885"/>
      <c r="E589" s="885"/>
      <c r="F589" s="885"/>
      <c r="G589" s="885"/>
      <c r="H589" s="885"/>
      <c r="I589" s="885"/>
      <c r="J589" s="886" t="s">
        <v>270</v>
      </c>
      <c r="K589" s="583"/>
      <c r="L589" s="583"/>
      <c r="M589" s="583"/>
      <c r="N589" s="583"/>
      <c r="O589" s="583"/>
      <c r="P589" s="440" t="s">
        <v>25</v>
      </c>
      <c r="Q589" s="440"/>
      <c r="R589" s="440"/>
      <c r="S589" s="440"/>
      <c r="T589" s="440"/>
      <c r="U589" s="440"/>
      <c r="V589" s="440"/>
      <c r="W589" s="440"/>
      <c r="X589" s="440"/>
      <c r="Y589" s="887" t="s">
        <v>269</v>
      </c>
      <c r="Z589" s="888"/>
      <c r="AA589" s="888"/>
      <c r="AB589" s="888"/>
      <c r="AC589" s="886" t="s">
        <v>302</v>
      </c>
      <c r="AD589" s="886"/>
      <c r="AE589" s="886"/>
      <c r="AF589" s="886"/>
      <c r="AG589" s="886"/>
      <c r="AH589" s="887" t="s">
        <v>322</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x14ac:dyDescent="0.15">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x14ac:dyDescent="0.15">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x14ac:dyDescent="0.15">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x14ac:dyDescent="0.15">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x14ac:dyDescent="0.15">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x14ac:dyDescent="0.15">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x14ac:dyDescent="0.15">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x14ac:dyDescent="0.15">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x14ac:dyDescent="0.15">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customHeight="1" x14ac:dyDescent="0.15">
      <c r="A620" s="898" t="s">
        <v>654</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304</v>
      </c>
      <c r="AM620" s="902"/>
      <c r="AN620" s="902"/>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298</v>
      </c>
      <c r="AQ623" s="863"/>
      <c r="AR623" s="863"/>
      <c r="AS623" s="863"/>
      <c r="AT623" s="863"/>
      <c r="AU623" s="863"/>
      <c r="AV623" s="863"/>
      <c r="AW623" s="863"/>
      <c r="AX623" s="863"/>
    </row>
    <row r="624" spans="1:51" ht="30" customHeight="1" x14ac:dyDescent="0.15">
      <c r="A624" s="864">
        <v>1</v>
      </c>
      <c r="B624" s="864">
        <v>1</v>
      </c>
      <c r="C624" s="896"/>
      <c r="D624" s="896"/>
      <c r="E624" s="897" t="s">
        <v>690</v>
      </c>
      <c r="F624" s="897"/>
      <c r="G624" s="897"/>
      <c r="H624" s="897"/>
      <c r="I624" s="897"/>
      <c r="J624" s="866" t="s">
        <v>690</v>
      </c>
      <c r="K624" s="867"/>
      <c r="L624" s="867"/>
      <c r="M624" s="867"/>
      <c r="N624" s="867"/>
      <c r="O624" s="867"/>
      <c r="P624" s="868" t="s">
        <v>690</v>
      </c>
      <c r="Q624" s="868"/>
      <c r="R624" s="868"/>
      <c r="S624" s="868"/>
      <c r="T624" s="868"/>
      <c r="U624" s="868"/>
      <c r="V624" s="868"/>
      <c r="W624" s="868"/>
      <c r="X624" s="868"/>
      <c r="Y624" s="869" t="s">
        <v>690</v>
      </c>
      <c r="Z624" s="870"/>
      <c r="AA624" s="870"/>
      <c r="AB624" s="871"/>
      <c r="AC624" s="872" t="s">
        <v>690</v>
      </c>
      <c r="AD624" s="873"/>
      <c r="AE624" s="873"/>
      <c r="AF624" s="873"/>
      <c r="AG624" s="873"/>
      <c r="AH624" s="892" t="s">
        <v>690</v>
      </c>
      <c r="AI624" s="893"/>
      <c r="AJ624" s="893"/>
      <c r="AK624" s="893"/>
      <c r="AL624" s="876" t="s">
        <v>690</v>
      </c>
      <c r="AM624" s="877"/>
      <c r="AN624" s="877"/>
      <c r="AO624" s="878"/>
      <c r="AP624" s="879" t="s">
        <v>690</v>
      </c>
      <c r="AQ624" s="879"/>
      <c r="AR624" s="879"/>
      <c r="AS624" s="879"/>
      <c r="AT624" s="879"/>
      <c r="AU624" s="879"/>
      <c r="AV624" s="879"/>
      <c r="AW624" s="879"/>
      <c r="AX624" s="879"/>
    </row>
    <row r="625" spans="1:51" ht="30" hidden="1" customHeight="1" x14ac:dyDescent="0.15">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x14ac:dyDescent="0.15">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x14ac:dyDescent="0.15">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x14ac:dyDescent="0.15">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x14ac:dyDescent="0.15">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x14ac:dyDescent="0.15">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x14ac:dyDescent="0.15">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x14ac:dyDescent="0.15">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4" max="16383" man="1"/>
    <brk id="261" max="16383" man="1"/>
    <brk id="355" max="16383" man="1"/>
    <brk id="4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0" sqref="A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493</v>
      </c>
      <c r="AA1" s="29" t="s">
        <v>74</v>
      </c>
      <c r="AB1" s="29" t="s">
        <v>494</v>
      </c>
      <c r="AC1" s="29" t="s">
        <v>31</v>
      </c>
      <c r="AD1" s="28"/>
      <c r="AE1" s="29" t="s">
        <v>43</v>
      </c>
      <c r="AF1" s="30"/>
      <c r="AG1" s="51" t="s">
        <v>225</v>
      </c>
      <c r="AI1" s="51" t="s">
        <v>228</v>
      </c>
      <c r="AK1" s="51" t="s">
        <v>233</v>
      </c>
      <c r="AM1" s="77"/>
      <c r="AN1" s="77"/>
      <c r="AP1" s="28" t="s">
        <v>314</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t="s">
        <v>688</v>
      </c>
      <c r="M2" s="13" t="str">
        <f>IF(L2="","",K2)</f>
        <v>社会保障</v>
      </c>
      <c r="N2" s="13" t="str">
        <f>IF(M2="","",IF(N1&lt;&gt;"",CONCATENATE(N1,"、",M2),M2))</f>
        <v>社会保障</v>
      </c>
      <c r="O2" s="13"/>
      <c r="P2" s="12" t="s">
        <v>66</v>
      </c>
      <c r="Q2" s="17" t="s">
        <v>688</v>
      </c>
      <c r="R2" s="13" t="str">
        <f>IF(Q2="","",P2)</f>
        <v>直接実施</v>
      </c>
      <c r="S2" s="13" t="str">
        <f>IF(R2="","",IF(S1&lt;&gt;"",CONCATENATE(S1,"、",R2),R2))</f>
        <v>直接実施</v>
      </c>
      <c r="T2" s="13"/>
      <c r="U2" s="93">
        <v>21</v>
      </c>
      <c r="W2" s="32" t="s">
        <v>165</v>
      </c>
      <c r="Y2" s="32" t="s">
        <v>60</v>
      </c>
      <c r="Z2" s="32" t="s">
        <v>60</v>
      </c>
      <c r="AA2" s="86" t="s">
        <v>362</v>
      </c>
      <c r="AB2" s="86" t="s">
        <v>588</v>
      </c>
      <c r="AC2" s="87" t="s">
        <v>126</v>
      </c>
      <c r="AD2" s="28"/>
      <c r="AE2" s="43" t="s">
        <v>161</v>
      </c>
      <c r="AF2" s="30"/>
      <c r="AG2" s="53" t="s">
        <v>327</v>
      </c>
      <c r="AI2" s="51" t="s">
        <v>359</v>
      </c>
      <c r="AK2" s="51" t="s">
        <v>234</v>
      </c>
      <c r="AM2" s="77"/>
      <c r="AN2" s="77"/>
      <c r="AP2" s="53" t="s">
        <v>327</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直接実施</v>
      </c>
      <c r="T3" s="13"/>
      <c r="U3" s="32" t="s">
        <v>619</v>
      </c>
      <c r="W3" s="32" t="s">
        <v>137</v>
      </c>
      <c r="Y3" s="32" t="s">
        <v>61</v>
      </c>
      <c r="Z3" s="32" t="s">
        <v>495</v>
      </c>
      <c r="AA3" s="86" t="s">
        <v>461</v>
      </c>
      <c r="AB3" s="86" t="s">
        <v>589</v>
      </c>
      <c r="AC3" s="87" t="s">
        <v>127</v>
      </c>
      <c r="AD3" s="28"/>
      <c r="AE3" s="43" t="s">
        <v>162</v>
      </c>
      <c r="AF3" s="30"/>
      <c r="AG3" s="53" t="s">
        <v>328</v>
      </c>
      <c r="AI3" s="51" t="s">
        <v>227</v>
      </c>
      <c r="AK3" s="51" t="str">
        <f>CHAR(CODE(AK2)+1)</f>
        <v>B</v>
      </c>
      <c r="AM3" s="77"/>
      <c r="AN3" s="77"/>
      <c r="AP3" s="53" t="s">
        <v>328</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688</v>
      </c>
      <c r="R4" s="13" t="str">
        <f t="shared" si="3"/>
        <v>補助</v>
      </c>
      <c r="S4" s="13" t="str">
        <f t="shared" si="4"/>
        <v>直接実施、補助</v>
      </c>
      <c r="T4" s="13"/>
      <c r="U4" s="32" t="s">
        <v>675</v>
      </c>
      <c r="W4" s="32" t="s">
        <v>138</v>
      </c>
      <c r="Y4" s="32" t="s">
        <v>368</v>
      </c>
      <c r="Z4" s="32" t="s">
        <v>496</v>
      </c>
      <c r="AA4" s="86" t="s">
        <v>462</v>
      </c>
      <c r="AB4" s="86" t="s">
        <v>590</v>
      </c>
      <c r="AC4" s="86" t="s">
        <v>128</v>
      </c>
      <c r="AD4" s="28"/>
      <c r="AE4" s="43" t="s">
        <v>163</v>
      </c>
      <c r="AF4" s="30"/>
      <c r="AG4" s="53" t="s">
        <v>329</v>
      </c>
      <c r="AI4" s="51" t="s">
        <v>229</v>
      </c>
      <c r="AK4" s="51" t="str">
        <f t="shared" ref="AK4:AK49" si="7">CHAR(CODE(AK3)+1)</f>
        <v>C</v>
      </c>
      <c r="AM4" s="77"/>
      <c r="AN4" s="77"/>
      <c r="AP4" s="53" t="s">
        <v>329</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直接実施、補助</v>
      </c>
      <c r="T5" s="13"/>
      <c r="W5" s="32" t="s">
        <v>643</v>
      </c>
      <c r="Y5" s="32" t="s">
        <v>369</v>
      </c>
      <c r="Z5" s="32" t="s">
        <v>497</v>
      </c>
      <c r="AA5" s="86" t="s">
        <v>463</v>
      </c>
      <c r="AB5" s="86" t="s">
        <v>591</v>
      </c>
      <c r="AC5" s="86" t="s">
        <v>164</v>
      </c>
      <c r="AD5" s="31"/>
      <c r="AE5" s="43" t="s">
        <v>340</v>
      </c>
      <c r="AF5" s="30"/>
      <c r="AG5" s="53" t="s">
        <v>330</v>
      </c>
      <c r="AI5" s="51" t="s">
        <v>366</v>
      </c>
      <c r="AK5" s="51" t="str">
        <f t="shared" si="7"/>
        <v>D</v>
      </c>
      <c r="AP5" s="53" t="s">
        <v>330</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直接実施、補助</v>
      </c>
      <c r="T6" s="13"/>
      <c r="U6" s="32" t="s">
        <v>342</v>
      </c>
      <c r="W6" s="32" t="s">
        <v>645</v>
      </c>
      <c r="Y6" s="32" t="s">
        <v>370</v>
      </c>
      <c r="Z6" s="32" t="s">
        <v>498</v>
      </c>
      <c r="AA6" s="86" t="s">
        <v>464</v>
      </c>
      <c r="AB6" s="86" t="s">
        <v>592</v>
      </c>
      <c r="AC6" s="86" t="s">
        <v>129</v>
      </c>
      <c r="AD6" s="31"/>
      <c r="AE6" s="43" t="s">
        <v>337</v>
      </c>
      <c r="AF6" s="30"/>
      <c r="AG6" s="53" t="s">
        <v>331</v>
      </c>
      <c r="AI6" s="51" t="s">
        <v>367</v>
      </c>
      <c r="AK6" s="51" t="str">
        <f>CHAR(CODE(AK5)+1)</f>
        <v>E</v>
      </c>
      <c r="AP6" s="53" t="s">
        <v>331</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直接実施、補助</v>
      </c>
      <c r="T7" s="13"/>
      <c r="U7" s="32"/>
      <c r="W7" s="32" t="s">
        <v>139</v>
      </c>
      <c r="Y7" s="32" t="s">
        <v>371</v>
      </c>
      <c r="Z7" s="32" t="s">
        <v>499</v>
      </c>
      <c r="AA7" s="86" t="s">
        <v>465</v>
      </c>
      <c r="AB7" s="86" t="s">
        <v>593</v>
      </c>
      <c r="AC7" s="31"/>
      <c r="AD7" s="31"/>
      <c r="AE7" s="32" t="s">
        <v>129</v>
      </c>
      <c r="AF7" s="30"/>
      <c r="AG7" s="53" t="s">
        <v>332</v>
      </c>
      <c r="AH7" s="80"/>
      <c r="AI7" s="53" t="s">
        <v>355</v>
      </c>
      <c r="AK7" s="51" t="str">
        <f>CHAR(CODE(AK6)+1)</f>
        <v>F</v>
      </c>
      <c r="AP7" s="53" t="s">
        <v>332</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直接実施、補助</v>
      </c>
      <c r="T8" s="13"/>
      <c r="U8" s="32" t="s">
        <v>364</v>
      </c>
      <c r="W8" s="32" t="s">
        <v>140</v>
      </c>
      <c r="Y8" s="32" t="s">
        <v>372</v>
      </c>
      <c r="Z8" s="32" t="s">
        <v>500</v>
      </c>
      <c r="AA8" s="86" t="s">
        <v>466</v>
      </c>
      <c r="AB8" s="86" t="s">
        <v>594</v>
      </c>
      <c r="AC8" s="31"/>
      <c r="AD8" s="31"/>
      <c r="AE8" s="31"/>
      <c r="AF8" s="30"/>
      <c r="AG8" s="53" t="s">
        <v>333</v>
      </c>
      <c r="AI8" s="51" t="s">
        <v>356</v>
      </c>
      <c r="AK8" s="51" t="str">
        <f t="shared" si="7"/>
        <v>G</v>
      </c>
      <c r="AP8" s="53" t="s">
        <v>333</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365</v>
      </c>
      <c r="W9" s="32" t="s">
        <v>141</v>
      </c>
      <c r="Y9" s="32" t="s">
        <v>373</v>
      </c>
      <c r="Z9" s="32" t="s">
        <v>501</v>
      </c>
      <c r="AA9" s="86" t="s">
        <v>467</v>
      </c>
      <c r="AB9" s="86" t="s">
        <v>595</v>
      </c>
      <c r="AC9" s="31"/>
      <c r="AD9" s="31"/>
      <c r="AE9" s="31"/>
      <c r="AF9" s="30"/>
      <c r="AG9" s="53" t="s">
        <v>334</v>
      </c>
      <c r="AI9" s="76"/>
      <c r="AK9" s="51" t="str">
        <f t="shared" si="7"/>
        <v>H</v>
      </c>
      <c r="AP9" s="53" t="s">
        <v>334</v>
      </c>
    </row>
    <row r="10" spans="1:42" ht="13.5" customHeight="1" x14ac:dyDescent="0.15">
      <c r="A10" s="14" t="s">
        <v>296</v>
      </c>
      <c r="B10" s="15"/>
      <c r="C10" s="13" t="str">
        <f t="shared" si="0"/>
        <v/>
      </c>
      <c r="D10" s="13" t="str">
        <f t="shared" si="8"/>
        <v/>
      </c>
      <c r="F10" s="18" t="s">
        <v>108</v>
      </c>
      <c r="G10" s="17"/>
      <c r="H10" s="13" t="str">
        <f t="shared" si="1"/>
        <v/>
      </c>
      <c r="I10" s="13" t="str">
        <f t="shared" si="5"/>
        <v>一般会計</v>
      </c>
      <c r="K10" s="14" t="s">
        <v>299</v>
      </c>
      <c r="L10" s="15"/>
      <c r="M10" s="13" t="str">
        <f t="shared" si="2"/>
        <v/>
      </c>
      <c r="N10" s="13" t="str">
        <f t="shared" si="6"/>
        <v>社会保障</v>
      </c>
      <c r="O10" s="13"/>
      <c r="P10" s="13" t="str">
        <f>S8</f>
        <v>直接実施、補助</v>
      </c>
      <c r="Q10" s="19"/>
      <c r="T10" s="13"/>
      <c r="W10" s="32" t="s">
        <v>142</v>
      </c>
      <c r="Y10" s="32" t="s">
        <v>374</v>
      </c>
      <c r="Z10" s="32" t="s">
        <v>502</v>
      </c>
      <c r="AA10" s="86" t="s">
        <v>468</v>
      </c>
      <c r="AB10" s="86" t="s">
        <v>596</v>
      </c>
      <c r="AC10" s="31"/>
      <c r="AD10" s="31"/>
      <c r="AE10" s="31"/>
      <c r="AF10" s="30"/>
      <c r="AG10" s="53" t="s">
        <v>317</v>
      </c>
      <c r="AK10" s="51" t="str">
        <f t="shared" si="7"/>
        <v>I</v>
      </c>
      <c r="AP10" s="51" t="s">
        <v>315</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672</v>
      </c>
      <c r="Y11" s="32" t="s">
        <v>375</v>
      </c>
      <c r="Z11" s="32" t="s">
        <v>503</v>
      </c>
      <c r="AA11" s="86" t="s">
        <v>469</v>
      </c>
      <c r="AB11" s="86" t="s">
        <v>597</v>
      </c>
      <c r="AC11" s="31"/>
      <c r="AD11" s="31"/>
      <c r="AE11" s="31"/>
      <c r="AF11" s="30"/>
      <c r="AG11" s="51" t="s">
        <v>320</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620</v>
      </c>
      <c r="W12" s="32" t="s">
        <v>143</v>
      </c>
      <c r="Y12" s="32" t="s">
        <v>376</v>
      </c>
      <c r="Z12" s="32" t="s">
        <v>504</v>
      </c>
      <c r="AA12" s="86" t="s">
        <v>470</v>
      </c>
      <c r="AB12" s="86" t="s">
        <v>598</v>
      </c>
      <c r="AC12" s="31"/>
      <c r="AD12" s="31"/>
      <c r="AE12" s="31"/>
      <c r="AF12" s="30"/>
      <c r="AG12" s="51" t="s">
        <v>318</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377</v>
      </c>
      <c r="Z13" s="32" t="s">
        <v>505</v>
      </c>
      <c r="AA13" s="86" t="s">
        <v>471</v>
      </c>
      <c r="AB13" s="86" t="s">
        <v>599</v>
      </c>
      <c r="AC13" s="31"/>
      <c r="AD13" s="31"/>
      <c r="AE13" s="31"/>
      <c r="AF13" s="30"/>
      <c r="AG13" s="51" t="s">
        <v>319</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621</v>
      </c>
      <c r="W14" s="32" t="s">
        <v>145</v>
      </c>
      <c r="Y14" s="32" t="s">
        <v>378</v>
      </c>
      <c r="Z14" s="32" t="s">
        <v>506</v>
      </c>
      <c r="AA14" s="86" t="s">
        <v>472</v>
      </c>
      <c r="AB14" s="86" t="s">
        <v>600</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622</v>
      </c>
      <c r="W15" s="32" t="s">
        <v>146</v>
      </c>
      <c r="Y15" s="32" t="s">
        <v>379</v>
      </c>
      <c r="Z15" s="32" t="s">
        <v>507</v>
      </c>
      <c r="AA15" s="86" t="s">
        <v>473</v>
      </c>
      <c r="AB15" s="86" t="s">
        <v>601</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623</v>
      </c>
      <c r="W16" s="32" t="s">
        <v>147</v>
      </c>
      <c r="Y16" s="32" t="s">
        <v>380</v>
      </c>
      <c r="Z16" s="32" t="s">
        <v>508</v>
      </c>
      <c r="AA16" s="86" t="s">
        <v>474</v>
      </c>
      <c r="AB16" s="86" t="s">
        <v>602</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641</v>
      </c>
      <c r="W17" s="32" t="s">
        <v>148</v>
      </c>
      <c r="Y17" s="32" t="s">
        <v>381</v>
      </c>
      <c r="Z17" s="32" t="s">
        <v>509</v>
      </c>
      <c r="AA17" s="86" t="s">
        <v>475</v>
      </c>
      <c r="AB17" s="86" t="s">
        <v>603</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624</v>
      </c>
      <c r="W18" s="32" t="s">
        <v>149</v>
      </c>
      <c r="Y18" s="32" t="s">
        <v>382</v>
      </c>
      <c r="Z18" s="32" t="s">
        <v>510</v>
      </c>
      <c r="AA18" s="86" t="s">
        <v>476</v>
      </c>
      <c r="AB18" s="86" t="s">
        <v>604</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625</v>
      </c>
      <c r="W19" s="32" t="s">
        <v>150</v>
      </c>
      <c r="Y19" s="32" t="s">
        <v>383</v>
      </c>
      <c r="Z19" s="32" t="s">
        <v>511</v>
      </c>
      <c r="AA19" s="86" t="s">
        <v>477</v>
      </c>
      <c r="AB19" s="86" t="s">
        <v>605</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626</v>
      </c>
      <c r="W20" s="32" t="s">
        <v>151</v>
      </c>
      <c r="Y20" s="32" t="s">
        <v>384</v>
      </c>
      <c r="Z20" s="32" t="s">
        <v>512</v>
      </c>
      <c r="AA20" s="86" t="s">
        <v>478</v>
      </c>
      <c r="AB20" s="86" t="s">
        <v>606</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627</v>
      </c>
      <c r="W21" s="32" t="s">
        <v>152</v>
      </c>
      <c r="Y21" s="32" t="s">
        <v>385</v>
      </c>
      <c r="Z21" s="32" t="s">
        <v>513</v>
      </c>
      <c r="AA21" s="86" t="s">
        <v>479</v>
      </c>
      <c r="AB21" s="86" t="s">
        <v>607</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674</v>
      </c>
      <c r="W22" s="32" t="s">
        <v>153</v>
      </c>
      <c r="Y22" s="32" t="s">
        <v>386</v>
      </c>
      <c r="Z22" s="32" t="s">
        <v>514</v>
      </c>
      <c r="AA22" s="86" t="s">
        <v>480</v>
      </c>
      <c r="AB22" s="86" t="s">
        <v>608</v>
      </c>
      <c r="AC22" s="31"/>
      <c r="AD22" s="31"/>
      <c r="AE22" s="31"/>
      <c r="AF22" s="30"/>
      <c r="AK22" s="51" t="str">
        <f t="shared" si="7"/>
        <v>U</v>
      </c>
    </row>
    <row r="23" spans="1:37" ht="13.5" customHeight="1" x14ac:dyDescent="0.15">
      <c r="A23" s="83" t="s">
        <v>357</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628</v>
      </c>
      <c r="W23" s="32" t="s">
        <v>154</v>
      </c>
      <c r="Y23" s="32" t="s">
        <v>387</v>
      </c>
      <c r="Z23" s="32" t="s">
        <v>515</v>
      </c>
      <c r="AA23" s="86" t="s">
        <v>481</v>
      </c>
      <c r="AB23" s="86" t="s">
        <v>609</v>
      </c>
      <c r="AC23" s="31"/>
      <c r="AD23" s="31"/>
      <c r="AE23" s="31"/>
      <c r="AF23" s="30"/>
      <c r="AK23" s="51" t="str">
        <f t="shared" si="7"/>
        <v>V</v>
      </c>
    </row>
    <row r="24" spans="1:37" ht="13.5" customHeight="1" x14ac:dyDescent="0.15">
      <c r="A24" s="98"/>
      <c r="B24" s="81"/>
      <c r="F24" s="18" t="s">
        <v>360</v>
      </c>
      <c r="G24" s="17"/>
      <c r="H24" s="13" t="str">
        <f t="shared" si="1"/>
        <v/>
      </c>
      <c r="I24" s="13" t="str">
        <f t="shared" si="5"/>
        <v>一般会計</v>
      </c>
      <c r="K24" s="13"/>
      <c r="L24" s="13"/>
      <c r="O24" s="13"/>
      <c r="P24" s="13"/>
      <c r="Q24" s="19"/>
      <c r="T24" s="13"/>
      <c r="U24" s="32" t="s">
        <v>629</v>
      </c>
      <c r="W24" s="32" t="s">
        <v>155</v>
      </c>
      <c r="Y24" s="32" t="s">
        <v>388</v>
      </c>
      <c r="Z24" s="32" t="s">
        <v>516</v>
      </c>
      <c r="AA24" s="86" t="s">
        <v>482</v>
      </c>
      <c r="AB24" s="86" t="s">
        <v>610</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630</v>
      </c>
      <c r="W25" s="74"/>
      <c r="Y25" s="32" t="s">
        <v>389</v>
      </c>
      <c r="Z25" s="32" t="s">
        <v>517</v>
      </c>
      <c r="AA25" s="86" t="s">
        <v>483</v>
      </c>
      <c r="AB25" s="86" t="s">
        <v>611</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631</v>
      </c>
      <c r="Y26" s="32" t="s">
        <v>390</v>
      </c>
      <c r="Z26" s="32" t="s">
        <v>518</v>
      </c>
      <c r="AA26" s="86" t="s">
        <v>484</v>
      </c>
      <c r="AB26" s="86" t="s">
        <v>612</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632</v>
      </c>
      <c r="Y27" s="32" t="s">
        <v>391</v>
      </c>
      <c r="Z27" s="32" t="s">
        <v>519</v>
      </c>
      <c r="AA27" s="86" t="s">
        <v>485</v>
      </c>
      <c r="AB27" s="86" t="s">
        <v>613</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633</v>
      </c>
      <c r="Y28" s="32" t="s">
        <v>392</v>
      </c>
      <c r="Z28" s="32" t="s">
        <v>520</v>
      </c>
      <c r="AA28" s="86" t="s">
        <v>486</v>
      </c>
      <c r="AB28" s="86" t="s">
        <v>614</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634</v>
      </c>
      <c r="Y29" s="32" t="s">
        <v>393</v>
      </c>
      <c r="Z29" s="32" t="s">
        <v>521</v>
      </c>
      <c r="AA29" s="86" t="s">
        <v>487</v>
      </c>
      <c r="AB29" s="86" t="s">
        <v>615</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635</v>
      </c>
      <c r="Y30" s="32" t="s">
        <v>394</v>
      </c>
      <c r="Z30" s="32" t="s">
        <v>522</v>
      </c>
      <c r="AA30" s="86" t="s">
        <v>488</v>
      </c>
      <c r="AB30" s="86" t="s">
        <v>616</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636</v>
      </c>
      <c r="Y31" s="32" t="s">
        <v>395</v>
      </c>
      <c r="Z31" s="32" t="s">
        <v>523</v>
      </c>
      <c r="AA31" s="86" t="s">
        <v>489</v>
      </c>
      <c r="AB31" s="86" t="s">
        <v>617</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637</v>
      </c>
      <c r="Y32" s="32" t="s">
        <v>396</v>
      </c>
      <c r="Z32" s="32" t="s">
        <v>524</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638</v>
      </c>
      <c r="Y33" s="32" t="s">
        <v>397</v>
      </c>
      <c r="Z33" s="32" t="s">
        <v>525</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639</v>
      </c>
      <c r="Y34" s="32" t="s">
        <v>398</v>
      </c>
      <c r="Z34" s="32" t="s">
        <v>526</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640</v>
      </c>
      <c r="Y35" s="32" t="s">
        <v>399</v>
      </c>
      <c r="Z35" s="32" t="s">
        <v>527</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400</v>
      </c>
      <c r="Z36" s="32" t="s">
        <v>528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401</v>
      </c>
      <c r="Z37" s="32" t="s">
        <v>529</v>
      </c>
      <c r="AF37" s="30"/>
      <c r="AK37" s="51" t="str">
        <f t="shared" si="7"/>
        <v>j</v>
      </c>
    </row>
    <row r="38" spans="1:37" x14ac:dyDescent="0.15">
      <c r="A38" s="13"/>
      <c r="B38" s="13"/>
      <c r="F38" s="13"/>
      <c r="G38" s="19"/>
      <c r="K38" s="13"/>
      <c r="L38" s="13"/>
      <c r="O38" s="13"/>
      <c r="P38" s="13"/>
      <c r="Q38" s="19"/>
      <c r="T38" s="13"/>
      <c r="Y38" s="32" t="s">
        <v>402</v>
      </c>
      <c r="Z38" s="32" t="s">
        <v>530</v>
      </c>
      <c r="AF38" s="30"/>
      <c r="AK38" s="51" t="str">
        <f t="shared" si="7"/>
        <v>k</v>
      </c>
    </row>
    <row r="39" spans="1:37" x14ac:dyDescent="0.15">
      <c r="A39" s="13"/>
      <c r="B39" s="13"/>
      <c r="F39" s="13" t="str">
        <f>I37</f>
        <v>一般会計</v>
      </c>
      <c r="G39" s="19"/>
      <c r="K39" s="13"/>
      <c r="L39" s="13"/>
      <c r="O39" s="13"/>
      <c r="P39" s="13"/>
      <c r="Q39" s="19"/>
      <c r="T39" s="13"/>
      <c r="U39" s="32" t="s">
        <v>642</v>
      </c>
      <c r="Y39" s="32" t="s">
        <v>403</v>
      </c>
      <c r="Z39" s="32" t="s">
        <v>531</v>
      </c>
      <c r="AF39" s="30"/>
      <c r="AK39" s="51" t="str">
        <f t="shared" si="7"/>
        <v>l</v>
      </c>
    </row>
    <row r="40" spans="1:37" x14ac:dyDescent="0.15">
      <c r="A40" s="13"/>
      <c r="B40" s="13"/>
      <c r="F40" s="13"/>
      <c r="G40" s="19"/>
      <c r="K40" s="13"/>
      <c r="L40" s="13"/>
      <c r="O40" s="13"/>
      <c r="P40" s="13"/>
      <c r="Q40" s="19"/>
      <c r="T40" s="13"/>
      <c r="U40" s="32"/>
      <c r="Y40" s="32" t="s">
        <v>404</v>
      </c>
      <c r="Z40" s="32" t="s">
        <v>532</v>
      </c>
      <c r="AF40" s="30"/>
      <c r="AK40" s="51" t="str">
        <f t="shared" si="7"/>
        <v>m</v>
      </c>
    </row>
    <row r="41" spans="1:37" x14ac:dyDescent="0.15">
      <c r="A41" s="13"/>
      <c r="B41" s="13"/>
      <c r="F41" s="13"/>
      <c r="G41" s="19"/>
      <c r="K41" s="13"/>
      <c r="L41" s="13"/>
      <c r="O41" s="13"/>
      <c r="P41" s="13"/>
      <c r="Q41" s="19"/>
      <c r="T41" s="13"/>
      <c r="U41" s="32" t="s">
        <v>343</v>
      </c>
      <c r="Y41" s="32" t="s">
        <v>405</v>
      </c>
      <c r="Z41" s="32" t="s">
        <v>533</v>
      </c>
      <c r="AF41" s="30"/>
      <c r="AK41" s="51" t="str">
        <f t="shared" si="7"/>
        <v>n</v>
      </c>
    </row>
    <row r="42" spans="1:37" x14ac:dyDescent="0.15">
      <c r="A42" s="13"/>
      <c r="B42" s="13"/>
      <c r="F42" s="13"/>
      <c r="G42" s="19"/>
      <c r="K42" s="13"/>
      <c r="L42" s="13"/>
      <c r="O42" s="13"/>
      <c r="P42" s="13"/>
      <c r="Q42" s="19"/>
      <c r="T42" s="13"/>
      <c r="U42" s="32" t="s">
        <v>353</v>
      </c>
      <c r="Y42" s="32" t="s">
        <v>406</v>
      </c>
      <c r="Z42" s="32" t="s">
        <v>534</v>
      </c>
      <c r="AF42" s="30"/>
      <c r="AK42" s="51" t="str">
        <f t="shared" si="7"/>
        <v>o</v>
      </c>
    </row>
    <row r="43" spans="1:37" x14ac:dyDescent="0.15">
      <c r="A43" s="13"/>
      <c r="B43" s="13"/>
      <c r="F43" s="13"/>
      <c r="G43" s="19"/>
      <c r="K43" s="13"/>
      <c r="L43" s="13"/>
      <c r="O43" s="13"/>
      <c r="P43" s="13"/>
      <c r="Q43" s="19"/>
      <c r="T43" s="13"/>
      <c r="Y43" s="32" t="s">
        <v>407</v>
      </c>
      <c r="Z43" s="32" t="s">
        <v>535</v>
      </c>
      <c r="AF43" s="30"/>
      <c r="AK43" s="51" t="str">
        <f t="shared" si="7"/>
        <v>p</v>
      </c>
    </row>
    <row r="44" spans="1:37" x14ac:dyDescent="0.15">
      <c r="A44" s="13"/>
      <c r="B44" s="13"/>
      <c r="F44" s="13"/>
      <c r="G44" s="19"/>
      <c r="K44" s="13"/>
      <c r="L44" s="13"/>
      <c r="O44" s="13"/>
      <c r="P44" s="13"/>
      <c r="Q44" s="19"/>
      <c r="T44" s="13"/>
      <c r="Y44" s="32" t="s">
        <v>408</v>
      </c>
      <c r="Z44" s="32" t="s">
        <v>536</v>
      </c>
      <c r="AF44" s="30"/>
      <c r="AK44" s="51" t="str">
        <f t="shared" si="7"/>
        <v>q</v>
      </c>
    </row>
    <row r="45" spans="1:37" x14ac:dyDescent="0.15">
      <c r="A45" s="13"/>
      <c r="B45" s="13"/>
      <c r="F45" s="13"/>
      <c r="G45" s="19"/>
      <c r="K45" s="13"/>
      <c r="L45" s="13"/>
      <c r="O45" s="13"/>
      <c r="P45" s="13"/>
      <c r="Q45" s="19"/>
      <c r="T45" s="13"/>
      <c r="U45" s="29" t="s">
        <v>157</v>
      </c>
      <c r="Y45" s="32" t="s">
        <v>409</v>
      </c>
      <c r="Z45" s="32" t="s">
        <v>537</v>
      </c>
      <c r="AF45" s="30"/>
      <c r="AK45" s="51" t="str">
        <f t="shared" si="7"/>
        <v>r</v>
      </c>
    </row>
    <row r="46" spans="1:37" x14ac:dyDescent="0.15">
      <c r="A46" s="13"/>
      <c r="B46" s="13"/>
      <c r="F46" s="13"/>
      <c r="G46" s="19"/>
      <c r="K46" s="13"/>
      <c r="L46" s="13"/>
      <c r="O46" s="13"/>
      <c r="P46" s="13"/>
      <c r="Q46" s="19"/>
      <c r="T46" s="13"/>
      <c r="U46" s="93" t="s">
        <v>673</v>
      </c>
      <c r="Y46" s="32" t="s">
        <v>410</v>
      </c>
      <c r="Z46" s="32" t="s">
        <v>538</v>
      </c>
      <c r="AF46" s="30"/>
      <c r="AK46" s="51" t="str">
        <f t="shared" si="7"/>
        <v>s</v>
      </c>
    </row>
    <row r="47" spans="1:37" x14ac:dyDescent="0.15">
      <c r="A47" s="13"/>
      <c r="B47" s="13"/>
      <c r="F47" s="13"/>
      <c r="G47" s="19"/>
      <c r="K47" s="13"/>
      <c r="L47" s="13"/>
      <c r="O47" s="13"/>
      <c r="P47" s="13"/>
      <c r="Q47" s="19"/>
      <c r="T47" s="13"/>
      <c r="Y47" s="32" t="s">
        <v>411</v>
      </c>
      <c r="Z47" s="32" t="s">
        <v>539</v>
      </c>
      <c r="AF47" s="30"/>
      <c r="AK47" s="51" t="str">
        <f t="shared" si="7"/>
        <v>t</v>
      </c>
    </row>
    <row r="48" spans="1:37" x14ac:dyDescent="0.15">
      <c r="A48" s="13"/>
      <c r="B48" s="13"/>
      <c r="F48" s="13"/>
      <c r="G48" s="19"/>
      <c r="K48" s="13"/>
      <c r="L48" s="13"/>
      <c r="O48" s="13"/>
      <c r="P48" s="13"/>
      <c r="Q48" s="19"/>
      <c r="T48" s="13"/>
      <c r="U48" s="93">
        <v>2021</v>
      </c>
      <c r="Y48" s="32" t="s">
        <v>412</v>
      </c>
      <c r="Z48" s="32" t="s">
        <v>540</v>
      </c>
      <c r="AF48" s="30"/>
      <c r="AK48" s="51" t="str">
        <f t="shared" si="7"/>
        <v>u</v>
      </c>
    </row>
    <row r="49" spans="1:37" x14ac:dyDescent="0.15">
      <c r="A49" s="13"/>
      <c r="B49" s="13"/>
      <c r="F49" s="13"/>
      <c r="G49" s="19"/>
      <c r="K49" s="13"/>
      <c r="L49" s="13"/>
      <c r="O49" s="13"/>
      <c r="P49" s="13"/>
      <c r="Q49" s="19"/>
      <c r="T49" s="13"/>
      <c r="U49" s="93">
        <v>2022</v>
      </c>
      <c r="Y49" s="32" t="s">
        <v>413</v>
      </c>
      <c r="Z49" s="32" t="s">
        <v>541</v>
      </c>
      <c r="AF49" s="30"/>
      <c r="AK49" s="51" t="str">
        <f t="shared" si="7"/>
        <v>v</v>
      </c>
    </row>
    <row r="50" spans="1:37" x14ac:dyDescent="0.15">
      <c r="A50" s="13"/>
      <c r="B50" s="13"/>
      <c r="F50" s="13"/>
      <c r="G50" s="19"/>
      <c r="K50" s="13"/>
      <c r="L50" s="13"/>
      <c r="O50" s="13"/>
      <c r="P50" s="13"/>
      <c r="Q50" s="19"/>
      <c r="T50" s="13"/>
      <c r="U50" s="93">
        <v>2023</v>
      </c>
      <c r="Y50" s="32" t="s">
        <v>414</v>
      </c>
      <c r="Z50" s="32" t="s">
        <v>542</v>
      </c>
      <c r="AF50" s="30"/>
    </row>
    <row r="51" spans="1:37" x14ac:dyDescent="0.15">
      <c r="A51" s="13"/>
      <c r="B51" s="13"/>
      <c r="F51" s="13"/>
      <c r="G51" s="19"/>
      <c r="K51" s="13"/>
      <c r="L51" s="13"/>
      <c r="O51" s="13"/>
      <c r="P51" s="13"/>
      <c r="Q51" s="19"/>
      <c r="T51" s="13"/>
      <c r="U51" s="93">
        <v>2024</v>
      </c>
      <c r="Y51" s="32" t="s">
        <v>415</v>
      </c>
      <c r="Z51" s="32" t="s">
        <v>543</v>
      </c>
      <c r="AF51" s="30"/>
    </row>
    <row r="52" spans="1:37" x14ac:dyDescent="0.15">
      <c r="A52" s="13"/>
      <c r="B52" s="13"/>
      <c r="F52" s="13"/>
      <c r="G52" s="19"/>
      <c r="K52" s="13"/>
      <c r="L52" s="13"/>
      <c r="O52" s="13"/>
      <c r="P52" s="13"/>
      <c r="Q52" s="19"/>
      <c r="T52" s="13"/>
      <c r="U52" s="93">
        <v>2025</v>
      </c>
      <c r="Y52" s="32" t="s">
        <v>416</v>
      </c>
      <c r="Z52" s="32" t="s">
        <v>544</v>
      </c>
      <c r="AF52" s="30"/>
    </row>
    <row r="53" spans="1:37" x14ac:dyDescent="0.15">
      <c r="A53" s="13"/>
      <c r="B53" s="13"/>
      <c r="F53" s="13"/>
      <c r="G53" s="19"/>
      <c r="K53" s="13"/>
      <c r="L53" s="13"/>
      <c r="O53" s="13"/>
      <c r="P53" s="13"/>
      <c r="Q53" s="19"/>
      <c r="T53" s="13"/>
      <c r="U53" s="93">
        <v>2026</v>
      </c>
      <c r="Y53" s="32" t="s">
        <v>417</v>
      </c>
      <c r="Z53" s="32" t="s">
        <v>545</v>
      </c>
      <c r="AF53" s="30"/>
    </row>
    <row r="54" spans="1:37" x14ac:dyDescent="0.15">
      <c r="A54" s="13"/>
      <c r="B54" s="13"/>
      <c r="F54" s="13"/>
      <c r="G54" s="19"/>
      <c r="K54" s="13"/>
      <c r="L54" s="13"/>
      <c r="O54" s="13"/>
      <c r="P54" s="20"/>
      <c r="Q54" s="19"/>
      <c r="T54" s="13"/>
      <c r="Y54" s="32" t="s">
        <v>418</v>
      </c>
      <c r="Z54" s="32" t="s">
        <v>546</v>
      </c>
      <c r="AF54" s="30"/>
    </row>
    <row r="55" spans="1:37" x14ac:dyDescent="0.15">
      <c r="A55" s="13"/>
      <c r="B55" s="13"/>
      <c r="F55" s="13"/>
      <c r="G55" s="19"/>
      <c r="K55" s="13"/>
      <c r="L55" s="13"/>
      <c r="O55" s="13"/>
      <c r="P55" s="13"/>
      <c r="Q55" s="19"/>
      <c r="T55" s="13"/>
      <c r="Y55" s="32" t="s">
        <v>419</v>
      </c>
      <c r="Z55" s="32" t="s">
        <v>547</v>
      </c>
      <c r="AF55" s="30"/>
    </row>
    <row r="56" spans="1:37" x14ac:dyDescent="0.15">
      <c r="A56" s="13"/>
      <c r="B56" s="13"/>
      <c r="F56" s="13"/>
      <c r="G56" s="19"/>
      <c r="K56" s="13"/>
      <c r="L56" s="13"/>
      <c r="O56" s="13"/>
      <c r="P56" s="13"/>
      <c r="Q56" s="19"/>
      <c r="T56" s="13"/>
      <c r="U56" s="93">
        <v>20</v>
      </c>
      <c r="Y56" s="32" t="s">
        <v>420</v>
      </c>
      <c r="Z56" s="32" t="s">
        <v>548</v>
      </c>
      <c r="AF56" s="30"/>
    </row>
    <row r="57" spans="1:37" x14ac:dyDescent="0.15">
      <c r="A57" s="13"/>
      <c r="B57" s="13"/>
      <c r="F57" s="13"/>
      <c r="G57" s="19"/>
      <c r="K57" s="13"/>
      <c r="L57" s="13"/>
      <c r="O57" s="13"/>
      <c r="P57" s="13"/>
      <c r="Q57" s="19"/>
      <c r="T57" s="13"/>
      <c r="U57" s="32" t="s">
        <v>618</v>
      </c>
      <c r="Y57" s="32" t="s">
        <v>421</v>
      </c>
      <c r="Z57" s="32" t="s">
        <v>549</v>
      </c>
      <c r="AF57" s="30"/>
    </row>
    <row r="58" spans="1:37" x14ac:dyDescent="0.15">
      <c r="A58" s="13"/>
      <c r="B58" s="13"/>
      <c r="F58" s="13"/>
      <c r="G58" s="19"/>
      <c r="K58" s="13"/>
      <c r="L58" s="13"/>
      <c r="O58" s="13"/>
      <c r="P58" s="13"/>
      <c r="Q58" s="19"/>
      <c r="T58" s="13"/>
      <c r="U58" s="32" t="s">
        <v>619</v>
      </c>
      <c r="Y58" s="32" t="s">
        <v>422</v>
      </c>
      <c r="Z58" s="32" t="s">
        <v>550</v>
      </c>
      <c r="AF58" s="30"/>
    </row>
    <row r="59" spans="1:37" x14ac:dyDescent="0.15">
      <c r="A59" s="13"/>
      <c r="B59" s="13"/>
      <c r="F59" s="13"/>
      <c r="G59" s="19"/>
      <c r="K59" s="13"/>
      <c r="L59" s="13"/>
      <c r="O59" s="13"/>
      <c r="P59" s="13"/>
      <c r="Q59" s="19"/>
      <c r="T59" s="13"/>
      <c r="Y59" s="32" t="s">
        <v>423</v>
      </c>
      <c r="Z59" s="32" t="s">
        <v>551</v>
      </c>
      <c r="AF59" s="30"/>
    </row>
    <row r="60" spans="1:37" x14ac:dyDescent="0.15">
      <c r="A60" s="13"/>
      <c r="B60" s="13"/>
      <c r="F60" s="13"/>
      <c r="G60" s="19"/>
      <c r="K60" s="13"/>
      <c r="L60" s="13"/>
      <c r="O60" s="13"/>
      <c r="P60" s="13"/>
      <c r="Q60" s="19"/>
      <c r="T60" s="13"/>
      <c r="Y60" s="32" t="s">
        <v>424</v>
      </c>
      <c r="Z60" s="32" t="s">
        <v>552</v>
      </c>
      <c r="AF60" s="30"/>
    </row>
    <row r="61" spans="1:37" x14ac:dyDescent="0.15">
      <c r="A61" s="13"/>
      <c r="B61" s="13"/>
      <c r="F61" s="13"/>
      <c r="G61" s="19"/>
      <c r="K61" s="13"/>
      <c r="L61" s="13"/>
      <c r="O61" s="13"/>
      <c r="P61" s="13"/>
      <c r="Q61" s="19"/>
      <c r="T61" s="13"/>
      <c r="Y61" s="32" t="s">
        <v>425</v>
      </c>
      <c r="Z61" s="32" t="s">
        <v>553</v>
      </c>
      <c r="AF61" s="30"/>
    </row>
    <row r="62" spans="1:37" x14ac:dyDescent="0.15">
      <c r="A62" s="13"/>
      <c r="B62" s="13"/>
      <c r="F62" s="13"/>
      <c r="G62" s="19"/>
      <c r="K62" s="13"/>
      <c r="L62" s="13"/>
      <c r="O62" s="13"/>
      <c r="P62" s="13"/>
      <c r="Q62" s="19"/>
      <c r="T62" s="13"/>
      <c r="Y62" s="32" t="s">
        <v>426</v>
      </c>
      <c r="Z62" s="32" t="s">
        <v>554</v>
      </c>
      <c r="AF62" s="30"/>
    </row>
    <row r="63" spans="1:37" x14ac:dyDescent="0.15">
      <c r="A63" s="13"/>
      <c r="B63" s="13"/>
      <c r="F63" s="13"/>
      <c r="G63" s="19"/>
      <c r="K63" s="13"/>
      <c r="L63" s="13"/>
      <c r="O63" s="13"/>
      <c r="P63" s="13"/>
      <c r="Q63" s="19"/>
      <c r="T63" s="13"/>
      <c r="Y63" s="32" t="s">
        <v>427</v>
      </c>
      <c r="Z63" s="32" t="s">
        <v>555</v>
      </c>
      <c r="AF63" s="30"/>
    </row>
    <row r="64" spans="1:37" x14ac:dyDescent="0.15">
      <c r="A64" s="13"/>
      <c r="B64" s="13"/>
      <c r="F64" s="13"/>
      <c r="G64" s="19"/>
      <c r="K64" s="13"/>
      <c r="L64" s="13"/>
      <c r="O64" s="13"/>
      <c r="P64" s="13"/>
      <c r="Q64" s="19"/>
      <c r="T64" s="13"/>
      <c r="Y64" s="32" t="s">
        <v>428</v>
      </c>
      <c r="Z64" s="32" t="s">
        <v>556</v>
      </c>
      <c r="AF64" s="30"/>
    </row>
    <row r="65" spans="1:32" x14ac:dyDescent="0.15">
      <c r="A65" s="13"/>
      <c r="B65" s="13"/>
      <c r="F65" s="13"/>
      <c r="G65" s="19"/>
      <c r="K65" s="13"/>
      <c r="L65" s="13"/>
      <c r="O65" s="13"/>
      <c r="P65" s="13"/>
      <c r="Q65" s="19"/>
      <c r="T65" s="13"/>
      <c r="Y65" s="32" t="s">
        <v>429</v>
      </c>
      <c r="Z65" s="32" t="s">
        <v>557</v>
      </c>
      <c r="AF65" s="30"/>
    </row>
    <row r="66" spans="1:32" x14ac:dyDescent="0.15">
      <c r="A66" s="13"/>
      <c r="B66" s="13"/>
      <c r="F66" s="13"/>
      <c r="G66" s="19"/>
      <c r="K66" s="13"/>
      <c r="L66" s="13"/>
      <c r="O66" s="13"/>
      <c r="P66" s="13"/>
      <c r="Q66" s="19"/>
      <c r="T66" s="13"/>
      <c r="Y66" s="32" t="s">
        <v>63</v>
      </c>
      <c r="Z66" s="32" t="s">
        <v>558</v>
      </c>
      <c r="AF66" s="30"/>
    </row>
    <row r="67" spans="1:32" x14ac:dyDescent="0.15">
      <c r="A67" s="13"/>
      <c r="B67" s="13"/>
      <c r="F67" s="13"/>
      <c r="G67" s="19"/>
      <c r="K67" s="13"/>
      <c r="L67" s="13"/>
      <c r="O67" s="13"/>
      <c r="P67" s="13"/>
      <c r="Q67" s="19"/>
      <c r="T67" s="13"/>
      <c r="Y67" s="32" t="s">
        <v>430</v>
      </c>
      <c r="Z67" s="32" t="s">
        <v>559</v>
      </c>
      <c r="AF67" s="30"/>
    </row>
    <row r="68" spans="1:32" x14ac:dyDescent="0.15">
      <c r="A68" s="13"/>
      <c r="B68" s="13"/>
      <c r="F68" s="13"/>
      <c r="G68" s="19"/>
      <c r="K68" s="13"/>
      <c r="L68" s="13"/>
      <c r="O68" s="13"/>
      <c r="P68" s="13"/>
      <c r="Q68" s="19"/>
      <c r="T68" s="13"/>
      <c r="Y68" s="32" t="s">
        <v>431</v>
      </c>
      <c r="Z68" s="32" t="s">
        <v>560</v>
      </c>
      <c r="AF68" s="30"/>
    </row>
    <row r="69" spans="1:32" x14ac:dyDescent="0.15">
      <c r="A69" s="13"/>
      <c r="B69" s="13"/>
      <c r="F69" s="13"/>
      <c r="G69" s="19"/>
      <c r="K69" s="13"/>
      <c r="L69" s="13"/>
      <c r="O69" s="13"/>
      <c r="P69" s="13"/>
      <c r="Q69" s="19"/>
      <c r="T69" s="13"/>
      <c r="Y69" s="32" t="s">
        <v>432</v>
      </c>
      <c r="Z69" s="32" t="s">
        <v>561</v>
      </c>
      <c r="AF69" s="30"/>
    </row>
    <row r="70" spans="1:32" x14ac:dyDescent="0.15">
      <c r="A70" s="13"/>
      <c r="B70" s="13"/>
      <c r="Y70" s="32" t="s">
        <v>433</v>
      </c>
      <c r="Z70" s="32" t="s">
        <v>562</v>
      </c>
    </row>
    <row r="71" spans="1:32" x14ac:dyDescent="0.15">
      <c r="Y71" s="32" t="s">
        <v>434</v>
      </c>
      <c r="Z71" s="32" t="s">
        <v>563</v>
      </c>
    </row>
    <row r="72" spans="1:32" x14ac:dyDescent="0.15">
      <c r="Y72" s="32" t="s">
        <v>435</v>
      </c>
      <c r="Z72" s="32" t="s">
        <v>564</v>
      </c>
    </row>
    <row r="73" spans="1:32" x14ac:dyDescent="0.15">
      <c r="Y73" s="32" t="s">
        <v>436</v>
      </c>
      <c r="Z73" s="32" t="s">
        <v>565</v>
      </c>
    </row>
    <row r="74" spans="1:32" x14ac:dyDescent="0.15">
      <c r="Y74" s="32" t="s">
        <v>437</v>
      </c>
      <c r="Z74" s="32" t="s">
        <v>566</v>
      </c>
    </row>
    <row r="75" spans="1:32" x14ac:dyDescent="0.15">
      <c r="Y75" s="32" t="s">
        <v>438</v>
      </c>
      <c r="Z75" s="32" t="s">
        <v>567</v>
      </c>
    </row>
    <row r="76" spans="1:32" x14ac:dyDescent="0.15">
      <c r="Y76" s="32" t="s">
        <v>439</v>
      </c>
      <c r="Z76" s="32" t="s">
        <v>568</v>
      </c>
    </row>
    <row r="77" spans="1:32" x14ac:dyDescent="0.15">
      <c r="Y77" s="32" t="s">
        <v>440</v>
      </c>
      <c r="Z77" s="32" t="s">
        <v>569</v>
      </c>
    </row>
    <row r="78" spans="1:32" x14ac:dyDescent="0.15">
      <c r="Y78" s="32" t="s">
        <v>441</v>
      </c>
      <c r="Z78" s="32" t="s">
        <v>570</v>
      </c>
    </row>
    <row r="79" spans="1:32" x14ac:dyDescent="0.15">
      <c r="Y79" s="32" t="s">
        <v>442</v>
      </c>
      <c r="Z79" s="32" t="s">
        <v>571</v>
      </c>
    </row>
    <row r="80" spans="1:32" x14ac:dyDescent="0.15">
      <c r="Y80" s="32" t="s">
        <v>443</v>
      </c>
      <c r="Z80" s="32" t="s">
        <v>572</v>
      </c>
    </row>
    <row r="81" spans="25:26" x14ac:dyDescent="0.15">
      <c r="Y81" s="32" t="s">
        <v>444</v>
      </c>
      <c r="Z81" s="32" t="s">
        <v>573</v>
      </c>
    </row>
    <row r="82" spans="25:26" x14ac:dyDescent="0.15">
      <c r="Y82" s="32" t="s">
        <v>445</v>
      </c>
      <c r="Z82" s="32" t="s">
        <v>574</v>
      </c>
    </row>
    <row r="83" spans="25:26" x14ac:dyDescent="0.15">
      <c r="Y83" s="32" t="s">
        <v>446</v>
      </c>
      <c r="Z83" s="32" t="s">
        <v>575</v>
      </c>
    </row>
    <row r="84" spans="25:26" x14ac:dyDescent="0.15">
      <c r="Y84" s="32" t="s">
        <v>447</v>
      </c>
      <c r="Z84" s="32" t="s">
        <v>576</v>
      </c>
    </row>
    <row r="85" spans="25:26" x14ac:dyDescent="0.15">
      <c r="Y85" s="32" t="s">
        <v>448</v>
      </c>
      <c r="Z85" s="32" t="s">
        <v>577</v>
      </c>
    </row>
    <row r="86" spans="25:26" x14ac:dyDescent="0.15">
      <c r="Y86" s="32" t="s">
        <v>449</v>
      </c>
      <c r="Z86" s="32" t="s">
        <v>578</v>
      </c>
    </row>
    <row r="87" spans="25:26" x14ac:dyDescent="0.15">
      <c r="Y87" s="32" t="s">
        <v>450</v>
      </c>
      <c r="Z87" s="32" t="s">
        <v>579</v>
      </c>
    </row>
    <row r="88" spans="25:26" x14ac:dyDescent="0.15">
      <c r="Y88" s="32" t="s">
        <v>451</v>
      </c>
      <c r="Z88" s="32" t="s">
        <v>580</v>
      </c>
    </row>
    <row r="89" spans="25:26" x14ac:dyDescent="0.15">
      <c r="Y89" s="32" t="s">
        <v>452</v>
      </c>
      <c r="Z89" s="32" t="s">
        <v>581</v>
      </c>
    </row>
    <row r="90" spans="25:26" x14ac:dyDescent="0.15">
      <c r="Y90" s="32" t="s">
        <v>453</v>
      </c>
      <c r="Z90" s="32" t="s">
        <v>582</v>
      </c>
    </row>
    <row r="91" spans="25:26" x14ac:dyDescent="0.15">
      <c r="Y91" s="32" t="s">
        <v>454</v>
      </c>
      <c r="Z91" s="32" t="s">
        <v>583</v>
      </c>
    </row>
    <row r="92" spans="25:26" x14ac:dyDescent="0.15">
      <c r="Y92" s="32" t="s">
        <v>455</v>
      </c>
      <c r="Z92" s="32" t="s">
        <v>584</v>
      </c>
    </row>
    <row r="93" spans="25:26" x14ac:dyDescent="0.15">
      <c r="Y93" s="32" t="s">
        <v>456</v>
      </c>
      <c r="Z93" s="32" t="s">
        <v>585</v>
      </c>
    </row>
    <row r="94" spans="25:26" x14ac:dyDescent="0.15">
      <c r="Y94" s="32" t="s">
        <v>457</v>
      </c>
      <c r="Z94" s="32" t="s">
        <v>586</v>
      </c>
    </row>
    <row r="95" spans="25:26" x14ac:dyDescent="0.15">
      <c r="Y95" s="32" t="s">
        <v>458</v>
      </c>
      <c r="Z95" s="32" t="s">
        <v>587</v>
      </c>
    </row>
    <row r="96" spans="25:26" x14ac:dyDescent="0.15">
      <c r="Y96" s="32" t="s">
        <v>361</v>
      </c>
      <c r="Z96" s="32" t="s">
        <v>588</v>
      </c>
    </row>
    <row r="97" spans="25:26" x14ac:dyDescent="0.15">
      <c r="Y97" s="32" t="s">
        <v>459</v>
      </c>
      <c r="Z97" s="32" t="s">
        <v>589</v>
      </c>
    </row>
    <row r="98" spans="25:26" x14ac:dyDescent="0.15">
      <c r="Y98" s="32" t="s">
        <v>460</v>
      </c>
      <c r="Z98" s="32" t="s">
        <v>590</v>
      </c>
    </row>
    <row r="99" spans="25:26" x14ac:dyDescent="0.15">
      <c r="Y99" s="32" t="s">
        <v>490</v>
      </c>
      <c r="Z99" s="32" t="s">
        <v>591</v>
      </c>
    </row>
    <row r="100" spans="25:26" x14ac:dyDescent="0.15">
      <c r="Y100" s="32" t="s">
        <v>676</v>
      </c>
      <c r="Z100" s="32" t="s">
        <v>592</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308</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363</v>
      </c>
      <c r="AF2" s="903"/>
      <c r="AG2" s="903"/>
      <c r="AH2" s="437"/>
      <c r="AI2" s="903" t="s">
        <v>459</v>
      </c>
      <c r="AJ2" s="903"/>
      <c r="AK2" s="903"/>
      <c r="AL2" s="437"/>
      <c r="AM2" s="903" t="s">
        <v>460</v>
      </c>
      <c r="AN2" s="903"/>
      <c r="AO2" s="903"/>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3" t="s">
        <v>335</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308</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363</v>
      </c>
      <c r="AF9" s="903"/>
      <c r="AG9" s="903"/>
      <c r="AH9" s="437"/>
      <c r="AI9" s="903" t="s">
        <v>459</v>
      </c>
      <c r="AJ9" s="903"/>
      <c r="AK9" s="903"/>
      <c r="AL9" s="437"/>
      <c r="AM9" s="903" t="s">
        <v>460</v>
      </c>
      <c r="AN9" s="903"/>
      <c r="AO9" s="903"/>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3" t="s">
        <v>335</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308</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363</v>
      </c>
      <c r="AF16" s="903"/>
      <c r="AG16" s="903"/>
      <c r="AH16" s="437"/>
      <c r="AI16" s="903" t="s">
        <v>459</v>
      </c>
      <c r="AJ16" s="903"/>
      <c r="AK16" s="903"/>
      <c r="AL16" s="437"/>
      <c r="AM16" s="903" t="s">
        <v>460</v>
      </c>
      <c r="AN16" s="903"/>
      <c r="AO16" s="903"/>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3" t="s">
        <v>335</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308</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363</v>
      </c>
      <c r="AF23" s="903"/>
      <c r="AG23" s="903"/>
      <c r="AH23" s="437"/>
      <c r="AI23" s="903" t="s">
        <v>459</v>
      </c>
      <c r="AJ23" s="903"/>
      <c r="AK23" s="903"/>
      <c r="AL23" s="437"/>
      <c r="AM23" s="903" t="s">
        <v>460</v>
      </c>
      <c r="AN23" s="903"/>
      <c r="AO23" s="903"/>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3" t="s">
        <v>335</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308</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363</v>
      </c>
      <c r="AF30" s="903"/>
      <c r="AG30" s="903"/>
      <c r="AH30" s="437"/>
      <c r="AI30" s="903" t="s">
        <v>459</v>
      </c>
      <c r="AJ30" s="903"/>
      <c r="AK30" s="903"/>
      <c r="AL30" s="437"/>
      <c r="AM30" s="903" t="s">
        <v>460</v>
      </c>
      <c r="AN30" s="903"/>
      <c r="AO30" s="903"/>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3" t="s">
        <v>335</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308</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363</v>
      </c>
      <c r="AF37" s="903"/>
      <c r="AG37" s="903"/>
      <c r="AH37" s="437"/>
      <c r="AI37" s="903" t="s">
        <v>459</v>
      </c>
      <c r="AJ37" s="903"/>
      <c r="AK37" s="903"/>
      <c r="AL37" s="437"/>
      <c r="AM37" s="903" t="s">
        <v>460</v>
      </c>
      <c r="AN37" s="903"/>
      <c r="AO37" s="903"/>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3" t="s">
        <v>335</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308</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363</v>
      </c>
      <c r="AF44" s="903"/>
      <c r="AG44" s="903"/>
      <c r="AH44" s="437"/>
      <c r="AI44" s="903" t="s">
        <v>459</v>
      </c>
      <c r="AJ44" s="903"/>
      <c r="AK44" s="903"/>
      <c r="AL44" s="437"/>
      <c r="AM44" s="903" t="s">
        <v>460</v>
      </c>
      <c r="AN44" s="903"/>
      <c r="AO44" s="903"/>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3" t="s">
        <v>335</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308</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363</v>
      </c>
      <c r="AF51" s="903"/>
      <c r="AG51" s="903"/>
      <c r="AH51" s="437"/>
      <c r="AI51" s="903" t="s">
        <v>459</v>
      </c>
      <c r="AJ51" s="903"/>
      <c r="AK51" s="903"/>
      <c r="AL51" s="437"/>
      <c r="AM51" s="903" t="s">
        <v>460</v>
      </c>
      <c r="AN51" s="903"/>
      <c r="AO51" s="903"/>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3" t="s">
        <v>335</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308</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363</v>
      </c>
      <c r="AF58" s="903"/>
      <c r="AG58" s="903"/>
      <c r="AH58" s="437"/>
      <c r="AI58" s="903" t="s">
        <v>459</v>
      </c>
      <c r="AJ58" s="903"/>
      <c r="AK58" s="903"/>
      <c r="AL58" s="437"/>
      <c r="AM58" s="903" t="s">
        <v>460</v>
      </c>
      <c r="AN58" s="903"/>
      <c r="AO58" s="903"/>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3" t="s">
        <v>335</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308</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363</v>
      </c>
      <c r="AF65" s="903"/>
      <c r="AG65" s="903"/>
      <c r="AH65" s="437"/>
      <c r="AI65" s="903" t="s">
        <v>459</v>
      </c>
      <c r="AJ65" s="903"/>
      <c r="AK65" s="903"/>
      <c r="AL65" s="437"/>
      <c r="AM65" s="903" t="s">
        <v>460</v>
      </c>
      <c r="AN65" s="903"/>
      <c r="AO65" s="903"/>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3" t="s">
        <v>335</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32" t="s">
        <v>321</v>
      </c>
      <c r="H2" s="833"/>
      <c r="I2" s="833"/>
      <c r="J2" s="833"/>
      <c r="K2" s="833"/>
      <c r="L2" s="833"/>
      <c r="M2" s="833"/>
      <c r="N2" s="833"/>
      <c r="O2" s="833"/>
      <c r="P2" s="833"/>
      <c r="Q2" s="833"/>
      <c r="R2" s="833"/>
      <c r="S2" s="833"/>
      <c r="T2" s="833"/>
      <c r="U2" s="833"/>
      <c r="V2" s="833"/>
      <c r="W2" s="833"/>
      <c r="X2" s="833"/>
      <c r="Y2" s="833"/>
      <c r="Z2" s="833"/>
      <c r="AA2" s="833"/>
      <c r="AB2" s="834"/>
      <c r="AC2" s="832" t="s">
        <v>323</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x14ac:dyDescent="0.15">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x14ac:dyDescent="0.15">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x14ac:dyDescent="0.15">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x14ac:dyDescent="0.15">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x14ac:dyDescent="0.15">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x14ac:dyDescent="0.15">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x14ac:dyDescent="0.15">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x14ac:dyDescent="0.15">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x14ac:dyDescent="0.15">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x14ac:dyDescent="0.15">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x14ac:dyDescent="0.2">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x14ac:dyDescent="0.15">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x14ac:dyDescent="0.15">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x14ac:dyDescent="0.15">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x14ac:dyDescent="0.15">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x14ac:dyDescent="0.15">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x14ac:dyDescent="0.15">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x14ac:dyDescent="0.15">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x14ac:dyDescent="0.15">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x14ac:dyDescent="0.15">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x14ac:dyDescent="0.2">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x14ac:dyDescent="0.15">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x14ac:dyDescent="0.15">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x14ac:dyDescent="0.15">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x14ac:dyDescent="0.15">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x14ac:dyDescent="0.15">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x14ac:dyDescent="0.15">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x14ac:dyDescent="0.15">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x14ac:dyDescent="0.15">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x14ac:dyDescent="0.15">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x14ac:dyDescent="0.2">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x14ac:dyDescent="0.15">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x14ac:dyDescent="0.15">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x14ac:dyDescent="0.15">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x14ac:dyDescent="0.15">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x14ac:dyDescent="0.15">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x14ac:dyDescent="0.15">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x14ac:dyDescent="0.15">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x14ac:dyDescent="0.15">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x14ac:dyDescent="0.15">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x14ac:dyDescent="0.2">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x14ac:dyDescent="0.15">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x14ac:dyDescent="0.15">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x14ac:dyDescent="0.15">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x14ac:dyDescent="0.15">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x14ac:dyDescent="0.15">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x14ac:dyDescent="0.15">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x14ac:dyDescent="0.15">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x14ac:dyDescent="0.15">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x14ac:dyDescent="0.15">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x14ac:dyDescent="0.2">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x14ac:dyDescent="0.15">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x14ac:dyDescent="0.15">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x14ac:dyDescent="0.15">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x14ac:dyDescent="0.15">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x14ac:dyDescent="0.15">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x14ac:dyDescent="0.15">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x14ac:dyDescent="0.15">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x14ac:dyDescent="0.15">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x14ac:dyDescent="0.15">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x14ac:dyDescent="0.2">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x14ac:dyDescent="0.15">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x14ac:dyDescent="0.15">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x14ac:dyDescent="0.15">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x14ac:dyDescent="0.15">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x14ac:dyDescent="0.15">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x14ac:dyDescent="0.15">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x14ac:dyDescent="0.15">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x14ac:dyDescent="0.15">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x14ac:dyDescent="0.15">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x14ac:dyDescent="0.2">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x14ac:dyDescent="0.15">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x14ac:dyDescent="0.15">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x14ac:dyDescent="0.15">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x14ac:dyDescent="0.15">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x14ac:dyDescent="0.15">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x14ac:dyDescent="0.15">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x14ac:dyDescent="0.15">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x14ac:dyDescent="0.15">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x14ac:dyDescent="0.15">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x14ac:dyDescent="0.2">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x14ac:dyDescent="0.15">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x14ac:dyDescent="0.15">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x14ac:dyDescent="0.15">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x14ac:dyDescent="0.15">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x14ac:dyDescent="0.15">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x14ac:dyDescent="0.15">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x14ac:dyDescent="0.15">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x14ac:dyDescent="0.15">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x14ac:dyDescent="0.15">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x14ac:dyDescent="0.2">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x14ac:dyDescent="0.15">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x14ac:dyDescent="0.15">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x14ac:dyDescent="0.15">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x14ac:dyDescent="0.15">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x14ac:dyDescent="0.15">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x14ac:dyDescent="0.15">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x14ac:dyDescent="0.15">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x14ac:dyDescent="0.15">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x14ac:dyDescent="0.15">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x14ac:dyDescent="0.2">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x14ac:dyDescent="0.15">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x14ac:dyDescent="0.15">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x14ac:dyDescent="0.15">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x14ac:dyDescent="0.15">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x14ac:dyDescent="0.15">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x14ac:dyDescent="0.15">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x14ac:dyDescent="0.15">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x14ac:dyDescent="0.15">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x14ac:dyDescent="0.15">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x14ac:dyDescent="0.2">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x14ac:dyDescent="0.15">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x14ac:dyDescent="0.15">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x14ac:dyDescent="0.15">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x14ac:dyDescent="0.15">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x14ac:dyDescent="0.15">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x14ac:dyDescent="0.15">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x14ac:dyDescent="0.15">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x14ac:dyDescent="0.15">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x14ac:dyDescent="0.15">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x14ac:dyDescent="0.2">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x14ac:dyDescent="0.15">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x14ac:dyDescent="0.15">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x14ac:dyDescent="0.15">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x14ac:dyDescent="0.15">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x14ac:dyDescent="0.15">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x14ac:dyDescent="0.15">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x14ac:dyDescent="0.15">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x14ac:dyDescent="0.15">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x14ac:dyDescent="0.15">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x14ac:dyDescent="0.2">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x14ac:dyDescent="0.15">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x14ac:dyDescent="0.15">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x14ac:dyDescent="0.15">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x14ac:dyDescent="0.15">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x14ac:dyDescent="0.15">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x14ac:dyDescent="0.15">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x14ac:dyDescent="0.15">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x14ac:dyDescent="0.15">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x14ac:dyDescent="0.15">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x14ac:dyDescent="0.2">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x14ac:dyDescent="0.15">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x14ac:dyDescent="0.15">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x14ac:dyDescent="0.15">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x14ac:dyDescent="0.15">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x14ac:dyDescent="0.15">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x14ac:dyDescent="0.15">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x14ac:dyDescent="0.15">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x14ac:dyDescent="0.15">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x14ac:dyDescent="0.15">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x14ac:dyDescent="0.2">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x14ac:dyDescent="0.15">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x14ac:dyDescent="0.15">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x14ac:dyDescent="0.15">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x14ac:dyDescent="0.15">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x14ac:dyDescent="0.15">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x14ac:dyDescent="0.15">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x14ac:dyDescent="0.15">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x14ac:dyDescent="0.15">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x14ac:dyDescent="0.15">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x14ac:dyDescent="0.2">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x14ac:dyDescent="0.15">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x14ac:dyDescent="0.15">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x14ac:dyDescent="0.15">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x14ac:dyDescent="0.15">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x14ac:dyDescent="0.15">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x14ac:dyDescent="0.15">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x14ac:dyDescent="0.15">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x14ac:dyDescent="0.15">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x14ac:dyDescent="0.15">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x14ac:dyDescent="0.2">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x14ac:dyDescent="0.15">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x14ac:dyDescent="0.15">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x14ac:dyDescent="0.15">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x14ac:dyDescent="0.15">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x14ac:dyDescent="0.15">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x14ac:dyDescent="0.15">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x14ac:dyDescent="0.15">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x14ac:dyDescent="0.15">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x14ac:dyDescent="0.15">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x14ac:dyDescent="0.2">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x14ac:dyDescent="0.15">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x14ac:dyDescent="0.15">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x14ac:dyDescent="0.15">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x14ac:dyDescent="0.15">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x14ac:dyDescent="0.15">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x14ac:dyDescent="0.15">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x14ac:dyDescent="0.15">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x14ac:dyDescent="0.15">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x14ac:dyDescent="0.15">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x14ac:dyDescent="0.2">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x14ac:dyDescent="0.15">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x14ac:dyDescent="0.15">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x14ac:dyDescent="0.15">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x14ac:dyDescent="0.15">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x14ac:dyDescent="0.15">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x14ac:dyDescent="0.15">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x14ac:dyDescent="0.15">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x14ac:dyDescent="0.15">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x14ac:dyDescent="0.15">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x14ac:dyDescent="0.2">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5"/>
      <c r="B3" s="885"/>
      <c r="C3" s="885" t="s">
        <v>24</v>
      </c>
      <c r="D3" s="885"/>
      <c r="E3" s="885"/>
      <c r="F3" s="885"/>
      <c r="G3" s="885"/>
      <c r="H3" s="885"/>
      <c r="I3" s="885"/>
      <c r="J3" s="967" t="s">
        <v>270</v>
      </c>
      <c r="K3" s="968"/>
      <c r="L3" s="968"/>
      <c r="M3" s="968"/>
      <c r="N3" s="968"/>
      <c r="O3" s="968"/>
      <c r="P3" s="440" t="s">
        <v>25</v>
      </c>
      <c r="Q3" s="440"/>
      <c r="R3" s="440"/>
      <c r="S3" s="440"/>
      <c r="T3" s="440"/>
      <c r="U3" s="440"/>
      <c r="V3" s="440"/>
      <c r="W3" s="440"/>
      <c r="X3" s="440"/>
      <c r="Y3" s="887" t="s">
        <v>311</v>
      </c>
      <c r="Z3" s="888"/>
      <c r="AA3" s="888"/>
      <c r="AB3" s="888"/>
      <c r="AC3" s="967" t="s">
        <v>302</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x14ac:dyDescent="0.15">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5"/>
      <c r="B36" s="885"/>
      <c r="C36" s="885" t="s">
        <v>24</v>
      </c>
      <c r="D36" s="885"/>
      <c r="E36" s="885"/>
      <c r="F36" s="885"/>
      <c r="G36" s="885"/>
      <c r="H36" s="885"/>
      <c r="I36" s="885"/>
      <c r="J36" s="967" t="s">
        <v>270</v>
      </c>
      <c r="K36" s="968"/>
      <c r="L36" s="968"/>
      <c r="M36" s="968"/>
      <c r="N36" s="968"/>
      <c r="O36" s="968"/>
      <c r="P36" s="440" t="s">
        <v>25</v>
      </c>
      <c r="Q36" s="440"/>
      <c r="R36" s="440"/>
      <c r="S36" s="440"/>
      <c r="T36" s="440"/>
      <c r="U36" s="440"/>
      <c r="V36" s="440"/>
      <c r="W36" s="440"/>
      <c r="X36" s="440"/>
      <c r="Y36" s="887" t="s">
        <v>311</v>
      </c>
      <c r="Z36" s="888"/>
      <c r="AA36" s="888"/>
      <c r="AB36" s="888"/>
      <c r="AC36" s="967" t="s">
        <v>302</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x14ac:dyDescent="0.15">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5"/>
      <c r="B69" s="885"/>
      <c r="C69" s="885" t="s">
        <v>24</v>
      </c>
      <c r="D69" s="885"/>
      <c r="E69" s="885"/>
      <c r="F69" s="885"/>
      <c r="G69" s="885"/>
      <c r="H69" s="885"/>
      <c r="I69" s="885"/>
      <c r="J69" s="967" t="s">
        <v>270</v>
      </c>
      <c r="K69" s="968"/>
      <c r="L69" s="968"/>
      <c r="M69" s="968"/>
      <c r="N69" s="968"/>
      <c r="O69" s="968"/>
      <c r="P69" s="440" t="s">
        <v>25</v>
      </c>
      <c r="Q69" s="440"/>
      <c r="R69" s="440"/>
      <c r="S69" s="440"/>
      <c r="T69" s="440"/>
      <c r="U69" s="440"/>
      <c r="V69" s="440"/>
      <c r="W69" s="440"/>
      <c r="X69" s="440"/>
      <c r="Y69" s="887" t="s">
        <v>311</v>
      </c>
      <c r="Z69" s="888"/>
      <c r="AA69" s="888"/>
      <c r="AB69" s="888"/>
      <c r="AC69" s="967" t="s">
        <v>302</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x14ac:dyDescent="0.15">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5"/>
      <c r="B102" s="885"/>
      <c r="C102" s="885" t="s">
        <v>24</v>
      </c>
      <c r="D102" s="885"/>
      <c r="E102" s="885"/>
      <c r="F102" s="885"/>
      <c r="G102" s="885"/>
      <c r="H102" s="885"/>
      <c r="I102" s="885"/>
      <c r="J102" s="967" t="s">
        <v>270</v>
      </c>
      <c r="K102" s="968"/>
      <c r="L102" s="968"/>
      <c r="M102" s="968"/>
      <c r="N102" s="968"/>
      <c r="O102" s="968"/>
      <c r="P102" s="440" t="s">
        <v>25</v>
      </c>
      <c r="Q102" s="440"/>
      <c r="R102" s="440"/>
      <c r="S102" s="440"/>
      <c r="T102" s="440"/>
      <c r="U102" s="440"/>
      <c r="V102" s="440"/>
      <c r="W102" s="440"/>
      <c r="X102" s="440"/>
      <c r="Y102" s="887" t="s">
        <v>311</v>
      </c>
      <c r="Z102" s="888"/>
      <c r="AA102" s="888"/>
      <c r="AB102" s="888"/>
      <c r="AC102" s="967" t="s">
        <v>302</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x14ac:dyDescent="0.15">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5"/>
      <c r="B135" s="885"/>
      <c r="C135" s="885" t="s">
        <v>24</v>
      </c>
      <c r="D135" s="885"/>
      <c r="E135" s="885"/>
      <c r="F135" s="885"/>
      <c r="G135" s="885"/>
      <c r="H135" s="885"/>
      <c r="I135" s="885"/>
      <c r="J135" s="967" t="s">
        <v>270</v>
      </c>
      <c r="K135" s="968"/>
      <c r="L135" s="968"/>
      <c r="M135" s="968"/>
      <c r="N135" s="968"/>
      <c r="O135" s="968"/>
      <c r="P135" s="440" t="s">
        <v>25</v>
      </c>
      <c r="Q135" s="440"/>
      <c r="R135" s="440"/>
      <c r="S135" s="440"/>
      <c r="T135" s="440"/>
      <c r="U135" s="440"/>
      <c r="V135" s="440"/>
      <c r="W135" s="440"/>
      <c r="X135" s="440"/>
      <c r="Y135" s="887" t="s">
        <v>311</v>
      </c>
      <c r="Z135" s="888"/>
      <c r="AA135" s="888"/>
      <c r="AB135" s="888"/>
      <c r="AC135" s="967" t="s">
        <v>302</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x14ac:dyDescent="0.15">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5"/>
      <c r="B168" s="885"/>
      <c r="C168" s="885" t="s">
        <v>24</v>
      </c>
      <c r="D168" s="885"/>
      <c r="E168" s="885"/>
      <c r="F168" s="885"/>
      <c r="G168" s="885"/>
      <c r="H168" s="885"/>
      <c r="I168" s="885"/>
      <c r="J168" s="967" t="s">
        <v>270</v>
      </c>
      <c r="K168" s="968"/>
      <c r="L168" s="968"/>
      <c r="M168" s="968"/>
      <c r="N168" s="968"/>
      <c r="O168" s="968"/>
      <c r="P168" s="440" t="s">
        <v>25</v>
      </c>
      <c r="Q168" s="440"/>
      <c r="R168" s="440"/>
      <c r="S168" s="440"/>
      <c r="T168" s="440"/>
      <c r="U168" s="440"/>
      <c r="V168" s="440"/>
      <c r="W168" s="440"/>
      <c r="X168" s="440"/>
      <c r="Y168" s="887" t="s">
        <v>311</v>
      </c>
      <c r="Z168" s="888"/>
      <c r="AA168" s="888"/>
      <c r="AB168" s="888"/>
      <c r="AC168" s="967" t="s">
        <v>302</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x14ac:dyDescent="0.15">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5"/>
      <c r="B201" s="885"/>
      <c r="C201" s="885" t="s">
        <v>24</v>
      </c>
      <c r="D201" s="885"/>
      <c r="E201" s="885"/>
      <c r="F201" s="885"/>
      <c r="G201" s="885"/>
      <c r="H201" s="885"/>
      <c r="I201" s="885"/>
      <c r="J201" s="967" t="s">
        <v>270</v>
      </c>
      <c r="K201" s="968"/>
      <c r="L201" s="968"/>
      <c r="M201" s="968"/>
      <c r="N201" s="968"/>
      <c r="O201" s="968"/>
      <c r="P201" s="440" t="s">
        <v>25</v>
      </c>
      <c r="Q201" s="440"/>
      <c r="R201" s="440"/>
      <c r="S201" s="440"/>
      <c r="T201" s="440"/>
      <c r="U201" s="440"/>
      <c r="V201" s="440"/>
      <c r="W201" s="440"/>
      <c r="X201" s="440"/>
      <c r="Y201" s="887" t="s">
        <v>311</v>
      </c>
      <c r="Z201" s="888"/>
      <c r="AA201" s="888"/>
      <c r="AB201" s="888"/>
      <c r="AC201" s="967" t="s">
        <v>302</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x14ac:dyDescent="0.15">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5"/>
      <c r="B234" s="885"/>
      <c r="C234" s="885" t="s">
        <v>24</v>
      </c>
      <c r="D234" s="885"/>
      <c r="E234" s="885"/>
      <c r="F234" s="885"/>
      <c r="G234" s="885"/>
      <c r="H234" s="885"/>
      <c r="I234" s="885"/>
      <c r="J234" s="967" t="s">
        <v>270</v>
      </c>
      <c r="K234" s="968"/>
      <c r="L234" s="968"/>
      <c r="M234" s="968"/>
      <c r="N234" s="968"/>
      <c r="O234" s="968"/>
      <c r="P234" s="440" t="s">
        <v>25</v>
      </c>
      <c r="Q234" s="440"/>
      <c r="R234" s="440"/>
      <c r="S234" s="440"/>
      <c r="T234" s="440"/>
      <c r="U234" s="440"/>
      <c r="V234" s="440"/>
      <c r="W234" s="440"/>
      <c r="X234" s="440"/>
      <c r="Y234" s="887" t="s">
        <v>311</v>
      </c>
      <c r="Z234" s="888"/>
      <c r="AA234" s="888"/>
      <c r="AB234" s="888"/>
      <c r="AC234" s="967" t="s">
        <v>302</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x14ac:dyDescent="0.15">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5"/>
      <c r="B267" s="885"/>
      <c r="C267" s="885" t="s">
        <v>24</v>
      </c>
      <c r="D267" s="885"/>
      <c r="E267" s="885"/>
      <c r="F267" s="885"/>
      <c r="G267" s="885"/>
      <c r="H267" s="885"/>
      <c r="I267" s="885"/>
      <c r="J267" s="967" t="s">
        <v>270</v>
      </c>
      <c r="K267" s="968"/>
      <c r="L267" s="968"/>
      <c r="M267" s="968"/>
      <c r="N267" s="968"/>
      <c r="O267" s="968"/>
      <c r="P267" s="440" t="s">
        <v>25</v>
      </c>
      <c r="Q267" s="440"/>
      <c r="R267" s="440"/>
      <c r="S267" s="440"/>
      <c r="T267" s="440"/>
      <c r="U267" s="440"/>
      <c r="V267" s="440"/>
      <c r="W267" s="440"/>
      <c r="X267" s="440"/>
      <c r="Y267" s="887" t="s">
        <v>311</v>
      </c>
      <c r="Z267" s="888"/>
      <c r="AA267" s="888"/>
      <c r="AB267" s="888"/>
      <c r="AC267" s="967" t="s">
        <v>302</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x14ac:dyDescent="0.15">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5"/>
      <c r="B300" s="885"/>
      <c r="C300" s="885" t="s">
        <v>24</v>
      </c>
      <c r="D300" s="885"/>
      <c r="E300" s="885"/>
      <c r="F300" s="885"/>
      <c r="G300" s="885"/>
      <c r="H300" s="885"/>
      <c r="I300" s="885"/>
      <c r="J300" s="967" t="s">
        <v>270</v>
      </c>
      <c r="K300" s="968"/>
      <c r="L300" s="968"/>
      <c r="M300" s="968"/>
      <c r="N300" s="968"/>
      <c r="O300" s="968"/>
      <c r="P300" s="440" t="s">
        <v>25</v>
      </c>
      <c r="Q300" s="440"/>
      <c r="R300" s="440"/>
      <c r="S300" s="440"/>
      <c r="T300" s="440"/>
      <c r="U300" s="440"/>
      <c r="V300" s="440"/>
      <c r="W300" s="440"/>
      <c r="X300" s="440"/>
      <c r="Y300" s="887" t="s">
        <v>311</v>
      </c>
      <c r="Z300" s="888"/>
      <c r="AA300" s="888"/>
      <c r="AB300" s="888"/>
      <c r="AC300" s="967" t="s">
        <v>302</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x14ac:dyDescent="0.15">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5"/>
      <c r="B333" s="885"/>
      <c r="C333" s="885" t="s">
        <v>24</v>
      </c>
      <c r="D333" s="885"/>
      <c r="E333" s="885"/>
      <c r="F333" s="885"/>
      <c r="G333" s="885"/>
      <c r="H333" s="885"/>
      <c r="I333" s="885"/>
      <c r="J333" s="967" t="s">
        <v>270</v>
      </c>
      <c r="K333" s="968"/>
      <c r="L333" s="968"/>
      <c r="M333" s="968"/>
      <c r="N333" s="968"/>
      <c r="O333" s="968"/>
      <c r="P333" s="440" t="s">
        <v>25</v>
      </c>
      <c r="Q333" s="440"/>
      <c r="R333" s="440"/>
      <c r="S333" s="440"/>
      <c r="T333" s="440"/>
      <c r="U333" s="440"/>
      <c r="V333" s="440"/>
      <c r="W333" s="440"/>
      <c r="X333" s="440"/>
      <c r="Y333" s="887" t="s">
        <v>311</v>
      </c>
      <c r="Z333" s="888"/>
      <c r="AA333" s="888"/>
      <c r="AB333" s="888"/>
      <c r="AC333" s="967" t="s">
        <v>302</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x14ac:dyDescent="0.15">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5"/>
      <c r="B366" s="885"/>
      <c r="C366" s="885" t="s">
        <v>24</v>
      </c>
      <c r="D366" s="885"/>
      <c r="E366" s="885"/>
      <c r="F366" s="885"/>
      <c r="G366" s="885"/>
      <c r="H366" s="885"/>
      <c r="I366" s="885"/>
      <c r="J366" s="967" t="s">
        <v>270</v>
      </c>
      <c r="K366" s="968"/>
      <c r="L366" s="968"/>
      <c r="M366" s="968"/>
      <c r="N366" s="968"/>
      <c r="O366" s="968"/>
      <c r="P366" s="440" t="s">
        <v>25</v>
      </c>
      <c r="Q366" s="440"/>
      <c r="R366" s="440"/>
      <c r="S366" s="440"/>
      <c r="T366" s="440"/>
      <c r="U366" s="440"/>
      <c r="V366" s="440"/>
      <c r="W366" s="440"/>
      <c r="X366" s="440"/>
      <c r="Y366" s="887" t="s">
        <v>311</v>
      </c>
      <c r="Z366" s="888"/>
      <c r="AA366" s="888"/>
      <c r="AB366" s="888"/>
      <c r="AC366" s="967" t="s">
        <v>302</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x14ac:dyDescent="0.15">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5"/>
      <c r="B399" s="885"/>
      <c r="C399" s="885" t="s">
        <v>24</v>
      </c>
      <c r="D399" s="885"/>
      <c r="E399" s="885"/>
      <c r="F399" s="885"/>
      <c r="G399" s="885"/>
      <c r="H399" s="885"/>
      <c r="I399" s="885"/>
      <c r="J399" s="967" t="s">
        <v>270</v>
      </c>
      <c r="K399" s="968"/>
      <c r="L399" s="968"/>
      <c r="M399" s="968"/>
      <c r="N399" s="968"/>
      <c r="O399" s="968"/>
      <c r="P399" s="440" t="s">
        <v>25</v>
      </c>
      <c r="Q399" s="440"/>
      <c r="R399" s="440"/>
      <c r="S399" s="440"/>
      <c r="T399" s="440"/>
      <c r="U399" s="440"/>
      <c r="V399" s="440"/>
      <c r="W399" s="440"/>
      <c r="X399" s="440"/>
      <c r="Y399" s="887" t="s">
        <v>311</v>
      </c>
      <c r="Z399" s="888"/>
      <c r="AA399" s="888"/>
      <c r="AB399" s="888"/>
      <c r="AC399" s="967" t="s">
        <v>302</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x14ac:dyDescent="0.15">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5"/>
      <c r="B432" s="885"/>
      <c r="C432" s="885" t="s">
        <v>24</v>
      </c>
      <c r="D432" s="885"/>
      <c r="E432" s="885"/>
      <c r="F432" s="885"/>
      <c r="G432" s="885"/>
      <c r="H432" s="885"/>
      <c r="I432" s="885"/>
      <c r="J432" s="967" t="s">
        <v>270</v>
      </c>
      <c r="K432" s="968"/>
      <c r="L432" s="968"/>
      <c r="M432" s="968"/>
      <c r="N432" s="968"/>
      <c r="O432" s="968"/>
      <c r="P432" s="440" t="s">
        <v>25</v>
      </c>
      <c r="Q432" s="440"/>
      <c r="R432" s="440"/>
      <c r="S432" s="440"/>
      <c r="T432" s="440"/>
      <c r="U432" s="440"/>
      <c r="V432" s="440"/>
      <c r="W432" s="440"/>
      <c r="X432" s="440"/>
      <c r="Y432" s="887" t="s">
        <v>311</v>
      </c>
      <c r="Z432" s="888"/>
      <c r="AA432" s="888"/>
      <c r="AB432" s="888"/>
      <c r="AC432" s="967" t="s">
        <v>302</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x14ac:dyDescent="0.15">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5"/>
      <c r="B465" s="885"/>
      <c r="C465" s="885" t="s">
        <v>24</v>
      </c>
      <c r="D465" s="885"/>
      <c r="E465" s="885"/>
      <c r="F465" s="885"/>
      <c r="G465" s="885"/>
      <c r="H465" s="885"/>
      <c r="I465" s="885"/>
      <c r="J465" s="967" t="s">
        <v>270</v>
      </c>
      <c r="K465" s="968"/>
      <c r="L465" s="968"/>
      <c r="M465" s="968"/>
      <c r="N465" s="968"/>
      <c r="O465" s="968"/>
      <c r="P465" s="440" t="s">
        <v>25</v>
      </c>
      <c r="Q465" s="440"/>
      <c r="R465" s="440"/>
      <c r="S465" s="440"/>
      <c r="T465" s="440"/>
      <c r="U465" s="440"/>
      <c r="V465" s="440"/>
      <c r="W465" s="440"/>
      <c r="X465" s="440"/>
      <c r="Y465" s="887" t="s">
        <v>311</v>
      </c>
      <c r="Z465" s="888"/>
      <c r="AA465" s="888"/>
      <c r="AB465" s="888"/>
      <c r="AC465" s="967" t="s">
        <v>302</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x14ac:dyDescent="0.15">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5"/>
      <c r="B498" s="885"/>
      <c r="C498" s="885" t="s">
        <v>24</v>
      </c>
      <c r="D498" s="885"/>
      <c r="E498" s="885"/>
      <c r="F498" s="885"/>
      <c r="G498" s="885"/>
      <c r="H498" s="885"/>
      <c r="I498" s="885"/>
      <c r="J498" s="967" t="s">
        <v>270</v>
      </c>
      <c r="K498" s="968"/>
      <c r="L498" s="968"/>
      <c r="M498" s="968"/>
      <c r="N498" s="968"/>
      <c r="O498" s="968"/>
      <c r="P498" s="440" t="s">
        <v>25</v>
      </c>
      <c r="Q498" s="440"/>
      <c r="R498" s="440"/>
      <c r="S498" s="440"/>
      <c r="T498" s="440"/>
      <c r="U498" s="440"/>
      <c r="V498" s="440"/>
      <c r="W498" s="440"/>
      <c r="X498" s="440"/>
      <c r="Y498" s="887" t="s">
        <v>311</v>
      </c>
      <c r="Z498" s="888"/>
      <c r="AA498" s="888"/>
      <c r="AB498" s="888"/>
      <c r="AC498" s="967" t="s">
        <v>302</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x14ac:dyDescent="0.15">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5"/>
      <c r="B531" s="885"/>
      <c r="C531" s="885" t="s">
        <v>24</v>
      </c>
      <c r="D531" s="885"/>
      <c r="E531" s="885"/>
      <c r="F531" s="885"/>
      <c r="G531" s="885"/>
      <c r="H531" s="885"/>
      <c r="I531" s="885"/>
      <c r="J531" s="967" t="s">
        <v>270</v>
      </c>
      <c r="K531" s="968"/>
      <c r="L531" s="968"/>
      <c r="M531" s="968"/>
      <c r="N531" s="968"/>
      <c r="O531" s="968"/>
      <c r="P531" s="440" t="s">
        <v>25</v>
      </c>
      <c r="Q531" s="440"/>
      <c r="R531" s="440"/>
      <c r="S531" s="440"/>
      <c r="T531" s="440"/>
      <c r="U531" s="440"/>
      <c r="V531" s="440"/>
      <c r="W531" s="440"/>
      <c r="X531" s="440"/>
      <c r="Y531" s="887" t="s">
        <v>311</v>
      </c>
      <c r="Z531" s="888"/>
      <c r="AA531" s="888"/>
      <c r="AB531" s="888"/>
      <c r="AC531" s="967" t="s">
        <v>302</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x14ac:dyDescent="0.15">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5"/>
      <c r="B564" s="885"/>
      <c r="C564" s="885" t="s">
        <v>24</v>
      </c>
      <c r="D564" s="885"/>
      <c r="E564" s="885"/>
      <c r="F564" s="885"/>
      <c r="G564" s="885"/>
      <c r="H564" s="885"/>
      <c r="I564" s="885"/>
      <c r="J564" s="967" t="s">
        <v>270</v>
      </c>
      <c r="K564" s="968"/>
      <c r="L564" s="968"/>
      <c r="M564" s="968"/>
      <c r="N564" s="968"/>
      <c r="O564" s="968"/>
      <c r="P564" s="440" t="s">
        <v>25</v>
      </c>
      <c r="Q564" s="440"/>
      <c r="R564" s="440"/>
      <c r="S564" s="440"/>
      <c r="T564" s="440"/>
      <c r="U564" s="440"/>
      <c r="V564" s="440"/>
      <c r="W564" s="440"/>
      <c r="X564" s="440"/>
      <c r="Y564" s="887" t="s">
        <v>311</v>
      </c>
      <c r="Z564" s="888"/>
      <c r="AA564" s="888"/>
      <c r="AB564" s="888"/>
      <c r="AC564" s="967" t="s">
        <v>302</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x14ac:dyDescent="0.15">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5"/>
      <c r="B597" s="885"/>
      <c r="C597" s="885" t="s">
        <v>24</v>
      </c>
      <c r="D597" s="885"/>
      <c r="E597" s="885"/>
      <c r="F597" s="885"/>
      <c r="G597" s="885"/>
      <c r="H597" s="885"/>
      <c r="I597" s="885"/>
      <c r="J597" s="967" t="s">
        <v>270</v>
      </c>
      <c r="K597" s="968"/>
      <c r="L597" s="968"/>
      <c r="M597" s="968"/>
      <c r="N597" s="968"/>
      <c r="O597" s="968"/>
      <c r="P597" s="440" t="s">
        <v>25</v>
      </c>
      <c r="Q597" s="440"/>
      <c r="R597" s="440"/>
      <c r="S597" s="440"/>
      <c r="T597" s="440"/>
      <c r="U597" s="440"/>
      <c r="V597" s="440"/>
      <c r="W597" s="440"/>
      <c r="X597" s="440"/>
      <c r="Y597" s="887" t="s">
        <v>311</v>
      </c>
      <c r="Z597" s="888"/>
      <c r="AA597" s="888"/>
      <c r="AB597" s="888"/>
      <c r="AC597" s="967" t="s">
        <v>302</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x14ac:dyDescent="0.15">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5"/>
      <c r="B630" s="885"/>
      <c r="C630" s="885" t="s">
        <v>24</v>
      </c>
      <c r="D630" s="885"/>
      <c r="E630" s="885"/>
      <c r="F630" s="885"/>
      <c r="G630" s="885"/>
      <c r="H630" s="885"/>
      <c r="I630" s="885"/>
      <c r="J630" s="967" t="s">
        <v>270</v>
      </c>
      <c r="K630" s="968"/>
      <c r="L630" s="968"/>
      <c r="M630" s="968"/>
      <c r="N630" s="968"/>
      <c r="O630" s="968"/>
      <c r="P630" s="440" t="s">
        <v>25</v>
      </c>
      <c r="Q630" s="440"/>
      <c r="R630" s="440"/>
      <c r="S630" s="440"/>
      <c r="T630" s="440"/>
      <c r="U630" s="440"/>
      <c r="V630" s="440"/>
      <c r="W630" s="440"/>
      <c r="X630" s="440"/>
      <c r="Y630" s="887" t="s">
        <v>311</v>
      </c>
      <c r="Z630" s="888"/>
      <c r="AA630" s="888"/>
      <c r="AB630" s="888"/>
      <c r="AC630" s="967" t="s">
        <v>302</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x14ac:dyDescent="0.15">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5"/>
      <c r="B663" s="885"/>
      <c r="C663" s="885" t="s">
        <v>24</v>
      </c>
      <c r="D663" s="885"/>
      <c r="E663" s="885"/>
      <c r="F663" s="885"/>
      <c r="G663" s="885"/>
      <c r="H663" s="885"/>
      <c r="I663" s="885"/>
      <c r="J663" s="967" t="s">
        <v>270</v>
      </c>
      <c r="K663" s="968"/>
      <c r="L663" s="968"/>
      <c r="M663" s="968"/>
      <c r="N663" s="968"/>
      <c r="O663" s="968"/>
      <c r="P663" s="440" t="s">
        <v>25</v>
      </c>
      <c r="Q663" s="440"/>
      <c r="R663" s="440"/>
      <c r="S663" s="440"/>
      <c r="T663" s="440"/>
      <c r="U663" s="440"/>
      <c r="V663" s="440"/>
      <c r="W663" s="440"/>
      <c r="X663" s="440"/>
      <c r="Y663" s="887" t="s">
        <v>311</v>
      </c>
      <c r="Z663" s="888"/>
      <c r="AA663" s="888"/>
      <c r="AB663" s="888"/>
      <c r="AC663" s="967" t="s">
        <v>302</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x14ac:dyDescent="0.15">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5"/>
      <c r="B696" s="885"/>
      <c r="C696" s="885" t="s">
        <v>24</v>
      </c>
      <c r="D696" s="885"/>
      <c r="E696" s="885"/>
      <c r="F696" s="885"/>
      <c r="G696" s="885"/>
      <c r="H696" s="885"/>
      <c r="I696" s="885"/>
      <c r="J696" s="967" t="s">
        <v>270</v>
      </c>
      <c r="K696" s="968"/>
      <c r="L696" s="968"/>
      <c r="M696" s="968"/>
      <c r="N696" s="968"/>
      <c r="O696" s="968"/>
      <c r="P696" s="440" t="s">
        <v>25</v>
      </c>
      <c r="Q696" s="440"/>
      <c r="R696" s="440"/>
      <c r="S696" s="440"/>
      <c r="T696" s="440"/>
      <c r="U696" s="440"/>
      <c r="V696" s="440"/>
      <c r="W696" s="440"/>
      <c r="X696" s="440"/>
      <c r="Y696" s="887" t="s">
        <v>311</v>
      </c>
      <c r="Z696" s="888"/>
      <c r="AA696" s="888"/>
      <c r="AB696" s="888"/>
      <c r="AC696" s="967" t="s">
        <v>302</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x14ac:dyDescent="0.15">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5"/>
      <c r="B729" s="885"/>
      <c r="C729" s="885" t="s">
        <v>24</v>
      </c>
      <c r="D729" s="885"/>
      <c r="E729" s="885"/>
      <c r="F729" s="885"/>
      <c r="G729" s="885"/>
      <c r="H729" s="885"/>
      <c r="I729" s="885"/>
      <c r="J729" s="967" t="s">
        <v>270</v>
      </c>
      <c r="K729" s="968"/>
      <c r="L729" s="968"/>
      <c r="M729" s="968"/>
      <c r="N729" s="968"/>
      <c r="O729" s="968"/>
      <c r="P729" s="440" t="s">
        <v>25</v>
      </c>
      <c r="Q729" s="440"/>
      <c r="R729" s="440"/>
      <c r="S729" s="440"/>
      <c r="T729" s="440"/>
      <c r="U729" s="440"/>
      <c r="V729" s="440"/>
      <c r="W729" s="440"/>
      <c r="X729" s="440"/>
      <c r="Y729" s="887" t="s">
        <v>311</v>
      </c>
      <c r="Z729" s="888"/>
      <c r="AA729" s="888"/>
      <c r="AB729" s="888"/>
      <c r="AC729" s="967" t="s">
        <v>302</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x14ac:dyDescent="0.15">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5"/>
      <c r="B762" s="885"/>
      <c r="C762" s="885" t="s">
        <v>24</v>
      </c>
      <c r="D762" s="885"/>
      <c r="E762" s="885"/>
      <c r="F762" s="885"/>
      <c r="G762" s="885"/>
      <c r="H762" s="885"/>
      <c r="I762" s="885"/>
      <c r="J762" s="967" t="s">
        <v>270</v>
      </c>
      <c r="K762" s="968"/>
      <c r="L762" s="968"/>
      <c r="M762" s="968"/>
      <c r="N762" s="968"/>
      <c r="O762" s="968"/>
      <c r="P762" s="440" t="s">
        <v>25</v>
      </c>
      <c r="Q762" s="440"/>
      <c r="R762" s="440"/>
      <c r="S762" s="440"/>
      <c r="T762" s="440"/>
      <c r="U762" s="440"/>
      <c r="V762" s="440"/>
      <c r="W762" s="440"/>
      <c r="X762" s="440"/>
      <c r="Y762" s="887" t="s">
        <v>311</v>
      </c>
      <c r="Z762" s="888"/>
      <c r="AA762" s="888"/>
      <c r="AB762" s="888"/>
      <c r="AC762" s="967" t="s">
        <v>302</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x14ac:dyDescent="0.15">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5"/>
      <c r="B795" s="885"/>
      <c r="C795" s="885" t="s">
        <v>24</v>
      </c>
      <c r="D795" s="885"/>
      <c r="E795" s="885"/>
      <c r="F795" s="885"/>
      <c r="G795" s="885"/>
      <c r="H795" s="885"/>
      <c r="I795" s="885"/>
      <c r="J795" s="967" t="s">
        <v>270</v>
      </c>
      <c r="K795" s="968"/>
      <c r="L795" s="968"/>
      <c r="M795" s="968"/>
      <c r="N795" s="968"/>
      <c r="O795" s="968"/>
      <c r="P795" s="440" t="s">
        <v>25</v>
      </c>
      <c r="Q795" s="440"/>
      <c r="R795" s="440"/>
      <c r="S795" s="440"/>
      <c r="T795" s="440"/>
      <c r="U795" s="440"/>
      <c r="V795" s="440"/>
      <c r="W795" s="440"/>
      <c r="X795" s="440"/>
      <c r="Y795" s="887" t="s">
        <v>311</v>
      </c>
      <c r="Z795" s="888"/>
      <c r="AA795" s="888"/>
      <c r="AB795" s="888"/>
      <c r="AC795" s="967" t="s">
        <v>302</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x14ac:dyDescent="0.15">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5"/>
      <c r="B828" s="885"/>
      <c r="C828" s="885" t="s">
        <v>24</v>
      </c>
      <c r="D828" s="885"/>
      <c r="E828" s="885"/>
      <c r="F828" s="885"/>
      <c r="G828" s="885"/>
      <c r="H828" s="885"/>
      <c r="I828" s="885"/>
      <c r="J828" s="967" t="s">
        <v>270</v>
      </c>
      <c r="K828" s="968"/>
      <c r="L828" s="968"/>
      <c r="M828" s="968"/>
      <c r="N828" s="968"/>
      <c r="O828" s="968"/>
      <c r="P828" s="440" t="s">
        <v>25</v>
      </c>
      <c r="Q828" s="440"/>
      <c r="R828" s="440"/>
      <c r="S828" s="440"/>
      <c r="T828" s="440"/>
      <c r="U828" s="440"/>
      <c r="V828" s="440"/>
      <c r="W828" s="440"/>
      <c r="X828" s="440"/>
      <c r="Y828" s="887" t="s">
        <v>311</v>
      </c>
      <c r="Z828" s="888"/>
      <c r="AA828" s="888"/>
      <c r="AB828" s="888"/>
      <c r="AC828" s="967" t="s">
        <v>302</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x14ac:dyDescent="0.15">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5"/>
      <c r="B861" s="885"/>
      <c r="C861" s="885" t="s">
        <v>24</v>
      </c>
      <c r="D861" s="885"/>
      <c r="E861" s="885"/>
      <c r="F861" s="885"/>
      <c r="G861" s="885"/>
      <c r="H861" s="885"/>
      <c r="I861" s="885"/>
      <c r="J861" s="967" t="s">
        <v>270</v>
      </c>
      <c r="K861" s="968"/>
      <c r="L861" s="968"/>
      <c r="M861" s="968"/>
      <c r="N861" s="968"/>
      <c r="O861" s="968"/>
      <c r="P861" s="440" t="s">
        <v>25</v>
      </c>
      <c r="Q861" s="440"/>
      <c r="R861" s="440"/>
      <c r="S861" s="440"/>
      <c r="T861" s="440"/>
      <c r="U861" s="440"/>
      <c r="V861" s="440"/>
      <c r="W861" s="440"/>
      <c r="X861" s="440"/>
      <c r="Y861" s="887" t="s">
        <v>311</v>
      </c>
      <c r="Z861" s="888"/>
      <c r="AA861" s="888"/>
      <c r="AB861" s="888"/>
      <c r="AC861" s="967" t="s">
        <v>302</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x14ac:dyDescent="0.15">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5"/>
      <c r="B894" s="885"/>
      <c r="C894" s="885" t="s">
        <v>24</v>
      </c>
      <c r="D894" s="885"/>
      <c r="E894" s="885"/>
      <c r="F894" s="885"/>
      <c r="G894" s="885"/>
      <c r="H894" s="885"/>
      <c r="I894" s="885"/>
      <c r="J894" s="967" t="s">
        <v>270</v>
      </c>
      <c r="K894" s="968"/>
      <c r="L894" s="968"/>
      <c r="M894" s="968"/>
      <c r="N894" s="968"/>
      <c r="O894" s="968"/>
      <c r="P894" s="440" t="s">
        <v>25</v>
      </c>
      <c r="Q894" s="440"/>
      <c r="R894" s="440"/>
      <c r="S894" s="440"/>
      <c r="T894" s="440"/>
      <c r="U894" s="440"/>
      <c r="V894" s="440"/>
      <c r="W894" s="440"/>
      <c r="X894" s="440"/>
      <c r="Y894" s="887" t="s">
        <v>311</v>
      </c>
      <c r="Z894" s="888"/>
      <c r="AA894" s="888"/>
      <c r="AB894" s="888"/>
      <c r="AC894" s="967" t="s">
        <v>302</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x14ac:dyDescent="0.15">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5"/>
      <c r="B927" s="885"/>
      <c r="C927" s="885" t="s">
        <v>24</v>
      </c>
      <c r="D927" s="885"/>
      <c r="E927" s="885"/>
      <c r="F927" s="885"/>
      <c r="G927" s="885"/>
      <c r="H927" s="885"/>
      <c r="I927" s="885"/>
      <c r="J927" s="967" t="s">
        <v>270</v>
      </c>
      <c r="K927" s="968"/>
      <c r="L927" s="968"/>
      <c r="M927" s="968"/>
      <c r="N927" s="968"/>
      <c r="O927" s="968"/>
      <c r="P927" s="440" t="s">
        <v>25</v>
      </c>
      <c r="Q927" s="440"/>
      <c r="R927" s="440"/>
      <c r="S927" s="440"/>
      <c r="T927" s="440"/>
      <c r="U927" s="440"/>
      <c r="V927" s="440"/>
      <c r="W927" s="440"/>
      <c r="X927" s="440"/>
      <c r="Y927" s="887" t="s">
        <v>311</v>
      </c>
      <c r="Z927" s="888"/>
      <c r="AA927" s="888"/>
      <c r="AB927" s="888"/>
      <c r="AC927" s="967" t="s">
        <v>302</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x14ac:dyDescent="0.15">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5"/>
      <c r="B960" s="885"/>
      <c r="C960" s="885" t="s">
        <v>24</v>
      </c>
      <c r="D960" s="885"/>
      <c r="E960" s="885"/>
      <c r="F960" s="885"/>
      <c r="G960" s="885"/>
      <c r="H960" s="885"/>
      <c r="I960" s="885"/>
      <c r="J960" s="967" t="s">
        <v>270</v>
      </c>
      <c r="K960" s="968"/>
      <c r="L960" s="968"/>
      <c r="M960" s="968"/>
      <c r="N960" s="968"/>
      <c r="O960" s="968"/>
      <c r="P960" s="440" t="s">
        <v>25</v>
      </c>
      <c r="Q960" s="440"/>
      <c r="R960" s="440"/>
      <c r="S960" s="440"/>
      <c r="T960" s="440"/>
      <c r="U960" s="440"/>
      <c r="V960" s="440"/>
      <c r="W960" s="440"/>
      <c r="X960" s="440"/>
      <c r="Y960" s="887" t="s">
        <v>311</v>
      </c>
      <c r="Z960" s="888"/>
      <c r="AA960" s="888"/>
      <c r="AB960" s="888"/>
      <c r="AC960" s="967" t="s">
        <v>302</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x14ac:dyDescent="0.15">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5"/>
      <c r="B993" s="885"/>
      <c r="C993" s="885" t="s">
        <v>24</v>
      </c>
      <c r="D993" s="885"/>
      <c r="E993" s="885"/>
      <c r="F993" s="885"/>
      <c r="G993" s="885"/>
      <c r="H993" s="885"/>
      <c r="I993" s="885"/>
      <c r="J993" s="967" t="s">
        <v>270</v>
      </c>
      <c r="K993" s="968"/>
      <c r="L993" s="968"/>
      <c r="M993" s="968"/>
      <c r="N993" s="968"/>
      <c r="O993" s="968"/>
      <c r="P993" s="440" t="s">
        <v>25</v>
      </c>
      <c r="Q993" s="440"/>
      <c r="R993" s="440"/>
      <c r="S993" s="440"/>
      <c r="T993" s="440"/>
      <c r="U993" s="440"/>
      <c r="V993" s="440"/>
      <c r="W993" s="440"/>
      <c r="X993" s="440"/>
      <c r="Y993" s="887" t="s">
        <v>311</v>
      </c>
      <c r="Z993" s="888"/>
      <c r="AA993" s="888"/>
      <c r="AB993" s="888"/>
      <c r="AC993" s="967" t="s">
        <v>302</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x14ac:dyDescent="0.15">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5"/>
      <c r="B1026" s="885"/>
      <c r="C1026" s="885" t="s">
        <v>24</v>
      </c>
      <c r="D1026" s="885"/>
      <c r="E1026" s="885"/>
      <c r="F1026" s="885"/>
      <c r="G1026" s="885"/>
      <c r="H1026" s="885"/>
      <c r="I1026" s="885"/>
      <c r="J1026" s="967" t="s">
        <v>270</v>
      </c>
      <c r="K1026" s="968"/>
      <c r="L1026" s="968"/>
      <c r="M1026" s="968"/>
      <c r="N1026" s="968"/>
      <c r="O1026" s="968"/>
      <c r="P1026" s="440" t="s">
        <v>25</v>
      </c>
      <c r="Q1026" s="440"/>
      <c r="R1026" s="440"/>
      <c r="S1026" s="440"/>
      <c r="T1026" s="440"/>
      <c r="U1026" s="440"/>
      <c r="V1026" s="440"/>
      <c r="W1026" s="440"/>
      <c r="X1026" s="440"/>
      <c r="Y1026" s="887" t="s">
        <v>311</v>
      </c>
      <c r="Z1026" s="888"/>
      <c r="AA1026" s="888"/>
      <c r="AB1026" s="888"/>
      <c r="AC1026" s="967" t="s">
        <v>302</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x14ac:dyDescent="0.15">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5"/>
      <c r="B1059" s="885"/>
      <c r="C1059" s="885" t="s">
        <v>24</v>
      </c>
      <c r="D1059" s="885"/>
      <c r="E1059" s="885"/>
      <c r="F1059" s="885"/>
      <c r="G1059" s="885"/>
      <c r="H1059" s="885"/>
      <c r="I1059" s="885"/>
      <c r="J1059" s="967" t="s">
        <v>270</v>
      </c>
      <c r="K1059" s="968"/>
      <c r="L1059" s="968"/>
      <c r="M1059" s="968"/>
      <c r="N1059" s="968"/>
      <c r="O1059" s="968"/>
      <c r="P1059" s="440" t="s">
        <v>25</v>
      </c>
      <c r="Q1059" s="440"/>
      <c r="R1059" s="440"/>
      <c r="S1059" s="440"/>
      <c r="T1059" s="440"/>
      <c r="U1059" s="440"/>
      <c r="V1059" s="440"/>
      <c r="W1059" s="440"/>
      <c r="X1059" s="440"/>
      <c r="Y1059" s="887" t="s">
        <v>311</v>
      </c>
      <c r="Z1059" s="888"/>
      <c r="AA1059" s="888"/>
      <c r="AB1059" s="888"/>
      <c r="AC1059" s="967" t="s">
        <v>302</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x14ac:dyDescent="0.15">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5"/>
      <c r="B1092" s="885"/>
      <c r="C1092" s="885" t="s">
        <v>24</v>
      </c>
      <c r="D1092" s="885"/>
      <c r="E1092" s="885"/>
      <c r="F1092" s="885"/>
      <c r="G1092" s="885"/>
      <c r="H1092" s="885"/>
      <c r="I1092" s="885"/>
      <c r="J1092" s="967" t="s">
        <v>270</v>
      </c>
      <c r="K1092" s="968"/>
      <c r="L1092" s="968"/>
      <c r="M1092" s="968"/>
      <c r="N1092" s="968"/>
      <c r="O1092" s="968"/>
      <c r="P1092" s="440" t="s">
        <v>25</v>
      </c>
      <c r="Q1092" s="440"/>
      <c r="R1092" s="440"/>
      <c r="S1092" s="440"/>
      <c r="T1092" s="440"/>
      <c r="U1092" s="440"/>
      <c r="V1092" s="440"/>
      <c r="W1092" s="440"/>
      <c r="X1092" s="440"/>
      <c r="Y1092" s="887" t="s">
        <v>311</v>
      </c>
      <c r="Z1092" s="888"/>
      <c r="AA1092" s="888"/>
      <c r="AB1092" s="888"/>
      <c r="AC1092" s="967" t="s">
        <v>302</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x14ac:dyDescent="0.15">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5"/>
      <c r="B1125" s="885"/>
      <c r="C1125" s="885" t="s">
        <v>24</v>
      </c>
      <c r="D1125" s="885"/>
      <c r="E1125" s="885"/>
      <c r="F1125" s="885"/>
      <c r="G1125" s="885"/>
      <c r="H1125" s="885"/>
      <c r="I1125" s="885"/>
      <c r="J1125" s="967" t="s">
        <v>270</v>
      </c>
      <c r="K1125" s="968"/>
      <c r="L1125" s="968"/>
      <c r="M1125" s="968"/>
      <c r="N1125" s="968"/>
      <c r="O1125" s="968"/>
      <c r="P1125" s="440" t="s">
        <v>25</v>
      </c>
      <c r="Q1125" s="440"/>
      <c r="R1125" s="440"/>
      <c r="S1125" s="440"/>
      <c r="T1125" s="440"/>
      <c r="U1125" s="440"/>
      <c r="V1125" s="440"/>
      <c r="W1125" s="440"/>
      <c r="X1125" s="440"/>
      <c r="Y1125" s="887" t="s">
        <v>311</v>
      </c>
      <c r="Z1125" s="888"/>
      <c r="AA1125" s="888"/>
      <c r="AB1125" s="888"/>
      <c r="AC1125" s="967" t="s">
        <v>302</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x14ac:dyDescent="0.15">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5"/>
      <c r="B1158" s="885"/>
      <c r="C1158" s="885" t="s">
        <v>24</v>
      </c>
      <c r="D1158" s="885"/>
      <c r="E1158" s="885"/>
      <c r="F1158" s="885"/>
      <c r="G1158" s="885"/>
      <c r="H1158" s="885"/>
      <c r="I1158" s="885"/>
      <c r="J1158" s="967" t="s">
        <v>270</v>
      </c>
      <c r="K1158" s="968"/>
      <c r="L1158" s="968"/>
      <c r="M1158" s="968"/>
      <c r="N1158" s="968"/>
      <c r="O1158" s="968"/>
      <c r="P1158" s="440" t="s">
        <v>25</v>
      </c>
      <c r="Q1158" s="440"/>
      <c r="R1158" s="440"/>
      <c r="S1158" s="440"/>
      <c r="T1158" s="440"/>
      <c r="U1158" s="440"/>
      <c r="V1158" s="440"/>
      <c r="W1158" s="440"/>
      <c r="X1158" s="440"/>
      <c r="Y1158" s="887" t="s">
        <v>311</v>
      </c>
      <c r="Z1158" s="888"/>
      <c r="AA1158" s="888"/>
      <c r="AB1158" s="888"/>
      <c r="AC1158" s="967" t="s">
        <v>302</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x14ac:dyDescent="0.15">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5"/>
      <c r="B1191" s="885"/>
      <c r="C1191" s="885" t="s">
        <v>24</v>
      </c>
      <c r="D1191" s="885"/>
      <c r="E1191" s="885"/>
      <c r="F1191" s="885"/>
      <c r="G1191" s="885"/>
      <c r="H1191" s="885"/>
      <c r="I1191" s="885"/>
      <c r="J1191" s="967" t="s">
        <v>270</v>
      </c>
      <c r="K1191" s="968"/>
      <c r="L1191" s="968"/>
      <c r="M1191" s="968"/>
      <c r="N1191" s="968"/>
      <c r="O1191" s="968"/>
      <c r="P1191" s="440" t="s">
        <v>25</v>
      </c>
      <c r="Q1191" s="440"/>
      <c r="R1191" s="440"/>
      <c r="S1191" s="440"/>
      <c r="T1191" s="440"/>
      <c r="U1191" s="440"/>
      <c r="V1191" s="440"/>
      <c r="W1191" s="440"/>
      <c r="X1191" s="440"/>
      <c r="Y1191" s="887" t="s">
        <v>311</v>
      </c>
      <c r="Z1191" s="888"/>
      <c r="AA1191" s="888"/>
      <c r="AB1191" s="888"/>
      <c r="AC1191" s="967" t="s">
        <v>302</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x14ac:dyDescent="0.15">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5"/>
      <c r="B1224" s="885"/>
      <c r="C1224" s="885" t="s">
        <v>24</v>
      </c>
      <c r="D1224" s="885"/>
      <c r="E1224" s="885"/>
      <c r="F1224" s="885"/>
      <c r="G1224" s="885"/>
      <c r="H1224" s="885"/>
      <c r="I1224" s="885"/>
      <c r="J1224" s="967" t="s">
        <v>270</v>
      </c>
      <c r="K1224" s="968"/>
      <c r="L1224" s="968"/>
      <c r="M1224" s="968"/>
      <c r="N1224" s="968"/>
      <c r="O1224" s="968"/>
      <c r="P1224" s="440" t="s">
        <v>25</v>
      </c>
      <c r="Q1224" s="440"/>
      <c r="R1224" s="440"/>
      <c r="S1224" s="440"/>
      <c r="T1224" s="440"/>
      <c r="U1224" s="440"/>
      <c r="V1224" s="440"/>
      <c r="W1224" s="440"/>
      <c r="X1224" s="440"/>
      <c r="Y1224" s="887" t="s">
        <v>311</v>
      </c>
      <c r="Z1224" s="888"/>
      <c r="AA1224" s="888"/>
      <c r="AB1224" s="888"/>
      <c r="AC1224" s="967" t="s">
        <v>302</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x14ac:dyDescent="0.15">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5"/>
      <c r="B1257" s="885"/>
      <c r="C1257" s="885" t="s">
        <v>24</v>
      </c>
      <c r="D1257" s="885"/>
      <c r="E1257" s="885"/>
      <c r="F1257" s="885"/>
      <c r="G1257" s="885"/>
      <c r="H1257" s="885"/>
      <c r="I1257" s="885"/>
      <c r="J1257" s="967" t="s">
        <v>270</v>
      </c>
      <c r="K1257" s="968"/>
      <c r="L1257" s="968"/>
      <c r="M1257" s="968"/>
      <c r="N1257" s="968"/>
      <c r="O1257" s="968"/>
      <c r="P1257" s="440" t="s">
        <v>25</v>
      </c>
      <c r="Q1257" s="440"/>
      <c r="R1257" s="440"/>
      <c r="S1257" s="440"/>
      <c r="T1257" s="440"/>
      <c r="U1257" s="440"/>
      <c r="V1257" s="440"/>
      <c r="W1257" s="440"/>
      <c r="X1257" s="440"/>
      <c r="Y1257" s="887" t="s">
        <v>311</v>
      </c>
      <c r="Z1257" s="888"/>
      <c r="AA1257" s="888"/>
      <c r="AB1257" s="888"/>
      <c r="AC1257" s="967" t="s">
        <v>302</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x14ac:dyDescent="0.15">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5"/>
      <c r="B1290" s="885"/>
      <c r="C1290" s="885" t="s">
        <v>24</v>
      </c>
      <c r="D1290" s="885"/>
      <c r="E1290" s="885"/>
      <c r="F1290" s="885"/>
      <c r="G1290" s="885"/>
      <c r="H1290" s="885"/>
      <c r="I1290" s="885"/>
      <c r="J1290" s="967" t="s">
        <v>270</v>
      </c>
      <c r="K1290" s="968"/>
      <c r="L1290" s="968"/>
      <c r="M1290" s="968"/>
      <c r="N1290" s="968"/>
      <c r="O1290" s="968"/>
      <c r="P1290" s="440" t="s">
        <v>25</v>
      </c>
      <c r="Q1290" s="440"/>
      <c r="R1290" s="440"/>
      <c r="S1290" s="440"/>
      <c r="T1290" s="440"/>
      <c r="U1290" s="440"/>
      <c r="V1290" s="440"/>
      <c r="W1290" s="440"/>
      <c r="X1290" s="440"/>
      <c r="Y1290" s="887" t="s">
        <v>311</v>
      </c>
      <c r="Z1290" s="888"/>
      <c r="AA1290" s="888"/>
      <c r="AB1290" s="888"/>
      <c r="AC1290" s="967" t="s">
        <v>302</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x14ac:dyDescent="0.15">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2022-11-10T10:20:05Z</cp:lastPrinted>
  <dcterms:created xsi:type="dcterms:W3CDTF">2012-03-13T00:50:25Z</dcterms:created>
  <dcterms:modified xsi:type="dcterms:W3CDTF">2022-11-10T10:20:09Z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