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7　補正レビューシート\"/>
    </mc:Choice>
  </mc:AlternateContent>
  <bookViews>
    <workbookView xWindow="30540"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M76" i="13" l="1"/>
  <c r="AM75" i="13"/>
  <c r="AM74" i="13"/>
  <c r="AU75" i="13" s="1"/>
  <c r="AQ70" i="13"/>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<sst xmlns="http://schemas.openxmlformats.org/spreadsheetml/2006/main" count="1415" uniqueCount="698">
  <si>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</si>
  <si>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</si>
  <si>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</si>
  <si>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</si>
  <si>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</si>
  <si>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</si>
  <si>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</si>
  <si>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</si>
  <si>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</si>
  <si>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</si>
  <si>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</si>
  <si>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</si>
  <si>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</si>
  <si>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</si>
  <si>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</si>
  <si>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</si>
  <si>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</si>
  <si>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</si>
  <si>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</si>
  <si>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</si>
  <si>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</si>
  <si>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</si>
  <si>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</si>
  <si>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</si>
  <si>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</si>
  <si>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</si>
  <si>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</si>
  <si>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</si>
  <si>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</si>
  <si>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</si>
  <si>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</si>
  <si>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</si>
  <si>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</si>
  <si>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</si>
  <si>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</si>
  <si>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</si>
  <si>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</si>
  <si>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</si>
  <si>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</si>
  <si>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</si>
  <si>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</si>
  <si>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</si>
  <si>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</si>
  <si>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</si>
  <si>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</si>
  <si>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</si>
  <si>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</si>
  <si>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</si>
  <si>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</si>
  <si>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</si>
  <si>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</si>
  <si>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</si>
  <si>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</si>
  <si>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</si>
  <si>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</si>
  <si>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</si>
  <si>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</si>
  <si>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</si>
  <si>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</si>
  <si>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</si>
  <si>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</si>
  <si>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</si>
  <si>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</si>
  <si>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</si>
  <si>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</si>
  <si>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</si>
  <si>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</si>
  <si>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</si>
  <si>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</si>
  <si>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</si>
  <si>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</si>
  <si>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</si>
  <si>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</si>
  <si>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</si>
  <si>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</si>
  <si>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</si>
  <si>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</si>
  <si>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</si>
  <si>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</si>
  <si>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</si>
  <si>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</si>
  <si>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</si>
  <si>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</si>
  <si>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</si>
  <si>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</si>
  <si>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</si>
  <si>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</si>
  <si>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</si>
  <si>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</si>
  <si>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</si>
  <si>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</si>
  <si>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</si>
  <si>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</si>
  <si>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</si>
  <si>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</si>
  <si>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</si>
  <si>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</si>
  <si>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</si>
  <si>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</si>
  <si>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</si>
  <si>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</si>
  <si>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</si>
  <si>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</si>
  <si>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</si>
  <si>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</si>
  <si>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</si>
  <si>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</si>
  <si>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</si>
  <si>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</si>
  <si>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</si>
  <si>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</si>
  <si>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</si>
  <si>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</si>
  <si>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</si>
  <si>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</si>
  <si>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</si>
  <si>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</si>
  <si>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</si>
  <si>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</si>
  <si>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</si>
  <si>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</si>
  <si>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</si>
  <si>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</si>
  <si>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</si>
  <si>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</si>
  <si>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</si>
  <si>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</si>
  <si>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</si>
  <si>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</si>
  <si>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</si>
  <si>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</si>
  <si>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</si>
  <si>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</si>
  <si>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</si>
  <si>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</si>
  <si>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</si>
  <si>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</si>
  <si>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</si>
  <si>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</si>
  <si>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</si>
  <si>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</si>
  <si>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</si>
  <si>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</si>
  <si>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</si>
  <si>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</si>
  <si>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</si>
  <si>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</si>
  <si>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</si>
  <si>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</si>
  <si>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</si>
  <si>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</si>
  <si>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</si>
  <si>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</si>
  <si>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</si>
  <si>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</si>
  <si>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</si>
  <si>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</si>
  <si>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</si>
  <si>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</si>
  <si>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</si>
  <si>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</si>
  <si>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</si>
  <si>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</si>
  <si>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</si>
  <si>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</si>
  <si>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</si>
  <si>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</si>
  <si>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</si>
  <si>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</si>
  <si>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</si>
  <si>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</si>
  <si>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</si>
  <si>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</si>
  <si>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</si>
  <si>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</si>
  <si>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</si>
  <si>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</si>
  <si>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</si>
  <si>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</si>
  <si>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</si>
  <si>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</si>
  <si>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</si>
  <si>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</si>
  <si>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</si>
  <si>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</si>
  <si>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</si>
  <si>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</si>
  <si>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</si>
  <si>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</si>
  <si>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</si>
  <si>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</si>
  <si>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</si>
  <si>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</si>
  <si>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</si>
  <si>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</si>
  <si>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</si>
  <si>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</si>
  <si>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</si>
  <si>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</si>
  <si>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</si>
  <si>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</si>
  <si>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</si>
  <si>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</si>
  <si>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</si>
  <si>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</si>
  <si>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</si>
  <si>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</si>
  <si>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</si>
  <si>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</si>
  <si>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</si>
  <si>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</si>
  <si>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</si>
  <si>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</si>
  <si>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</si>
  <si>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</si>
  <si>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</si>
  <si>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</si>
  <si>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</si>
  <si>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</si>
  <si>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</si>
  <si>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</si>
  <si>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</si>
  <si>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</si>
  <si>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</si>
  <si>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</si>
  <si>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</si>
  <si>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</si>
  <si>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</si>
  <si>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</si>
  <si>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</si>
  <si>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</si>
  <si>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</si>
  <si>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</si>
  <si>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</si>
  <si>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</si>
  <si>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</si>
  <si>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</si>
  <si>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</si>
  <si>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</si>
  <si>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</si>
  <si>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</si>
  <si>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</si>
  <si>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</si>
  <si>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</si>
  <si>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</si>
  <si>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</si>
  <si>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</si>
  <si>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</si>
  <si>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</si>
  <si>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</si>
  <si>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</si>
  <si>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</si>
  <si>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</si>
  <si>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</si>
  <si>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</si>
  <si>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</si>
  <si>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</si>
  <si>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</si>
  <si>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</si>
  <si>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</si>
  <si>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</si>
  <si>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</si>
  <si>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</si>
  <si>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</si>
  <si>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</si>
  <si>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</si>
  <si>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</si>
  <si>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</si>
  <si>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</si>
  <si>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</si>
  <si>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</si>
  <si>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</si>
  <si>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</si>
  <si>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</si>
  <si>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</si>
  <si>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</si>
  <si>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</si>
  <si>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</si>
  <si>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</si>
  <si>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</si>
  <si>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</si>
  <si>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</si>
  <si>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</si>
  <si>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</si>
  <si>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</si>
  <si>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</si>
  <si>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</si>
  <si>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</si>
  <si>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</si>
  <si>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</si>
  <si>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</si>
  <si>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</si>
  <si>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</si>
  <si>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</si>
  <si>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</si>
  <si>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</si>
  <si>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</si>
  <si>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</si>
  <si>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</si>
  <si>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</si>
  <si>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</si>
  <si>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</si>
  <si>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</si>
  <si>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</si>
  <si>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</si>
  <si>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</si>
  <si>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</si>
  <si>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</si>
  <si>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</si>
  <si>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</si>
  <si>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</si>
  <si>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</si>
  <si>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</si>
  <si>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</si>
  <si>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</si>
  <si>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</si>
  <si>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</si>
  <si>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</si>
  <si>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</si>
  <si>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</si>
  <si>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</si>
  <si>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</si>
  <si>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</si>
  <si>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</si>
  <si>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</si>
  <si>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</si>
  <si>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</si>
  <si>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</si>
  <si>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</si>
  <si>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</si>
  <si>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</si>
  <si>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</si>
  <si>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</si>
  <si>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</si>
  <si>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</si>
  <si>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</si>
  <si>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</si>
  <si>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</si>
  <si>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</si>
  <si>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</si>
  <si>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</si>
  <si>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</si>
  <si>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</si>
  <si>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</si>
  <si>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</si>
  <si>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</si>
  <si>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</si>
  <si>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</si>
  <si>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</si>
  <si>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</si>
  <si>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</si>
  <si>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</si>
  <si>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</si>
  <si>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</si>
  <si>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</si>
  <si>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</si>
  <si>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</si>
  <si>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</si>
  <si>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</si>
  <si>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</si>
  <si>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</si>
  <si>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</si>
  <si>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</si>
  <si>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</si>
  <si>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</si>
  <si>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</si>
  <si>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</si>
  <si>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</si>
  <si>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</si>
  <si>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</si>
  <si>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</si>
  <si>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</si>
  <si>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</si>
  <si>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</si>
  <si>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</si>
  <si>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</si>
  <si>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</si>
  <si>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</si>
  <si>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</si>
  <si>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</si>
  <si>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</si>
  <si>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</si>
  <si>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</si>
  <si>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</si>
  <si>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</si>
  <si>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</si>
  <si>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</si>
  <si>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</si>
  <si>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</si>
  <si>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</si>
  <si>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</si>
  <si>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</si>
  <si>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</si>
  <si>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</si>
  <si>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</si>
  <si>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</si>
  <si>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</si>
  <si>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</si>
  <si>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</si>
  <si>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</si>
  <si>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</si>
  <si>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</si>
  <si>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</si>
  <si>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</si>
  <si>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</si>
  <si>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</si>
  <si>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</si>
  <si>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</si>
  <si>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</si>
  <si>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</si>
  <si>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</si>
  <si>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</si>
  <si>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</si>
  <si>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</si>
  <si>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</si>
  <si>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</si>
  <si>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</si>
  <si>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</si>
  <si>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</si>
  <si>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</si>
  <si>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</si>
  <si>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</si>
  <si>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</si>
  <si>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</si>
  <si>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</si>
  <si>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</si>
  <si>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</si>
  <si>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</si>
  <si>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</si>
  <si>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</si>
  <si>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</si>
  <si>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</si>
  <si>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</si>
  <si>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</si>
  <si>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</si>
  <si>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</si>
  <si>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</si>
  <si>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</si>
  <si>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</si>
  <si>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</si>
  <si>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</si>
  <si>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</si>
  <si>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</si>
  <si>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</si>
  <si>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</si>
  <si>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</si>
  <si>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</si>
  <si>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</si>
  <si>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</si>
  <si>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</si>
  <si>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</si>
  <si>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</si>
  <si>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</si>
  <si>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</si>
  <si>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</si>
  <si>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</si>
  <si>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</si>
  <si>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</si>
  <si>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</si>
  <si>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</si>
  <si>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</si>
  <si>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</si>
  <si>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</si>
  <si>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</si>
  <si>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</si>
  <si>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</si>
  <si>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</si>
  <si>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</si>
  <si>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</si>
  <si>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</si>
  <si>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</si>
  <si>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</si>
  <si>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</si>
  <si>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</si>
  <si>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</si>
  <si>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</si>
  <si>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</si>
  <si>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</si>
  <si>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</si>
  <si>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</si>
  <si>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</si>
  <si>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</si>
  <si>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</si>
  <si>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</si>
  <si>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</si>
  <si>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</si>
  <si>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</si>
  <si>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</si>
  <si>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</si>
  <si>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</si>
  <si>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</si>
  <si>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</si>
  <si>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</si>
  <si>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</si>
  <si>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</si>
  <si>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</si>
  <si>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</si>
  <si>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</si>
  <si>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</si>
  <si>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</si>
  <si>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</si>
  <si>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</si>
  <si>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</si>
  <si>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</si>
  <si>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</si>
  <si>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</si>
  <si>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</si>
  <si>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</si>
  <si>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</si>
  <si>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</si>
  <si>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</si>
  <si>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</si>
  <si>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</si>
  <si>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</si>
  <si>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</si>
  <si>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</si>
  <si>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</si>
  <si>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</si>
  <si>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</si>
  <si>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</si>
  <si>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</si>
  <si>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</si>
  <si>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</si>
  <si>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</si>
  <si>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</si>
  <si>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</si>
  <si>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</si>
  <si>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</si>
  <si>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</si>
  <si>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</si>
  <si>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</si>
  <si>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</si>
  <si>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</si>
  <si>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</si>
  <si>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</si>
  <si>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</si>
  <si>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</si>
  <si>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</si>
  <si>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</si>
  <si>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</si>
  <si>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</si>
  <si>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</si>
  <si>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</si>
  <si>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</si>
  <si>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</si>
  <si>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</si>
  <si>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</si>
  <si>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</si>
  <si>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</si>
  <si>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</si>
  <si>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</si>
  <si>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</si>
  <si>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</si>
  <si>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</si>
  <si>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</si>
  <si>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</si>
  <si>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</si>
  <si>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</si>
  <si>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</si>
  <si>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</si>
  <si>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</si>
  <si>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</si>
  <si>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</si>
  <si>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</si>
  <si>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</si>
  <si>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</si>
  <si>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</si>
  <si>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</si>
  <si>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</si>
  <si>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</si>
  <si>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</si>
  <si>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</si>
  <si>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</si>
  <si>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</si>
  <si>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</si>
  <si>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</si>
  <si>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</si>
  <si>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</si>
  <si>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</si>
  <si>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</si>
  <si>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</si>
  <si>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</si>
  <si>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</si>
  <si>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</si>
  <si>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</si>
  <si>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</si>
  <si>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</si>
  <si>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</si>
  <si>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</si>
  <si>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</si>
  <si>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</si>
  <si>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</si>
  <si>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</si>
  <si>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</si>
  <si>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</si>
  <si>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</si>
  <si>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</si>
  <si>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</si>
  <si>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</si>
  <si>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</si>
  <si>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管理栄養士国家試験費</t>
  </si>
  <si>
    <t>健康局</t>
  </si>
  <si>
    <t>健康課栄養指導室</t>
  </si>
  <si>
    <t>栄養指導室長　清野　富久江</t>
  </si>
  <si>
    <t>○</t>
  </si>
  <si>
    <t>栄養士法第2条第3項、第3条の2第2項、第4条第3項及び第4項、第5条の2</t>
  </si>
  <si>
    <t>-</t>
  </si>
  <si>
    <t>栄養士法に基づき管理栄養士の資質を確保するため、適正に管理栄養士国家試験の実施及び管理栄養士免許証の交付・登録等を行う。</t>
  </si>
  <si>
    <t>１．管理栄養士国家試験の実施及び管理栄養士国家試験委員会の運営
２．管理栄養士国家試験合格者に対する管理栄養士免許の交付、管理栄養士名簿の登録
３．試験問題の管理、試験問題の質的向上
４．管理栄養士名簿登録事項の管理
【栄養士法に規定する事業】
①管理栄養士の免許は、管理栄養士国家試験に合格した者に対して、厚生労働大臣が与える。(第2条第3項)
②厚生労働省に管理栄養士名簿を備え、管理栄養士の免許に関する事項を登録する。(第3条の2第2項)
③管理栄養士の免許は、厚生労働大臣が管理栄養士名簿に登録することによって行う。(第4条第3項)
④厚生労働大臣は管理栄養士の免許を与えたときは、管理栄養士免許証を交付する。(第4条第4項)
⑤厚生労働大臣は、毎年少なくとも1回、管理栄養士として必要な知識及び技能について、管理栄養士国家試験を行う。(第5条の2)</t>
  </si>
  <si>
    <t>委員手当</t>
    <rPh sb="0" eb="2">
      <t>イイン</t>
    </rPh>
    <rPh sb="2" eb="4">
      <t>テアテ</t>
    </rPh>
    <phoneticPr fontId="5"/>
  </si>
  <si>
    <t>管理栄養士国家試験の受験者を対象に、管理栄養士国家試験を適正に実施する。</t>
    <rPh sb="0" eb="2">
      <t>カンリ</t>
    </rPh>
    <rPh sb="2" eb="5">
      <t>エイヨウシ</t>
    </rPh>
    <rPh sb="5" eb="7">
      <t>コッカ</t>
    </rPh>
    <rPh sb="7" eb="9">
      <t>シケン</t>
    </rPh>
    <rPh sb="10" eb="13">
      <t>ジュケンシャ</t>
    </rPh>
    <rPh sb="14" eb="16">
      <t>タイショウ</t>
    </rPh>
    <rPh sb="18" eb="20">
      <t>カンリ</t>
    </rPh>
    <rPh sb="20" eb="23">
      <t>エイヨウシ</t>
    </rPh>
    <rPh sb="23" eb="25">
      <t>コッカ</t>
    </rPh>
    <rPh sb="25" eb="27">
      <t>シケン</t>
    </rPh>
    <rPh sb="28" eb="30">
      <t>テキセイ</t>
    </rPh>
    <rPh sb="31" eb="33">
      <t>ジッシカンリエイヨウシコッカシケンジュケンシャタイショウカンリエイヨウシコッカシケンジッシ</t>
    </rPh>
    <phoneticPr fontId="5"/>
  </si>
  <si>
    <t>適正な管理栄養士国家試験の実施</t>
    <rPh sb="0" eb="2">
      <t>テキセイ</t>
    </rPh>
    <rPh sb="3" eb="5">
      <t>カンリ</t>
    </rPh>
    <rPh sb="5" eb="8">
      <t>エイヨウシ</t>
    </rPh>
    <rPh sb="8" eb="10">
      <t>コッカ</t>
    </rPh>
    <rPh sb="10" eb="12">
      <t>シケン</t>
    </rPh>
    <rPh sb="13" eb="15">
      <t>ジッシ</t>
    </rPh>
    <phoneticPr fontId="5"/>
  </si>
  <si>
    <t>受験者数</t>
  </si>
  <si>
    <t>人</t>
  </si>
  <si>
    <t>一定の資質を持った管理栄養士の確保</t>
    <phoneticPr fontId="5"/>
  </si>
  <si>
    <t>合格者数</t>
  </si>
  <si>
    <t>X；当該年度執行額／Y；受験者数　　　　　　</t>
    <phoneticPr fontId="5"/>
  </si>
  <si>
    <t>円/人</t>
  </si>
  <si>
    <t>X/Y</t>
    <phoneticPr fontId="5"/>
  </si>
  <si>
    <t>51百万/15,943</t>
  </si>
  <si>
    <t>52百万/16,019</t>
  </si>
  <si>
    <t>54百万/16,426</t>
    <rPh sb="2" eb="4">
      <t>ヒャクマン</t>
    </rPh>
    <phoneticPr fontId="5"/>
  </si>
  <si>
    <t>52.9百万/25,000</t>
    <rPh sb="4" eb="6">
      <t>ヒャクマン</t>
    </rPh>
    <phoneticPr fontId="5"/>
  </si>
  <si>
    <t>一定の資質を持った管理栄養士の確保（例年規模；約10,000名程度増）</t>
    <phoneticPr fontId="5"/>
  </si>
  <si>
    <t>管理栄養士数累計
※前年度数＋合格者数</t>
  </si>
  <si>
    <t>-</t>
    <phoneticPr fontId="5"/>
  </si>
  <si>
    <t>栄養指導室集計データ</t>
  </si>
  <si>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</si>
  <si>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</si>
  <si>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https://www.mhlw.go.jp/wp/seisaku/hyouka/dl/r03_jizenbunseki/I-10-2.pdf</t>
  </si>
  <si>
    <t>P4</t>
  </si>
  <si>
    <t>全国均一の水準による資格をもった管理栄養士の確保は、国民の食生活の向上を図り、健康的な生活、安全な食生活の実現に資することから、広く国民のニーズがあるため、国費を投じて実施する必要がある。</t>
  </si>
  <si>
    <t>全国均一の水準による資格をもった管理栄養士を確保し、国民の食生活の向上を図り、健康的な生活、安全な食生活の実現に資するため、国が実施すべき事業である。</t>
  </si>
  <si>
    <t>国民の食生活の向上を図り、健康的な生活、安全な食生活の実現に資するため、栄養士法に基づく管理栄養士を確保する優先度の高い事業である。</t>
  </si>
  <si>
    <t>原則として、一般競争入札を利用するなど、競争性を確保しながら支出先を選定しているが、一者応札事業があった。仕様書における詳細情報の不足等を踏まえ、次回の入札に向けて仕様書等の改善を実施する。少額随意契約においては国家試験実施に係る情報の漏洩防止に必要な措置を講じている業者を選定しており、支出先は妥当である。</t>
  </si>
  <si>
    <t>有</t>
  </si>
  <si>
    <t>無</t>
  </si>
  <si>
    <t>直近３回の国家試験の受験者数平均は約16,200名、合格者数平均は約10,300名であり、受験料を徴収しているため、受益者との負担関係は妥当である。</t>
    <rPh sb="45" eb="48">
      <t>ジュケンリョウ</t>
    </rPh>
    <rPh sb="49" eb="51">
      <t>チョウシュウ</t>
    </rPh>
    <phoneticPr fontId="5"/>
  </si>
  <si>
    <t>一般競争入札により、単位あたりコストの削減に努めている。</t>
  </si>
  <si>
    <t>‐</t>
  </si>
  <si>
    <t>栄養士法に基づく管理栄養士の資質を確保するため、適正に管理栄養士国家試験の実施及び管理栄養士免許証の交付・登録等を行うために必要な費目、使途となっている。</t>
  </si>
  <si>
    <t>令和４年度もさらなる効率化が図れるよう引き続き改善に努める。</t>
    <rPh sb="0" eb="2">
      <t>レイワ</t>
    </rPh>
    <rPh sb="3" eb="4">
      <t>ネン</t>
    </rPh>
    <rPh sb="4" eb="5">
      <t>ド</t>
    </rPh>
    <phoneticPr fontId="5"/>
  </si>
  <si>
    <t>均一の水準による資格を持った管理栄養士を例年平均10,000人ほど確保しているため、目標に見合っているといえる。</t>
  </si>
  <si>
    <t>直近３回の国家試験の受験者数平均は約16,200名、合格者数平均は10,300名であり、活動実績に見合った見込みである。</t>
    <phoneticPr fontId="5"/>
  </si>
  <si>
    <t>関連事業は、国家試験の実施に係る願書受付、受験票の交付、試験会場の借上げ、試験会場の設営、試験監督、合格発表等を実施する事業であり、国家試験問題を作成する試験委員会の開催や免許申請の審査、免許の交付を行う本事業と適切に役割分担されている。</t>
    <phoneticPr fontId="5"/>
  </si>
  <si>
    <t>厚生労働省</t>
  </si>
  <si>
    <t>医師等国家試験実施費</t>
  </si>
  <si>
    <t>288</t>
  </si>
  <si>
    <t>248</t>
  </si>
  <si>
    <t>289</t>
  </si>
  <si>
    <t>302</t>
  </si>
  <si>
    <t>314</t>
  </si>
  <si>
    <t>311</t>
  </si>
  <si>
    <t>315</t>
  </si>
  <si>
    <t>322</t>
  </si>
  <si>
    <t>厚労</t>
  </si>
  <si>
    <t>A.日本情報産業株式会社</t>
    <phoneticPr fontId="5"/>
  </si>
  <si>
    <t>雑役務費</t>
    <phoneticPr fontId="5"/>
  </si>
  <si>
    <t>管理栄養士国家試験申込者電算処理及び採点処理、合格者電算処理等</t>
    <phoneticPr fontId="5"/>
  </si>
  <si>
    <t>管理栄養士免許証作成電算処理</t>
    <phoneticPr fontId="5"/>
  </si>
  <si>
    <t>B.試験委員A</t>
    <phoneticPr fontId="5"/>
  </si>
  <si>
    <t>委員等旅費</t>
    <phoneticPr fontId="5"/>
  </si>
  <si>
    <t>試験委員会出席（旅費）</t>
    <phoneticPr fontId="5"/>
  </si>
  <si>
    <t>委員手当</t>
    <phoneticPr fontId="5"/>
  </si>
  <si>
    <t>試験委員会出席（手当）</t>
    <phoneticPr fontId="5"/>
  </si>
  <si>
    <t>日本情報産業株式会社</t>
    <phoneticPr fontId="5"/>
  </si>
  <si>
    <t>管理栄養士免許証作成電算処理一式、管理栄養士試験事務電算処理一式</t>
    <rPh sb="0" eb="2">
      <t>カンリ</t>
    </rPh>
    <rPh sb="2" eb="5">
      <t>エイヨウシ</t>
    </rPh>
    <rPh sb="5" eb="8">
      <t>メンキョショウ</t>
    </rPh>
    <rPh sb="8" eb="10">
      <t>サクセイ</t>
    </rPh>
    <rPh sb="10" eb="12">
      <t>デンサン</t>
    </rPh>
    <rPh sb="12" eb="14">
      <t>ショリ</t>
    </rPh>
    <rPh sb="14" eb="16">
      <t>イッシキ</t>
    </rPh>
    <rPh sb="17" eb="19">
      <t>カンリ</t>
    </rPh>
    <rPh sb="19" eb="22">
      <t>エイヨウシ</t>
    </rPh>
    <rPh sb="22" eb="24">
      <t>シケン</t>
    </rPh>
    <rPh sb="24" eb="26">
      <t>ジム</t>
    </rPh>
    <rPh sb="26" eb="28">
      <t>デンサン</t>
    </rPh>
    <rPh sb="28" eb="30">
      <t>ショリ</t>
    </rPh>
    <rPh sb="30" eb="32">
      <t>イッシキ</t>
    </rPh>
    <phoneticPr fontId="5"/>
  </si>
  <si>
    <t>株式会社トーガシ</t>
    <phoneticPr fontId="5"/>
  </si>
  <si>
    <t>管理栄養士国家試験委員会運営支援業務一式</t>
    <rPh sb="18" eb="20">
      <t>イッシキ</t>
    </rPh>
    <phoneticPr fontId="5"/>
  </si>
  <si>
    <t>大和綜合印刷株式会社</t>
    <phoneticPr fontId="5"/>
  </si>
  <si>
    <t>管理栄養士免許証等の印刷、管理栄養士国家試験受験要領、受験票等の印刷</t>
    <rPh sb="0" eb="2">
      <t>カンリ</t>
    </rPh>
    <rPh sb="2" eb="5">
      <t>エイヨウシ</t>
    </rPh>
    <rPh sb="5" eb="8">
      <t>メンキョショウ</t>
    </rPh>
    <rPh sb="8" eb="9">
      <t>トウ</t>
    </rPh>
    <rPh sb="10" eb="12">
      <t>インサツ</t>
    </rPh>
    <rPh sb="13" eb="15">
      <t>カンリ</t>
    </rPh>
    <rPh sb="15" eb="18">
      <t>エイヨウシ</t>
    </rPh>
    <rPh sb="18" eb="20">
      <t>コッカ</t>
    </rPh>
    <rPh sb="20" eb="22">
      <t>シケン</t>
    </rPh>
    <rPh sb="22" eb="24">
      <t>ジュケン</t>
    </rPh>
    <rPh sb="24" eb="26">
      <t>ヨウリョウ</t>
    </rPh>
    <rPh sb="27" eb="30">
      <t>ジュケンヒョウ</t>
    </rPh>
    <rPh sb="30" eb="31">
      <t>トウ</t>
    </rPh>
    <rPh sb="32" eb="34">
      <t>インサツ</t>
    </rPh>
    <phoneticPr fontId="5"/>
  </si>
  <si>
    <t>凸版印刷株式会社</t>
    <phoneticPr fontId="5"/>
  </si>
  <si>
    <t>管理栄養士国家試験問題の印刷及び問題の仕分け・梱包業務一式、答案用紙一式の印刷</t>
    <rPh sb="30" eb="32">
      <t>トウアン</t>
    </rPh>
    <rPh sb="32" eb="34">
      <t>ヨウシ</t>
    </rPh>
    <rPh sb="34" eb="36">
      <t>イッシキ</t>
    </rPh>
    <rPh sb="37" eb="39">
      <t>インサツ</t>
    </rPh>
    <phoneticPr fontId="5"/>
  </si>
  <si>
    <t>日本通運株式会社</t>
    <phoneticPr fontId="5"/>
  </si>
  <si>
    <t>管理栄養士国家試験問題等の輸送及び答案用紙の回収業務</t>
    <rPh sb="0" eb="2">
      <t>カンリ</t>
    </rPh>
    <rPh sb="2" eb="5">
      <t>エイヨウシ</t>
    </rPh>
    <rPh sb="5" eb="7">
      <t>コッカ</t>
    </rPh>
    <rPh sb="7" eb="9">
      <t>シケン</t>
    </rPh>
    <rPh sb="9" eb="11">
      <t>モンダイ</t>
    </rPh>
    <rPh sb="11" eb="12">
      <t>トウ</t>
    </rPh>
    <rPh sb="13" eb="15">
      <t>ユソウ</t>
    </rPh>
    <rPh sb="15" eb="16">
      <t>オヨ</t>
    </rPh>
    <rPh sb="17" eb="19">
      <t>トウアン</t>
    </rPh>
    <rPh sb="19" eb="21">
      <t>ヨウシ</t>
    </rPh>
    <rPh sb="22" eb="24">
      <t>カイシュウ</t>
    </rPh>
    <rPh sb="24" eb="26">
      <t>ギョウム</t>
    </rPh>
    <phoneticPr fontId="5"/>
  </si>
  <si>
    <t>サンテックサービス株式会社</t>
    <phoneticPr fontId="5"/>
  </si>
  <si>
    <t>管理栄養士国家試験受験要領の折り込み・梱包発送一式</t>
    <phoneticPr fontId="5"/>
  </si>
  <si>
    <t>株式会社TCフォーラム</t>
    <rPh sb="0" eb="2">
      <t>カブシキ</t>
    </rPh>
    <rPh sb="2" eb="4">
      <t>カイシャ</t>
    </rPh>
    <phoneticPr fontId="5"/>
  </si>
  <si>
    <t>国家試験委員会の会議室借用</t>
    <rPh sb="0" eb="2">
      <t>コッカ</t>
    </rPh>
    <rPh sb="2" eb="4">
      <t>シケン</t>
    </rPh>
    <rPh sb="4" eb="7">
      <t>イインカイ</t>
    </rPh>
    <rPh sb="8" eb="11">
      <t>カイギシツ</t>
    </rPh>
    <rPh sb="11" eb="13">
      <t>シャクヨウ</t>
    </rPh>
    <phoneticPr fontId="5"/>
  </si>
  <si>
    <t>株式会社内山回漕店</t>
    <rPh sb="0" eb="2">
      <t>カブシキ</t>
    </rPh>
    <rPh sb="2" eb="4">
      <t>カイシャ</t>
    </rPh>
    <phoneticPr fontId="5"/>
  </si>
  <si>
    <t>管理栄養士免許申請書等の梱包発送一式</t>
    <rPh sb="0" eb="2">
      <t>カンリ</t>
    </rPh>
    <rPh sb="2" eb="5">
      <t>エイヨウシ</t>
    </rPh>
    <rPh sb="5" eb="7">
      <t>メンキョ</t>
    </rPh>
    <rPh sb="7" eb="9">
      <t>シンセイ</t>
    </rPh>
    <rPh sb="9" eb="10">
      <t>ショ</t>
    </rPh>
    <rPh sb="10" eb="11">
      <t>トウ</t>
    </rPh>
    <rPh sb="12" eb="14">
      <t>コンポウ</t>
    </rPh>
    <rPh sb="14" eb="16">
      <t>ハッソウ</t>
    </rPh>
    <rPh sb="16" eb="18">
      <t>イッシキ</t>
    </rPh>
    <phoneticPr fontId="5"/>
  </si>
  <si>
    <t>有限会社友愛書房</t>
    <phoneticPr fontId="5"/>
  </si>
  <si>
    <t>参考図書</t>
    <rPh sb="0" eb="2">
      <t>サンコウ</t>
    </rPh>
    <rPh sb="2" eb="4">
      <t>トショ</t>
    </rPh>
    <phoneticPr fontId="5"/>
  </si>
  <si>
    <t>有限会社タケマエ</t>
    <phoneticPr fontId="5"/>
  </si>
  <si>
    <t>段ボール等</t>
    <rPh sb="0" eb="1">
      <t>ダン</t>
    </rPh>
    <rPh sb="4" eb="5">
      <t>トウ</t>
    </rPh>
    <phoneticPr fontId="5"/>
  </si>
  <si>
    <t>試験委員A</t>
    <rPh sb="0" eb="4">
      <t>シケンイイン</t>
    </rPh>
    <phoneticPr fontId="5"/>
  </si>
  <si>
    <t>試験委員会出席（旅費及び手当）</t>
    <rPh sb="0" eb="2">
      <t>シケン</t>
    </rPh>
    <rPh sb="2" eb="5">
      <t>イインカイ</t>
    </rPh>
    <rPh sb="5" eb="7">
      <t>シュッセキ</t>
    </rPh>
    <rPh sb="8" eb="10">
      <t>リョヒ</t>
    </rPh>
    <rPh sb="10" eb="11">
      <t>オヨ</t>
    </rPh>
    <rPh sb="12" eb="14">
      <t>テアテ</t>
    </rPh>
    <phoneticPr fontId="5"/>
  </si>
  <si>
    <t>試験委員B</t>
    <rPh sb="0" eb="4">
      <t>シケンイイン</t>
    </rPh>
    <phoneticPr fontId="5"/>
  </si>
  <si>
    <t>試験委員C</t>
    <rPh sb="0" eb="4">
      <t>シケンイイン</t>
    </rPh>
    <phoneticPr fontId="5"/>
  </si>
  <si>
    <t>試験委員Ｄ</t>
    <rPh sb="0" eb="4">
      <t>シケンイイン</t>
    </rPh>
    <phoneticPr fontId="5"/>
  </si>
  <si>
    <t>試験委員Ｅ</t>
    <rPh sb="0" eb="4">
      <t>シケンイイン</t>
    </rPh>
    <phoneticPr fontId="5"/>
  </si>
  <si>
    <t>試験委員Ｆ</t>
    <rPh sb="0" eb="4">
      <t>シケンイイン</t>
    </rPh>
    <phoneticPr fontId="5"/>
  </si>
  <si>
    <t>試験委員Ｇ</t>
    <rPh sb="0" eb="4">
      <t>シケンイイン</t>
    </rPh>
    <phoneticPr fontId="5"/>
  </si>
  <si>
    <t>試験委員会出席（旅費及び手当）、問題作成（謝金）</t>
    <phoneticPr fontId="5"/>
  </si>
  <si>
    <t>試験委員Ｈ</t>
    <rPh sb="0" eb="4">
      <t>シケンイイン</t>
    </rPh>
    <phoneticPr fontId="5"/>
  </si>
  <si>
    <t>試験委員Ｉ</t>
    <rPh sb="0" eb="4">
      <t>シケンイイン</t>
    </rPh>
    <phoneticPr fontId="5"/>
  </si>
  <si>
    <t>試験委員Ｊ</t>
    <rPh sb="0" eb="4">
      <t>シケンイイン</t>
    </rPh>
    <phoneticPr fontId="5"/>
  </si>
  <si>
    <t>試験委員会出席（手当）</t>
    <rPh sb="0" eb="2">
      <t>シケン</t>
    </rPh>
    <rPh sb="2" eb="5">
      <t>イインカイ</t>
    </rPh>
    <rPh sb="5" eb="7">
      <t>シュッセキ</t>
    </rPh>
    <rPh sb="8" eb="10">
      <t>テアテ</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</si>
</sst>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9"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145676</xdr:colOff>
      <xdr:row>263</xdr:row>
      <xdr:rowOff>0</xdr:rowOff>
    </xdr:from>
    <xdr:to>
      <xdr:col>35</xdr:col>
      <xdr:colOff>67235</xdr:colOff>
      <xdr:row>264</xdr:row>
      <xdr:rowOff>345281</xdr:rowOff>
    </xdr:to>
    <xdr:sp macro="" textlink="">
      <xdr:nvSpPr>
        <xdr:cNvPr id="2" name="正方形/長方形 1"/>
        <xdr:cNvSpPr/>
      </xdr:nvSpPr>
      <xdr:spPr>
        <a:xfrm>
          <a:off x="3746126" y="38014275"/>
          <a:ext cx="3321984" cy="69770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54</a:t>
          </a:r>
          <a:r>
            <a:rPr kumimoji="1" lang="ja-JP" altLang="en-US" sz="1100">
              <a:solidFill>
                <a:sysClr val="windowText" lastClr="000000"/>
              </a:solidFill>
            </a:rPr>
            <a:t>百万円</a:t>
          </a:r>
        </a:p>
      </xdr:txBody>
    </xdr:sp>
    <xdr:clientData/>
  </xdr:twoCellAnchor>
  <xdr:twoCellAnchor>
    <xdr:from>
      <xdr:col>18</xdr:col>
      <xdr:colOff>168088</xdr:colOff>
      <xdr:row>265</xdr:row>
      <xdr:rowOff>190500</xdr:rowOff>
    </xdr:from>
    <xdr:to>
      <xdr:col>35</xdr:col>
      <xdr:colOff>44823</xdr:colOff>
      <xdr:row>266</xdr:row>
      <xdr:rowOff>345281</xdr:rowOff>
    </xdr:to>
    <xdr:sp macro="" textlink="">
      <xdr:nvSpPr>
        <xdr:cNvPr id="3" name="大かっこ 2"/>
        <xdr:cNvSpPr/>
      </xdr:nvSpPr>
      <xdr:spPr>
        <a:xfrm>
          <a:off x="3768538" y="38909625"/>
          <a:ext cx="3277160" cy="5072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国家試験問題作成、管理栄養士免許証交付等</a:t>
          </a:r>
        </a:p>
      </xdr:txBody>
    </xdr:sp>
    <xdr:clientData/>
  </xdr:twoCellAnchor>
  <xdr:twoCellAnchor>
    <xdr:from>
      <xdr:col>9</xdr:col>
      <xdr:colOff>0</xdr:colOff>
      <xdr:row>270</xdr:row>
      <xdr:rowOff>0</xdr:rowOff>
    </xdr:from>
    <xdr:to>
      <xdr:col>24</xdr:col>
      <xdr:colOff>190499</xdr:colOff>
      <xdr:row>271</xdr:row>
      <xdr:rowOff>345282</xdr:rowOff>
    </xdr:to>
    <xdr:sp macro="" textlink="">
      <xdr:nvSpPr>
        <xdr:cNvPr id="4" name="正方形/長方形 3"/>
        <xdr:cNvSpPr/>
      </xdr:nvSpPr>
      <xdr:spPr>
        <a:xfrm>
          <a:off x="1800225" y="40481250"/>
          <a:ext cx="3190874" cy="6977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40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11906</xdr:colOff>
      <xdr:row>270</xdr:row>
      <xdr:rowOff>11907</xdr:rowOff>
    </xdr:from>
    <xdr:to>
      <xdr:col>44</xdr:col>
      <xdr:colOff>202405</xdr:colOff>
      <xdr:row>272</xdr:row>
      <xdr:rowOff>1</xdr:rowOff>
    </xdr:to>
    <xdr:sp macro="" textlink="">
      <xdr:nvSpPr>
        <xdr:cNvPr id="5" name="正方形/長方形 4"/>
        <xdr:cNvSpPr/>
      </xdr:nvSpPr>
      <xdr:spPr>
        <a:xfrm>
          <a:off x="5812631" y="40493157"/>
          <a:ext cx="3190874" cy="692944"/>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試験委員（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193075</xdr:colOff>
      <xdr:row>272</xdr:row>
      <xdr:rowOff>42970</xdr:rowOff>
    </xdr:from>
    <xdr:to>
      <xdr:col>25</xdr:col>
      <xdr:colOff>12871</xdr:colOff>
      <xdr:row>273</xdr:row>
      <xdr:rowOff>322383</xdr:rowOff>
    </xdr:to>
    <xdr:sp macro="" textlink="">
      <xdr:nvSpPr>
        <xdr:cNvPr id="6" name="大かっこ 5"/>
        <xdr:cNvSpPr/>
      </xdr:nvSpPr>
      <xdr:spPr>
        <a:xfrm>
          <a:off x="1793275" y="41229070"/>
          <a:ext cx="3220221" cy="63183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試験問題用紙印刷、</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管理栄養士名簿登録業務、免許証作成業務等</a:t>
          </a:r>
        </a:p>
      </xdr:txBody>
    </xdr:sp>
    <xdr:clientData/>
  </xdr:twoCellAnchor>
  <xdr:twoCellAnchor>
    <xdr:from>
      <xdr:col>29</xdr:col>
      <xdr:colOff>11907</xdr:colOff>
      <xdr:row>272</xdr:row>
      <xdr:rowOff>45223</xdr:rowOff>
    </xdr:from>
    <xdr:to>
      <xdr:col>44</xdr:col>
      <xdr:colOff>190501</xdr:colOff>
      <xdr:row>273</xdr:row>
      <xdr:rowOff>285749</xdr:rowOff>
    </xdr:to>
    <xdr:sp macro="" textlink="">
      <xdr:nvSpPr>
        <xdr:cNvPr id="7" name="大かっこ 6"/>
        <xdr:cNvSpPr/>
      </xdr:nvSpPr>
      <xdr:spPr>
        <a:xfrm>
          <a:off x="5812632" y="41231323"/>
          <a:ext cx="3178969" cy="59295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委員手当、委員等旅費、諸謝金</a:t>
          </a:r>
        </a:p>
      </xdr:txBody>
    </xdr:sp>
    <xdr:clientData/>
  </xdr:twoCellAnchor>
  <xdr:twoCellAnchor>
    <xdr:from>
      <xdr:col>16</xdr:col>
      <xdr:colOff>196453</xdr:colOff>
      <xdr:row>267</xdr:row>
      <xdr:rowOff>347533</xdr:rowOff>
    </xdr:from>
    <xdr:to>
      <xdr:col>17</xdr:col>
      <xdr:colOff>0</xdr:colOff>
      <xdr:row>270</xdr:row>
      <xdr:rowOff>0</xdr:rowOff>
    </xdr:to>
    <xdr:cxnSp macro="">
      <xdr:nvCxnSpPr>
        <xdr:cNvPr id="8" name="直線矢印コネクタ 7"/>
        <xdr:cNvCxnSpPr>
          <a:endCxn id="4" idx="0"/>
        </xdr:cNvCxnSpPr>
      </xdr:nvCxnSpPr>
      <xdr:spPr>
        <a:xfrm flipH="1">
          <a:off x="3396853" y="39771508"/>
          <a:ext cx="3572" cy="7097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268</xdr:row>
      <xdr:rowOff>0</xdr:rowOff>
    </xdr:from>
    <xdr:to>
      <xdr:col>37</xdr:col>
      <xdr:colOff>5953</xdr:colOff>
      <xdr:row>270</xdr:row>
      <xdr:rowOff>1</xdr:rowOff>
    </xdr:to>
    <xdr:cxnSp macro="">
      <xdr:nvCxnSpPr>
        <xdr:cNvPr id="9" name="直線矢印コネクタ 8"/>
        <xdr:cNvCxnSpPr/>
      </xdr:nvCxnSpPr>
      <xdr:spPr>
        <a:xfrm flipH="1">
          <a:off x="7400925" y="39776400"/>
          <a:ext cx="5953" cy="7048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11906</xdr:colOff>
      <xdr:row>268</xdr:row>
      <xdr:rowOff>-1</xdr:rowOff>
    </xdr:from>
    <xdr:to>
      <xdr:col>37</xdr:col>
      <xdr:colOff>11906</xdr:colOff>
      <xdr:row>268</xdr:row>
      <xdr:rowOff>-1</xdr:rowOff>
    </xdr:to>
    <xdr:cxnSp macro="">
      <xdr:nvCxnSpPr>
        <xdr:cNvPr id="10" name="直線コネクタ 9"/>
        <xdr:cNvCxnSpPr/>
      </xdr:nvCxnSpPr>
      <xdr:spPr>
        <a:xfrm>
          <a:off x="3412331" y="39776399"/>
          <a:ext cx="4000500" cy="0"/>
        </a:xfrm>
        <a:prstGeom prst="lin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xdr:colOff>
      <xdr:row>266</xdr:row>
      <xdr:rowOff>345281</xdr:rowOff>
    </xdr:from>
    <xdr:to>
      <xdr:col>27</xdr:col>
      <xdr:colOff>-1</xdr:colOff>
      <xdr:row>268</xdr:row>
      <xdr:rowOff>-1</xdr:rowOff>
    </xdr:to>
    <xdr:cxnSp macro="">
      <xdr:nvCxnSpPr>
        <xdr:cNvPr id="11" name="直線コネクタ 10"/>
        <xdr:cNvCxnSpPr/>
      </xdr:nvCxnSpPr>
      <xdr:spPr>
        <a:xfrm>
          <a:off x="5400674" y="39416831"/>
          <a:ext cx="0" cy="3595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199188</xdr:colOff>
      <xdr:row>268</xdr:row>
      <xdr:rowOff>124854</xdr:rowOff>
    </xdr:from>
    <xdr:to>
      <xdr:col>37</xdr:col>
      <xdr:colOff>38616</xdr:colOff>
      <xdr:row>269</xdr:row>
      <xdr:rowOff>51486</xdr:rowOff>
    </xdr:to>
    <xdr:sp macro="" textlink="">
      <xdr:nvSpPr>
        <xdr:cNvPr id="12" name="テキスト ボックス 11"/>
        <xdr:cNvSpPr txBox="1"/>
      </xdr:nvSpPr>
      <xdr:spPr>
        <a:xfrm>
          <a:off x="6199938" y="39901254"/>
          <a:ext cx="1239603" cy="2790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54430</xdr:colOff>
      <xdr:row>267</xdr:row>
      <xdr:rowOff>163286</xdr:rowOff>
    </xdr:from>
    <xdr:to>
      <xdr:col>17</xdr:col>
      <xdr:colOff>147159</xdr:colOff>
      <xdr:row>269</xdr:row>
      <xdr:rowOff>149679</xdr:rowOff>
    </xdr:to>
    <xdr:sp macro="" textlink="">
      <xdr:nvSpPr>
        <xdr:cNvPr id="13" name="テキスト ボックス 12"/>
        <xdr:cNvSpPr txBox="1"/>
      </xdr:nvSpPr>
      <xdr:spPr>
        <a:xfrm>
          <a:off x="1854655" y="39587261"/>
          <a:ext cx="1692929" cy="691243"/>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40" zoomScale="85" zoomScaleNormal="75" zoomScaleSheetLayoutView="85" zoomScalePageLayoutView="85" workbookViewId="0">
      <selection activeCell="E228" sqref="E228:AC2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904">
        <v>2022</v>
      </c>
      <c r="AE2" s="904"/>
      <c r="AF2" s="904"/>
      <c r="AG2" s="904"/>
      <c r="AH2" s="904"/>
      <c r="AI2" s="75" t="s">
        <v>280</v>
      </c>
      <c r="AJ2" s="904" t="s">
        <v>655</v>
      </c>
      <c r="AK2" s="904"/>
      <c r="AL2" s="904"/>
      <c r="AM2" s="904"/>
      <c r="AN2" s="75" t="s">
        <v>280</v>
      </c>
      <c r="AO2" s="904">
        <v>21</v>
      </c>
      <c r="AP2" s="904"/>
      <c r="AQ2" s="904"/>
      <c r="AR2" s="76" t="s">
        <v>280</v>
      </c>
      <c r="AS2" s="905">
        <v>411</v>
      </c>
      <c r="AT2" s="905"/>
      <c r="AU2" s="905"/>
      <c r="AV2" s="75" t="str">
        <f>IF(AW2="","","-")</f>
        <v/>
      </c>
      <c r="AW2" s="906"/>
      <c r="AX2" s="906"/>
    </row>
    <row r="3" spans="1:50" ht="21" customHeight="1" thickBot="1" x14ac:dyDescent="0.2">
      <c r="A3" s="907" t="s">
        <v>598</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55</v>
      </c>
      <c r="AJ3" s="909" t="s">
        <v>645</v>
      </c>
      <c r="AK3" s="909"/>
      <c r="AL3" s="909"/>
      <c r="AM3" s="909"/>
      <c r="AN3" s="909"/>
      <c r="AO3" s="909"/>
      <c r="AP3" s="909"/>
      <c r="AQ3" s="909"/>
      <c r="AR3" s="909"/>
      <c r="AS3" s="909"/>
      <c r="AT3" s="909"/>
      <c r="AU3" s="909"/>
      <c r="AV3" s="909"/>
      <c r="AW3" s="909"/>
      <c r="AX3" s="24" t="s">
        <v>56</v>
      </c>
    </row>
    <row r="4" spans="1:50" ht="24.75" customHeight="1" x14ac:dyDescent="0.15">
      <c r="A4" s="879" t="s">
        <v>23</v>
      </c>
      <c r="B4" s="880"/>
      <c r="C4" s="880"/>
      <c r="D4" s="880"/>
      <c r="E4" s="880"/>
      <c r="F4" s="880"/>
      <c r="G4" s="881" t="s">
        <v>600</v>
      </c>
      <c r="H4" s="882"/>
      <c r="I4" s="882"/>
      <c r="J4" s="882"/>
      <c r="K4" s="882"/>
      <c r="L4" s="882"/>
      <c r="M4" s="882"/>
      <c r="N4" s="882"/>
      <c r="O4" s="882"/>
      <c r="P4" s="882"/>
      <c r="Q4" s="882"/>
      <c r="R4" s="882"/>
      <c r="S4" s="882"/>
      <c r="T4" s="882"/>
      <c r="U4" s="882"/>
      <c r="V4" s="882"/>
      <c r="W4" s="882"/>
      <c r="X4" s="882"/>
      <c r="Y4" s="883" t="s">
        <v>1</v>
      </c>
      <c r="Z4" s="884"/>
      <c r="AA4" s="884"/>
      <c r="AB4" s="884"/>
      <c r="AC4" s="884"/>
      <c r="AD4" s="885"/>
      <c r="AE4" s="886" t="s">
        <v>601</v>
      </c>
      <c r="AF4" s="887"/>
      <c r="AG4" s="887"/>
      <c r="AH4" s="887"/>
      <c r="AI4" s="887"/>
      <c r="AJ4" s="887"/>
      <c r="AK4" s="887"/>
      <c r="AL4" s="887"/>
      <c r="AM4" s="887"/>
      <c r="AN4" s="887"/>
      <c r="AO4" s="887"/>
      <c r="AP4" s="888"/>
      <c r="AQ4" s="889" t="s">
        <v>2</v>
      </c>
      <c r="AR4" s="884"/>
      <c r="AS4" s="884"/>
      <c r="AT4" s="884"/>
      <c r="AU4" s="884"/>
      <c r="AV4" s="884"/>
      <c r="AW4" s="884"/>
      <c r="AX4" s="890"/>
    </row>
    <row r="5" spans="1:50" ht="30" customHeight="1" x14ac:dyDescent="0.15">
      <c r="A5" s="891" t="s">
        <v>58</v>
      </c>
      <c r="B5" s="892"/>
      <c r="C5" s="892"/>
      <c r="D5" s="892"/>
      <c r="E5" s="892"/>
      <c r="F5" s="893"/>
      <c r="G5" s="894" t="s">
        <v>324</v>
      </c>
      <c r="H5" s="895"/>
      <c r="I5" s="895"/>
      <c r="J5" s="895"/>
      <c r="K5" s="895"/>
      <c r="L5" s="895"/>
      <c r="M5" s="896" t="s">
        <v>57</v>
      </c>
      <c r="N5" s="897"/>
      <c r="O5" s="897"/>
      <c r="P5" s="897"/>
      <c r="Q5" s="897"/>
      <c r="R5" s="898"/>
      <c r="S5" s="899" t="s">
        <v>61</v>
      </c>
      <c r="T5" s="895"/>
      <c r="U5" s="895"/>
      <c r="V5" s="895"/>
      <c r="W5" s="895"/>
      <c r="X5" s="900"/>
      <c r="Y5" s="901" t="s">
        <v>3</v>
      </c>
      <c r="Z5" s="902"/>
      <c r="AA5" s="902"/>
      <c r="AB5" s="902"/>
      <c r="AC5" s="902"/>
      <c r="AD5" s="903"/>
      <c r="AE5" s="861" t="s">
        <v>602</v>
      </c>
      <c r="AF5" s="861"/>
      <c r="AG5" s="861"/>
      <c r="AH5" s="861"/>
      <c r="AI5" s="861"/>
      <c r="AJ5" s="861"/>
      <c r="AK5" s="861"/>
      <c r="AL5" s="861"/>
      <c r="AM5" s="861"/>
      <c r="AN5" s="861"/>
      <c r="AO5" s="861"/>
      <c r="AP5" s="862"/>
      <c r="AQ5" s="863" t="s">
        <v>603</v>
      </c>
      <c r="AR5" s="864"/>
      <c r="AS5" s="864"/>
      <c r="AT5" s="864"/>
      <c r="AU5" s="864"/>
      <c r="AV5" s="864"/>
      <c r="AW5" s="864"/>
      <c r="AX5" s="865"/>
    </row>
    <row r="6" spans="1:50" ht="39" customHeight="1" x14ac:dyDescent="0.15">
      <c r="A6" s="866" t="s">
        <v>4</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47" t="s">
        <v>20</v>
      </c>
      <c r="B7" s="848"/>
      <c r="C7" s="848"/>
      <c r="D7" s="848"/>
      <c r="E7" s="848"/>
      <c r="F7" s="849"/>
      <c r="G7" s="871" t="s">
        <v>605</v>
      </c>
      <c r="H7" s="872"/>
      <c r="I7" s="872"/>
      <c r="J7" s="872"/>
      <c r="K7" s="872"/>
      <c r="L7" s="872"/>
      <c r="M7" s="872"/>
      <c r="N7" s="872"/>
      <c r="O7" s="872"/>
      <c r="P7" s="872"/>
      <c r="Q7" s="872"/>
      <c r="R7" s="872"/>
      <c r="S7" s="872"/>
      <c r="T7" s="872"/>
      <c r="U7" s="872"/>
      <c r="V7" s="872"/>
      <c r="W7" s="872"/>
      <c r="X7" s="873"/>
      <c r="Y7" s="874" t="s">
        <v>265</v>
      </c>
      <c r="Z7" s="720"/>
      <c r="AA7" s="720"/>
      <c r="AB7" s="720"/>
      <c r="AC7" s="720"/>
      <c r="AD7" s="875"/>
      <c r="AE7" s="876" t="s">
        <v>606</v>
      </c>
      <c r="AF7" s="877"/>
      <c r="AG7" s="877"/>
      <c r="AH7" s="877"/>
      <c r="AI7" s="877"/>
      <c r="AJ7" s="877"/>
      <c r="AK7" s="877"/>
      <c r="AL7" s="877"/>
      <c r="AM7" s="877"/>
      <c r="AN7" s="877"/>
      <c r="AO7" s="877"/>
      <c r="AP7" s="877"/>
      <c r="AQ7" s="877"/>
      <c r="AR7" s="877"/>
      <c r="AS7" s="877"/>
      <c r="AT7" s="877"/>
      <c r="AU7" s="877"/>
      <c r="AV7" s="877"/>
      <c r="AW7" s="877"/>
      <c r="AX7" s="878"/>
    </row>
    <row r="8" spans="1:50" ht="53.25" customHeight="1" x14ac:dyDescent="0.15">
      <c r="A8" s="847" t="s">
        <v>181</v>
      </c>
      <c r="B8" s="848"/>
      <c r="C8" s="848"/>
      <c r="D8" s="848"/>
      <c r="E8" s="848"/>
      <c r="F8" s="849"/>
      <c r="G8" s="850" t="str">
        <f>入力規則等!A27</f>
        <v>高齢社会対策、食育推進</v>
      </c>
      <c r="H8" s="851"/>
      <c r="I8" s="851"/>
      <c r="J8" s="851"/>
      <c r="K8" s="851"/>
      <c r="L8" s="851"/>
      <c r="M8" s="851"/>
      <c r="N8" s="851"/>
      <c r="O8" s="851"/>
      <c r="P8" s="851"/>
      <c r="Q8" s="851"/>
      <c r="R8" s="851"/>
      <c r="S8" s="851"/>
      <c r="T8" s="851"/>
      <c r="U8" s="851"/>
      <c r="V8" s="851"/>
      <c r="W8" s="851"/>
      <c r="X8" s="852"/>
      <c r="Y8" s="853" t="s">
        <v>182</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842" t="s">
        <v>21</v>
      </c>
      <c r="B9" s="843"/>
      <c r="C9" s="843"/>
      <c r="D9" s="843"/>
      <c r="E9" s="843"/>
      <c r="F9" s="843"/>
      <c r="G9" s="858" t="s">
        <v>607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44" customHeight="1" x14ac:dyDescent="0.15">
      <c r="A10" s="830" t="s">
        <v>27</v>
      </c>
      <c r="B10" s="831"/>
      <c r="C10" s="831"/>
      <c r="D10" s="831"/>
      <c r="E10" s="831"/>
      <c r="F10" s="831"/>
      <c r="G10" s="832" t="s">
        <v>608</v>
      </c>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L10" s="833"/>
      <c r="AM10" s="833"/>
      <c r="AN10" s="833"/>
      <c r="AO10" s="833"/>
      <c r="AP10" s="833"/>
      <c r="AQ10" s="833"/>
      <c r="AR10" s="833"/>
      <c r="AS10" s="833"/>
      <c r="AT10" s="833"/>
      <c r="AU10" s="833"/>
      <c r="AV10" s="833"/>
      <c r="AW10" s="833"/>
      <c r="AX10" s="834"/>
    </row>
    <row r="11" spans="1:50" ht="42" customHeight="1" x14ac:dyDescent="0.15">
      <c r="A11" s="830" t="s">
        <v>5</v>
      </c>
      <c r="B11" s="831"/>
      <c r="C11" s="831"/>
      <c r="D11" s="831"/>
      <c r="E11" s="831"/>
      <c r="F11" s="835"/>
      <c r="G11" s="836" t="str">
        <f>入力規則等!P10</f>
        <v>直接実施</v>
      </c>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837"/>
      <c r="AH11" s="837"/>
      <c r="AI11" s="837"/>
      <c r="AJ11" s="837"/>
      <c r="AK11" s="837"/>
      <c r="AL11" s="837"/>
      <c r="AM11" s="837"/>
      <c r="AN11" s="837"/>
      <c r="AO11" s="837"/>
      <c r="AP11" s="837"/>
      <c r="AQ11" s="837"/>
      <c r="AR11" s="837"/>
      <c r="AS11" s="837"/>
      <c r="AT11" s="837"/>
      <c r="AU11" s="837"/>
      <c r="AV11" s="837"/>
      <c r="AW11" s="837"/>
      <c r="AX11" s="838"/>
    </row>
    <row r="12" spans="1:50" ht="21" customHeight="1" x14ac:dyDescent="0.15">
      <c r="A12" s="839" t="s">
        <v>22</v>
      </c>
      <c r="B12" s="840"/>
      <c r="C12" s="840"/>
      <c r="D12" s="840"/>
      <c r="E12" s="840"/>
      <c r="F12" s="841"/>
      <c r="G12" s="845"/>
      <c r="H12" s="846"/>
      <c r="I12" s="846"/>
      <c r="J12" s="846"/>
      <c r="K12" s="846"/>
      <c r="L12" s="846"/>
      <c r="M12" s="846"/>
      <c r="N12" s="846"/>
      <c r="O12" s="846"/>
      <c r="P12" s="606" t="s">
        <v>412</v>
      </c>
      <c r="Q12" s="607"/>
      <c r="R12" s="607"/>
      <c r="S12" s="607"/>
      <c r="T12" s="607"/>
      <c r="U12" s="607"/>
      <c r="V12" s="608"/>
      <c r="W12" s="606" t="s">
        <v>564</v>
      </c>
      <c r="X12" s="607"/>
      <c r="Y12" s="607"/>
      <c r="Z12" s="607"/>
      <c r="AA12" s="607"/>
      <c r="AB12" s="607"/>
      <c r="AC12" s="608"/>
      <c r="AD12" s="606" t="s">
        <v>566</v>
      </c>
      <c r="AE12" s="607"/>
      <c r="AF12" s="607"/>
      <c r="AG12" s="607"/>
      <c r="AH12" s="607"/>
      <c r="AI12" s="607"/>
      <c r="AJ12" s="608"/>
      <c r="AK12" s="606" t="s">
        <v>584</v>
      </c>
      <c r="AL12" s="607"/>
      <c r="AM12" s="607"/>
      <c r="AN12" s="607"/>
      <c r="AO12" s="607"/>
      <c r="AP12" s="607"/>
      <c r="AQ12" s="608"/>
      <c r="AR12" s="459"/>
      <c r="AS12" s="460"/>
      <c r="AT12" s="460"/>
      <c r="AU12" s="460"/>
      <c r="AV12" s="460"/>
      <c r="AW12" s="460"/>
      <c r="AX12" s="793"/>
    </row>
    <row r="13" spans="1:50" ht="21" customHeight="1" x14ac:dyDescent="0.15">
      <c r="A13" s="189"/>
      <c r="B13" s="190"/>
      <c r="C13" s="190"/>
      <c r="D13" s="190"/>
      <c r="E13" s="190"/>
      <c r="F13" s="191"/>
      <c r="G13" s="794" t="s">
        <v>6</v>
      </c>
      <c r="H13" s="795"/>
      <c r="I13" s="801" t="s">
        <v>7</v>
      </c>
      <c r="J13" s="802"/>
      <c r="K13" s="802"/>
      <c r="L13" s="802"/>
      <c r="M13" s="802"/>
      <c r="N13" s="802"/>
      <c r="O13" s="803"/>
      <c r="P13" s="92">
        <v>56</v>
      </c>
      <c r="Q13" s="93"/>
      <c r="R13" s="93"/>
      <c r="S13" s="93"/>
      <c r="T13" s="93"/>
      <c r="U13" s="93"/>
      <c r="V13" s="94"/>
      <c r="W13" s="92">
        <v>57</v>
      </c>
      <c r="X13" s="93"/>
      <c r="Y13" s="93"/>
      <c r="Z13" s="93"/>
      <c r="AA13" s="93"/>
      <c r="AB13" s="93"/>
      <c r="AC13" s="94"/>
      <c r="AD13" s="92">
        <v>57</v>
      </c>
      <c r="AE13" s="93"/>
      <c r="AF13" s="93"/>
      <c r="AG13" s="93"/>
      <c r="AH13" s="93"/>
      <c r="AI13" s="93"/>
      <c r="AJ13" s="94"/>
      <c r="AK13" s="92">
        <v>53</v>
      </c>
      <c r="AL13" s="93"/>
      <c r="AM13" s="93"/>
      <c r="AN13" s="93"/>
      <c r="AO13" s="93"/>
      <c r="AP13" s="93"/>
      <c r="AQ13" s="94"/>
      <c r="AR13" s="821"/>
      <c r="AS13" s="822"/>
      <c r="AT13" s="822"/>
      <c r="AU13" s="822"/>
      <c r="AV13" s="822"/>
      <c r="AW13" s="822"/>
      <c r="AX13" s="823"/>
    </row>
    <row r="14" spans="1:50" ht="21" customHeight="1" x14ac:dyDescent="0.15">
      <c r="A14" s="189"/>
      <c r="B14" s="190"/>
      <c r="C14" s="190"/>
      <c r="D14" s="190"/>
      <c r="E14" s="190"/>
      <c r="F14" s="191"/>
      <c r="G14" s="796"/>
      <c r="H14" s="797"/>
      <c r="I14" s="816" t="s">
        <v>8</v>
      </c>
      <c r="J14" s="817"/>
      <c r="K14" s="817"/>
      <c r="L14" s="817"/>
      <c r="M14" s="817"/>
      <c r="N14" s="817"/>
      <c r="O14" s="818"/>
      <c r="P14" s="92" t="s">
        <v>606</v>
      </c>
      <c r="Q14" s="93"/>
      <c r="R14" s="93"/>
      <c r="S14" s="93"/>
      <c r="T14" s="93"/>
      <c r="U14" s="93"/>
      <c r="V14" s="94"/>
      <c r="W14" s="92">
        <v>-1</v>
      </c>
      <c r="X14" s="93"/>
      <c r="Y14" s="93"/>
      <c r="Z14" s="93"/>
      <c r="AA14" s="93"/>
      <c r="AB14" s="93"/>
      <c r="AC14" s="94"/>
      <c r="AD14" s="92">
        <v>-0.1</v>
      </c>
      <c r="AE14" s="93"/>
      <c r="AF14" s="93"/>
      <c r="AG14" s="93"/>
      <c r="AH14" s="93"/>
      <c r="AI14" s="93"/>
      <c r="AJ14" s="94"/>
      <c r="AK14" s="92">
        <v>-0.1</v>
      </c>
      <c r="AL14" s="93"/>
      <c r="AM14" s="93"/>
      <c r="AN14" s="93"/>
      <c r="AO14" s="93"/>
      <c r="AP14" s="93"/>
      <c r="AQ14" s="94"/>
      <c r="AR14" s="824"/>
      <c r="AS14" s="825"/>
      <c r="AT14" s="825"/>
      <c r="AU14" s="825"/>
      <c r="AV14" s="825"/>
      <c r="AW14" s="825"/>
      <c r="AX14" s="826"/>
    </row>
    <row r="15" spans="1:50" ht="21" customHeight="1" x14ac:dyDescent="0.15">
      <c r="A15" s="189"/>
      <c r="B15" s="190"/>
      <c r="C15" s="190"/>
      <c r="D15" s="190"/>
      <c r="E15" s="190"/>
      <c r="F15" s="191"/>
      <c r="G15" s="798"/>
      <c r="H15" s="797"/>
      <c r="I15" s="804" t="s">
        <v>597</v>
      </c>
      <c r="J15" s="805"/>
      <c r="K15" s="805"/>
      <c r="L15" s="805"/>
      <c r="M15" s="805"/>
      <c r="N15" s="805"/>
      <c r="O15" s="806"/>
      <c r="P15" s="807"/>
      <c r="Q15" s="808"/>
      <c r="R15" s="808"/>
      <c r="S15" s="808"/>
      <c r="T15" s="808"/>
      <c r="U15" s="808"/>
      <c r="V15" s="809"/>
      <c r="W15" s="807"/>
      <c r="X15" s="808"/>
      <c r="Y15" s="808"/>
      <c r="Z15" s="808"/>
      <c r="AA15" s="808"/>
      <c r="AB15" s="808"/>
      <c r="AC15" s="809"/>
      <c r="AD15" s="807"/>
      <c r="AE15" s="808"/>
      <c r="AF15" s="808"/>
      <c r="AG15" s="808"/>
      <c r="AH15" s="808"/>
      <c r="AI15" s="808"/>
      <c r="AJ15" s="809"/>
      <c r="AK15" s="92">
        <v>-0.1</v>
      </c>
      <c r="AL15" s="93"/>
      <c r="AM15" s="93"/>
      <c r="AN15" s="93"/>
      <c r="AO15" s="93"/>
      <c r="AP15" s="93"/>
      <c r="AQ15" s="94"/>
      <c r="AR15" s="824"/>
      <c r="AS15" s="825"/>
      <c r="AT15" s="825"/>
      <c r="AU15" s="825"/>
      <c r="AV15" s="825"/>
      <c r="AW15" s="825"/>
      <c r="AX15" s="826"/>
    </row>
    <row r="16" spans="1:50" ht="21" customHeight="1" x14ac:dyDescent="0.15">
      <c r="A16" s="189"/>
      <c r="B16" s="190"/>
      <c r="C16" s="190"/>
      <c r="D16" s="190"/>
      <c r="E16" s="190"/>
      <c r="F16" s="191"/>
      <c r="G16" s="798"/>
      <c r="H16" s="797"/>
      <c r="I16" s="816" t="s">
        <v>45</v>
      </c>
      <c r="J16" s="819"/>
      <c r="K16" s="819"/>
      <c r="L16" s="819"/>
      <c r="M16" s="819"/>
      <c r="N16" s="819"/>
      <c r="O16" s="820"/>
      <c r="P16" s="92" t="s">
        <v>606</v>
      </c>
      <c r="Q16" s="93"/>
      <c r="R16" s="93"/>
      <c r="S16" s="93"/>
      <c r="T16" s="93"/>
      <c r="U16" s="93"/>
      <c r="V16" s="94"/>
      <c r="W16" s="92" t="s">
        <v>606</v>
      </c>
      <c r="X16" s="93"/>
      <c r="Y16" s="93"/>
      <c r="Z16" s="93"/>
      <c r="AA16" s="93"/>
      <c r="AB16" s="93"/>
      <c r="AC16" s="94"/>
      <c r="AD16" s="92" t="s">
        <v>606</v>
      </c>
      <c r="AE16" s="93"/>
      <c r="AF16" s="93"/>
      <c r="AG16" s="93"/>
      <c r="AH16" s="93"/>
      <c r="AI16" s="93"/>
      <c r="AJ16" s="94"/>
      <c r="AK16" s="92" t="s">
        <v>606</v>
      </c>
      <c r="AL16" s="93"/>
      <c r="AM16" s="93"/>
      <c r="AN16" s="93"/>
      <c r="AO16" s="93"/>
      <c r="AP16" s="93"/>
      <c r="AQ16" s="94"/>
      <c r="AR16" s="824"/>
      <c r="AS16" s="825"/>
      <c r="AT16" s="825"/>
      <c r="AU16" s="825"/>
      <c r="AV16" s="825"/>
      <c r="AW16" s="825"/>
      <c r="AX16" s="826"/>
    </row>
    <row r="17" spans="1:50" ht="21" customHeight="1" x14ac:dyDescent="0.15">
      <c r="A17" s="189"/>
      <c r="B17" s="190"/>
      <c r="C17" s="190"/>
      <c r="D17" s="190"/>
      <c r="E17" s="190"/>
      <c r="F17" s="191"/>
      <c r="G17" s="798"/>
      <c r="H17" s="797"/>
      <c r="I17" s="816" t="s">
        <v>46</v>
      </c>
      <c r="J17" s="819"/>
      <c r="K17" s="819"/>
      <c r="L17" s="819"/>
      <c r="M17" s="819"/>
      <c r="N17" s="819"/>
      <c r="O17" s="820"/>
      <c r="P17" s="92" t="s">
        <v>606</v>
      </c>
      <c r="Q17" s="93"/>
      <c r="R17" s="93"/>
      <c r="S17" s="93"/>
      <c r="T17" s="93"/>
      <c r="U17" s="93"/>
      <c r="V17" s="94"/>
      <c r="W17" s="92" t="s">
        <v>606</v>
      </c>
      <c r="X17" s="93"/>
      <c r="Y17" s="93"/>
      <c r="Z17" s="93"/>
      <c r="AA17" s="93"/>
      <c r="AB17" s="93"/>
      <c r="AC17" s="94"/>
      <c r="AD17" s="92" t="s">
        <v>606</v>
      </c>
      <c r="AE17" s="93"/>
      <c r="AF17" s="93"/>
      <c r="AG17" s="93"/>
      <c r="AH17" s="93"/>
      <c r="AI17" s="93"/>
      <c r="AJ17" s="94"/>
      <c r="AK17" s="92" t="s">
        <v>606</v>
      </c>
      <c r="AL17" s="93"/>
      <c r="AM17" s="93"/>
      <c r="AN17" s="93"/>
      <c r="AO17" s="93"/>
      <c r="AP17" s="93"/>
      <c r="AQ17" s="94"/>
      <c r="AR17" s="824"/>
      <c r="AS17" s="825"/>
      <c r="AT17" s="825"/>
      <c r="AU17" s="825"/>
      <c r="AV17" s="825"/>
      <c r="AW17" s="825"/>
      <c r="AX17" s="826"/>
    </row>
    <row r="18" spans="1:50" ht="24.75" customHeight="1" x14ac:dyDescent="0.15">
      <c r="A18" s="189"/>
      <c r="B18" s="190"/>
      <c r="C18" s="190"/>
      <c r="D18" s="190"/>
      <c r="E18" s="190"/>
      <c r="F18" s="191"/>
      <c r="G18" s="798"/>
      <c r="H18" s="797"/>
      <c r="I18" s="816" t="s">
        <v>44</v>
      </c>
      <c r="J18" s="817"/>
      <c r="K18" s="817"/>
      <c r="L18" s="817"/>
      <c r="M18" s="817"/>
      <c r="N18" s="817"/>
      <c r="O18" s="818"/>
      <c r="P18" s="92" t="s">
        <v>606</v>
      </c>
      <c r="Q18" s="93"/>
      <c r="R18" s="93"/>
      <c r="S18" s="93"/>
      <c r="T18" s="93"/>
      <c r="U18" s="93"/>
      <c r="V18" s="94"/>
      <c r="W18" s="92" t="s">
        <v>606</v>
      </c>
      <c r="X18" s="93"/>
      <c r="Y18" s="93"/>
      <c r="Z18" s="93"/>
      <c r="AA18" s="93"/>
      <c r="AB18" s="93"/>
      <c r="AC18" s="94"/>
      <c r="AD18" s="92" t="s">
        <v>606</v>
      </c>
      <c r="AE18" s="93"/>
      <c r="AF18" s="93"/>
      <c r="AG18" s="93"/>
      <c r="AH18" s="93"/>
      <c r="AI18" s="93"/>
      <c r="AJ18" s="94"/>
      <c r="AK18" s="92" t="s">
        <v>606</v>
      </c>
      <c r="AL18" s="93"/>
      <c r="AM18" s="93"/>
      <c r="AN18" s="93"/>
      <c r="AO18" s="93"/>
      <c r="AP18" s="93"/>
      <c r="AQ18" s="94"/>
      <c r="AR18" s="824"/>
      <c r="AS18" s="825"/>
      <c r="AT18" s="825"/>
      <c r="AU18" s="825"/>
      <c r="AV18" s="825"/>
      <c r="AW18" s="825"/>
      <c r="AX18" s="826"/>
    </row>
    <row r="19" spans="1:50" ht="24.75" customHeight="1" x14ac:dyDescent="0.15">
      <c r="A19" s="189"/>
      <c r="B19" s="190"/>
      <c r="C19" s="190"/>
      <c r="D19" s="190"/>
      <c r="E19" s="190"/>
      <c r="F19" s="191"/>
      <c r="G19" s="799"/>
      <c r="H19" s="800"/>
      <c r="I19" s="810" t="s">
        <v>18</v>
      </c>
      <c r="J19" s="811"/>
      <c r="K19" s="811"/>
      <c r="L19" s="811"/>
      <c r="M19" s="811"/>
      <c r="N19" s="811"/>
      <c r="O19" s="812"/>
      <c r="P19" s="813">
        <f>SUM(P13:V18)</f>
        <v>56</v>
      </c>
      <c r="Q19" s="814"/>
      <c r="R19" s="814"/>
      <c r="S19" s="814"/>
      <c r="T19" s="814"/>
      <c r="U19" s="814"/>
      <c r="V19" s="815"/>
      <c r="W19" s="813">
        <f>SUM(W13:AC18)</f>
        <v>56</v>
      </c>
      <c r="X19" s="814"/>
      <c r="Y19" s="814"/>
      <c r="Z19" s="814"/>
      <c r="AA19" s="814"/>
      <c r="AB19" s="814"/>
      <c r="AC19" s="815"/>
      <c r="AD19" s="813">
        <f>SUM(AD13:AJ18)</f>
        <v>56.9</v>
      </c>
      <c r="AE19" s="814"/>
      <c r="AF19" s="814"/>
      <c r="AG19" s="814"/>
      <c r="AH19" s="814"/>
      <c r="AI19" s="814"/>
      <c r="AJ19" s="815"/>
      <c r="AK19" s="813">
        <f>SUM(AK13:AQ18)-AK15</f>
        <v>52.9</v>
      </c>
      <c r="AL19" s="814"/>
      <c r="AM19" s="814"/>
      <c r="AN19" s="814"/>
      <c r="AO19" s="814"/>
      <c r="AP19" s="814"/>
      <c r="AQ19" s="815"/>
      <c r="AR19" s="824"/>
      <c r="AS19" s="825"/>
      <c r="AT19" s="825"/>
      <c r="AU19" s="825"/>
      <c r="AV19" s="825"/>
      <c r="AW19" s="825"/>
      <c r="AX19" s="826"/>
    </row>
    <row r="20" spans="1:50" ht="24.75" customHeight="1" x14ac:dyDescent="0.15">
      <c r="A20" s="189"/>
      <c r="B20" s="190"/>
      <c r="C20" s="190"/>
      <c r="D20" s="190"/>
      <c r="E20" s="190"/>
      <c r="F20" s="191"/>
      <c r="G20" s="775" t="s">
        <v>9</v>
      </c>
      <c r="H20" s="776"/>
      <c r="I20" s="776"/>
      <c r="J20" s="776"/>
      <c r="K20" s="776"/>
      <c r="L20" s="776"/>
      <c r="M20" s="776"/>
      <c r="N20" s="776"/>
      <c r="O20" s="776"/>
      <c r="P20" s="92">
        <v>51</v>
      </c>
      <c r="Q20" s="93"/>
      <c r="R20" s="93"/>
      <c r="S20" s="93"/>
      <c r="T20" s="93"/>
      <c r="U20" s="93"/>
      <c r="V20" s="94"/>
      <c r="W20" s="92">
        <v>52</v>
      </c>
      <c r="X20" s="93"/>
      <c r="Y20" s="93"/>
      <c r="Z20" s="93"/>
      <c r="AA20" s="93"/>
      <c r="AB20" s="93"/>
      <c r="AC20" s="94"/>
      <c r="AD20" s="92">
        <v>54</v>
      </c>
      <c r="AE20" s="93"/>
      <c r="AF20" s="93"/>
      <c r="AG20" s="93"/>
      <c r="AH20" s="93"/>
      <c r="AI20" s="93"/>
      <c r="AJ20" s="94"/>
      <c r="AK20" s="773"/>
      <c r="AL20" s="773"/>
      <c r="AM20" s="773"/>
      <c r="AN20" s="773"/>
      <c r="AO20" s="773"/>
      <c r="AP20" s="773"/>
      <c r="AQ20" s="773"/>
      <c r="AR20" s="824"/>
      <c r="AS20" s="825"/>
      <c r="AT20" s="825"/>
      <c r="AU20" s="825"/>
      <c r="AV20" s="825"/>
      <c r="AW20" s="825"/>
      <c r="AX20" s="826"/>
    </row>
    <row r="21" spans="1:50" ht="24.75" customHeight="1" x14ac:dyDescent="0.15">
      <c r="A21" s="189"/>
      <c r="B21" s="190"/>
      <c r="C21" s="190"/>
      <c r="D21" s="190"/>
      <c r="E21" s="190"/>
      <c r="F21" s="191"/>
      <c r="G21" s="775" t="s">
        <v>10</v>
      </c>
      <c r="H21" s="776"/>
      <c r="I21" s="776"/>
      <c r="J21" s="776"/>
      <c r="K21" s="776"/>
      <c r="L21" s="776"/>
      <c r="M21" s="776"/>
      <c r="N21" s="776"/>
      <c r="O21" s="776"/>
      <c r="P21" s="772">
        <f>IF(P19=0, "-", SUM(P20)/P19)</f>
        <v>0.9107142857142857</v>
      </c>
      <c r="Q21" s="772"/>
      <c r="R21" s="772"/>
      <c r="S21" s="772"/>
      <c r="T21" s="772"/>
      <c r="U21" s="772"/>
      <c r="V21" s="772"/>
      <c r="W21" s="772">
        <f>IF(W19=0, "-", SUM(W20)/W19)</f>
        <v>0.9285714285714286</v>
      </c>
      <c r="X21" s="772"/>
      <c r="Y21" s="772"/>
      <c r="Z21" s="772"/>
      <c r="AA21" s="772"/>
      <c r="AB21" s="772"/>
      <c r="AC21" s="772"/>
      <c r="AD21" s="772">
        <f>IF(AD19=0, "-", SUM(AD20)/AD19)</f>
        <v>0.94903339191564151</v>
      </c>
      <c r="AE21" s="772"/>
      <c r="AF21" s="772"/>
      <c r="AG21" s="772"/>
      <c r="AH21" s="772"/>
      <c r="AI21" s="772"/>
      <c r="AJ21" s="772"/>
      <c r="AK21" s="773"/>
      <c r="AL21" s="773"/>
      <c r="AM21" s="773"/>
      <c r="AN21" s="773"/>
      <c r="AO21" s="773"/>
      <c r="AP21" s="773"/>
      <c r="AQ21" s="774"/>
      <c r="AR21" s="824"/>
      <c r="AS21" s="825"/>
      <c r="AT21" s="825"/>
      <c r="AU21" s="825"/>
      <c r="AV21" s="825"/>
      <c r="AW21" s="825"/>
      <c r="AX21" s="826"/>
    </row>
    <row r="22" spans="1:50" ht="25.5" customHeight="1" x14ac:dyDescent="0.15">
      <c r="A22" s="842"/>
      <c r="B22" s="843"/>
      <c r="C22" s="843"/>
      <c r="D22" s="843"/>
      <c r="E22" s="843"/>
      <c r="F22" s="844"/>
      <c r="G22" s="770" t="s">
        <v>235</v>
      </c>
      <c r="H22" s="771"/>
      <c r="I22" s="771"/>
      <c r="J22" s="771"/>
      <c r="K22" s="771"/>
      <c r="L22" s="771"/>
      <c r="M22" s="771"/>
      <c r="N22" s="771"/>
      <c r="O22" s="771"/>
      <c r="P22" s="772">
        <f>IF(P20=0, "-", SUM(P20)/SUM(P13,P14))</f>
        <v>0.9107142857142857</v>
      </c>
      <c r="Q22" s="772"/>
      <c r="R22" s="772"/>
      <c r="S22" s="772"/>
      <c r="T22" s="772"/>
      <c r="U22" s="772"/>
      <c r="V22" s="772"/>
      <c r="W22" s="772">
        <f>IF(W20=0, "-", SUM(W20)/SUM(W13,W14))</f>
        <v>0.9285714285714286</v>
      </c>
      <c r="X22" s="772"/>
      <c r="Y22" s="772"/>
      <c r="Z22" s="772"/>
      <c r="AA22" s="772"/>
      <c r="AB22" s="772"/>
      <c r="AC22" s="772"/>
      <c r="AD22" s="772">
        <f>IF(AD20=0, "-", SUM(AD20)/SUM(AD13,AD14))</f>
        <v>0.94903339191564151</v>
      </c>
      <c r="AE22" s="772"/>
      <c r="AF22" s="772"/>
      <c r="AG22" s="772"/>
      <c r="AH22" s="772"/>
      <c r="AI22" s="772"/>
      <c r="AJ22" s="772"/>
      <c r="AK22" s="773"/>
      <c r="AL22" s="773"/>
      <c r="AM22" s="773"/>
      <c r="AN22" s="773"/>
      <c r="AO22" s="773"/>
      <c r="AP22" s="773"/>
      <c r="AQ22" s="774"/>
      <c r="AR22" s="827"/>
      <c r="AS22" s="828"/>
      <c r="AT22" s="828"/>
      <c r="AU22" s="828"/>
      <c r="AV22" s="828"/>
      <c r="AW22" s="828"/>
      <c r="AX22" s="829"/>
    </row>
    <row r="23" spans="1:50" ht="40.15" customHeight="1" x14ac:dyDescent="0.15">
      <c r="A23" s="756" t="s">
        <v>599</v>
      </c>
      <c r="B23" s="757"/>
      <c r="C23" s="757"/>
      <c r="D23" s="757"/>
      <c r="E23" s="757"/>
      <c r="F23" s="758"/>
      <c r="G23" s="762" t="s">
        <v>225</v>
      </c>
      <c r="H23" s="485"/>
      <c r="I23" s="485"/>
      <c r="J23" s="485"/>
      <c r="K23" s="485"/>
      <c r="L23" s="485"/>
      <c r="M23" s="485"/>
      <c r="N23" s="485"/>
      <c r="O23" s="486"/>
      <c r="P23" s="763" t="s">
        <v>597</v>
      </c>
      <c r="Q23" s="485"/>
      <c r="R23" s="485"/>
      <c r="S23" s="485"/>
      <c r="T23" s="485"/>
      <c r="U23" s="485"/>
      <c r="V23" s="486"/>
      <c r="W23" s="782" t="s">
        <v>224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83"/>
    </row>
    <row r="24" spans="1:50" ht="25.5" customHeight="1" x14ac:dyDescent="0.15">
      <c r="A24" s="759"/>
      <c r="B24" s="760"/>
      <c r="C24" s="760"/>
      <c r="D24" s="760"/>
      <c r="E24" s="760"/>
      <c r="F24" s="761"/>
      <c r="G24" s="764" t="s">
        <v>609</v>
      </c>
      <c r="H24" s="765"/>
      <c r="I24" s="765"/>
      <c r="J24" s="765"/>
      <c r="K24" s="765"/>
      <c r="L24" s="765"/>
      <c r="M24" s="765"/>
      <c r="N24" s="765"/>
      <c r="O24" s="766"/>
      <c r="P24" s="767">
        <v>-0.1</v>
      </c>
      <c r="Q24" s="768"/>
      <c r="R24" s="768"/>
      <c r="S24" s="768"/>
      <c r="T24" s="768"/>
      <c r="U24" s="768"/>
      <c r="V24" s="769"/>
      <c r="W24" s="784"/>
      <c r="X24" s="785"/>
      <c r="Y24" s="785"/>
      <c r="Z24" s="785"/>
      <c r="AA24" s="785"/>
      <c r="AB24" s="785"/>
      <c r="AC24" s="785"/>
      <c r="AD24" s="785"/>
      <c r="AE24" s="785"/>
      <c r="AF24" s="785"/>
      <c r="AG24" s="785"/>
      <c r="AH24" s="785"/>
      <c r="AI24" s="785"/>
      <c r="AJ24" s="785"/>
      <c r="AK24" s="785"/>
      <c r="AL24" s="785"/>
      <c r="AM24" s="785"/>
      <c r="AN24" s="785"/>
      <c r="AO24" s="785"/>
      <c r="AP24" s="785"/>
      <c r="AQ24" s="785"/>
      <c r="AR24" s="785"/>
      <c r="AS24" s="785"/>
      <c r="AT24" s="785"/>
      <c r="AU24" s="785"/>
      <c r="AV24" s="785"/>
      <c r="AW24" s="785"/>
      <c r="AX24" s="786"/>
    </row>
    <row r="25" spans="1:50" ht="25.5" hidden="1" customHeight="1" x14ac:dyDescent="0.15">
      <c r="A25" s="759"/>
      <c r="B25" s="760"/>
      <c r="C25" s="760"/>
      <c r="D25" s="760"/>
      <c r="E25" s="760"/>
      <c r="F25" s="761"/>
      <c r="G25" s="747"/>
      <c r="H25" s="748"/>
      <c r="I25" s="748"/>
      <c r="J25" s="748"/>
      <c r="K25" s="748"/>
      <c r="L25" s="748"/>
      <c r="M25" s="748"/>
      <c r="N25" s="748"/>
      <c r="O25" s="749"/>
      <c r="P25" s="92"/>
      <c r="Q25" s="93"/>
      <c r="R25" s="93"/>
      <c r="S25" s="93"/>
      <c r="T25" s="93"/>
      <c r="U25" s="93"/>
      <c r="V25" s="94"/>
      <c r="W25" s="787"/>
      <c r="X25" s="788"/>
      <c r="Y25" s="788"/>
      <c r="Z25" s="788"/>
      <c r="AA25" s="788"/>
      <c r="AB25" s="788"/>
      <c r="AC25" s="788"/>
      <c r="AD25" s="788"/>
      <c r="AE25" s="788"/>
      <c r="AF25" s="788"/>
      <c r="AG25" s="788"/>
      <c r="AH25" s="788"/>
      <c r="AI25" s="788"/>
      <c r="AJ25" s="788"/>
      <c r="AK25" s="788"/>
      <c r="AL25" s="788"/>
      <c r="AM25" s="788"/>
      <c r="AN25" s="788"/>
      <c r="AO25" s="788"/>
      <c r="AP25" s="788"/>
      <c r="AQ25" s="788"/>
      <c r="AR25" s="788"/>
      <c r="AS25" s="788"/>
      <c r="AT25" s="788"/>
      <c r="AU25" s="788"/>
      <c r="AV25" s="788"/>
      <c r="AW25" s="788"/>
      <c r="AX25" s="789"/>
    </row>
    <row r="26" spans="1:50" ht="25.5" hidden="1" customHeight="1" x14ac:dyDescent="0.15">
      <c r="A26" s="759"/>
      <c r="B26" s="760"/>
      <c r="C26" s="760"/>
      <c r="D26" s="760"/>
      <c r="E26" s="760"/>
      <c r="F26" s="761"/>
      <c r="G26" s="747"/>
      <c r="H26" s="748"/>
      <c r="I26" s="748"/>
      <c r="J26" s="748"/>
      <c r="K26" s="748"/>
      <c r="L26" s="748"/>
      <c r="M26" s="748"/>
      <c r="N26" s="748"/>
      <c r="O26" s="749"/>
      <c r="P26" s="92"/>
      <c r="Q26" s="93"/>
      <c r="R26" s="93"/>
      <c r="S26" s="93"/>
      <c r="T26" s="93"/>
      <c r="U26" s="93"/>
      <c r="V26" s="94"/>
      <c r="W26" s="787"/>
      <c r="X26" s="788"/>
      <c r="Y26" s="788"/>
      <c r="Z26" s="788"/>
      <c r="AA26" s="788"/>
      <c r="AB26" s="788"/>
      <c r="AC26" s="788"/>
      <c r="AD26" s="788"/>
      <c r="AE26" s="788"/>
      <c r="AF26" s="788"/>
      <c r="AG26" s="788"/>
      <c r="AH26" s="788"/>
      <c r="AI26" s="788"/>
      <c r="AJ26" s="788"/>
      <c r="AK26" s="788"/>
      <c r="AL26" s="788"/>
      <c r="AM26" s="788"/>
      <c r="AN26" s="788"/>
      <c r="AO26" s="788"/>
      <c r="AP26" s="788"/>
      <c r="AQ26" s="788"/>
      <c r="AR26" s="788"/>
      <c r="AS26" s="788"/>
      <c r="AT26" s="788"/>
      <c r="AU26" s="788"/>
      <c r="AV26" s="788"/>
      <c r="AW26" s="788"/>
      <c r="AX26" s="789"/>
    </row>
    <row r="27" spans="1:50" ht="25.5" hidden="1" customHeight="1" x14ac:dyDescent="0.15">
      <c r="A27" s="759"/>
      <c r="B27" s="760"/>
      <c r="C27" s="760"/>
      <c r="D27" s="760"/>
      <c r="E27" s="760"/>
      <c r="F27" s="761"/>
      <c r="G27" s="747"/>
      <c r="H27" s="748"/>
      <c r="I27" s="748"/>
      <c r="J27" s="748"/>
      <c r="K27" s="748"/>
      <c r="L27" s="748"/>
      <c r="M27" s="748"/>
      <c r="N27" s="748"/>
      <c r="O27" s="749"/>
      <c r="P27" s="92"/>
      <c r="Q27" s="93"/>
      <c r="R27" s="93"/>
      <c r="S27" s="93"/>
      <c r="T27" s="93"/>
      <c r="U27" s="93"/>
      <c r="V27" s="94"/>
      <c r="W27" s="787"/>
      <c r="X27" s="788"/>
      <c r="Y27" s="788"/>
      <c r="Z27" s="788"/>
      <c r="AA27" s="788"/>
      <c r="AB27" s="788"/>
      <c r="AC27" s="788"/>
      <c r="AD27" s="788"/>
      <c r="AE27" s="788"/>
      <c r="AF27" s="788"/>
      <c r="AG27" s="788"/>
      <c r="AH27" s="788"/>
      <c r="AI27" s="788"/>
      <c r="AJ27" s="788"/>
      <c r="AK27" s="788"/>
      <c r="AL27" s="788"/>
      <c r="AM27" s="788"/>
      <c r="AN27" s="788"/>
      <c r="AO27" s="788"/>
      <c r="AP27" s="788"/>
      <c r="AQ27" s="788"/>
      <c r="AR27" s="788"/>
      <c r="AS27" s="788"/>
      <c r="AT27" s="788"/>
      <c r="AU27" s="788"/>
      <c r="AV27" s="788"/>
      <c r="AW27" s="788"/>
      <c r="AX27" s="789"/>
    </row>
    <row r="28" spans="1:50" ht="25.5" hidden="1" customHeight="1" x14ac:dyDescent="0.15">
      <c r="A28" s="759"/>
      <c r="B28" s="760"/>
      <c r="C28" s="760"/>
      <c r="D28" s="760"/>
      <c r="E28" s="760"/>
      <c r="F28" s="761"/>
      <c r="G28" s="747"/>
      <c r="H28" s="748"/>
      <c r="I28" s="748"/>
      <c r="J28" s="748"/>
      <c r="K28" s="748"/>
      <c r="L28" s="748"/>
      <c r="M28" s="748"/>
      <c r="N28" s="748"/>
      <c r="O28" s="749"/>
      <c r="P28" s="92"/>
      <c r="Q28" s="93"/>
      <c r="R28" s="93"/>
      <c r="S28" s="93"/>
      <c r="T28" s="93"/>
      <c r="U28" s="93"/>
      <c r="V28" s="94"/>
      <c r="W28" s="787"/>
      <c r="X28" s="788"/>
      <c r="Y28" s="788"/>
      <c r="Z28" s="788"/>
      <c r="AA28" s="788"/>
      <c r="AB28" s="788"/>
      <c r="AC28" s="788"/>
      <c r="AD28" s="788"/>
      <c r="AE28" s="788"/>
      <c r="AF28" s="788"/>
      <c r="AG28" s="788"/>
      <c r="AH28" s="788"/>
      <c r="AI28" s="788"/>
      <c r="AJ28" s="788"/>
      <c r="AK28" s="788"/>
      <c r="AL28" s="788"/>
      <c r="AM28" s="788"/>
      <c r="AN28" s="788"/>
      <c r="AO28" s="788"/>
      <c r="AP28" s="788"/>
      <c r="AQ28" s="788"/>
      <c r="AR28" s="788"/>
      <c r="AS28" s="788"/>
      <c r="AT28" s="788"/>
      <c r="AU28" s="788"/>
      <c r="AV28" s="788"/>
      <c r="AW28" s="788"/>
      <c r="AX28" s="789"/>
    </row>
    <row r="29" spans="1:50" ht="25.5" hidden="1" customHeight="1" x14ac:dyDescent="0.15">
      <c r="A29" s="759"/>
      <c r="B29" s="760"/>
      <c r="C29" s="760"/>
      <c r="D29" s="760"/>
      <c r="E29" s="760"/>
      <c r="F29" s="761"/>
      <c r="G29" s="750"/>
      <c r="H29" s="751"/>
      <c r="I29" s="751"/>
      <c r="J29" s="751"/>
      <c r="K29" s="751"/>
      <c r="L29" s="751"/>
      <c r="M29" s="751"/>
      <c r="N29" s="751"/>
      <c r="O29" s="752"/>
      <c r="P29" s="753"/>
      <c r="Q29" s="754"/>
      <c r="R29" s="754"/>
      <c r="S29" s="754"/>
      <c r="T29" s="754"/>
      <c r="U29" s="754"/>
      <c r="V29" s="755"/>
      <c r="W29" s="787"/>
      <c r="X29" s="788"/>
      <c r="Y29" s="788"/>
      <c r="Z29" s="788"/>
      <c r="AA29" s="788"/>
      <c r="AB29" s="788"/>
      <c r="AC29" s="788"/>
      <c r="AD29" s="788"/>
      <c r="AE29" s="788"/>
      <c r="AF29" s="788"/>
      <c r="AG29" s="788"/>
      <c r="AH29" s="788"/>
      <c r="AI29" s="788"/>
      <c r="AJ29" s="788"/>
      <c r="AK29" s="788"/>
      <c r="AL29" s="788"/>
      <c r="AM29" s="788"/>
      <c r="AN29" s="788"/>
      <c r="AO29" s="788"/>
      <c r="AP29" s="788"/>
      <c r="AQ29" s="788"/>
      <c r="AR29" s="788"/>
      <c r="AS29" s="788"/>
      <c r="AT29" s="788"/>
      <c r="AU29" s="788"/>
      <c r="AV29" s="788"/>
      <c r="AW29" s="788"/>
      <c r="AX29" s="789"/>
    </row>
    <row r="30" spans="1:50" ht="25.5" customHeight="1" thickBot="1" x14ac:dyDescent="0.2">
      <c r="A30" s="759"/>
      <c r="B30" s="760"/>
      <c r="C30" s="760"/>
      <c r="D30" s="760"/>
      <c r="E30" s="760"/>
      <c r="F30" s="761"/>
      <c r="G30" s="178" t="s">
        <v>18</v>
      </c>
      <c r="H30" s="777"/>
      <c r="I30" s="777"/>
      <c r="J30" s="777"/>
      <c r="K30" s="777"/>
      <c r="L30" s="777"/>
      <c r="M30" s="777"/>
      <c r="N30" s="777"/>
      <c r="O30" s="778"/>
      <c r="P30" s="779">
        <f>AK15</f>
        <v>-0.1</v>
      </c>
      <c r="Q30" s="780"/>
      <c r="R30" s="780"/>
      <c r="S30" s="780"/>
      <c r="T30" s="780"/>
      <c r="U30" s="780"/>
      <c r="V30" s="781"/>
      <c r="W30" s="790"/>
      <c r="X30" s="791"/>
      <c r="Y30" s="791"/>
      <c r="Z30" s="791"/>
      <c r="AA30" s="791"/>
      <c r="AB30" s="791"/>
      <c r="AC30" s="791"/>
      <c r="AD30" s="791"/>
      <c r="AE30" s="791"/>
      <c r="AF30" s="791"/>
      <c r="AG30" s="791"/>
      <c r="AH30" s="791"/>
      <c r="AI30" s="791"/>
      <c r="AJ30" s="791"/>
      <c r="AK30" s="791"/>
      <c r="AL30" s="791"/>
      <c r="AM30" s="791"/>
      <c r="AN30" s="791"/>
      <c r="AO30" s="791"/>
      <c r="AP30" s="791"/>
      <c r="AQ30" s="791"/>
      <c r="AR30" s="791"/>
      <c r="AS30" s="791"/>
      <c r="AT30" s="791"/>
      <c r="AU30" s="791"/>
      <c r="AV30" s="791"/>
      <c r="AW30" s="791"/>
      <c r="AX30" s="792"/>
    </row>
    <row r="31" spans="1:50" ht="47.25" customHeight="1" x14ac:dyDescent="0.15">
      <c r="A31" s="727" t="s">
        <v>575</v>
      </c>
      <c r="B31" s="728"/>
      <c r="C31" s="728"/>
      <c r="D31" s="728"/>
      <c r="E31" s="728"/>
      <c r="F31" s="729"/>
      <c r="G31" s="701" t="s">
        <v>610</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576</v>
      </c>
      <c r="B32" s="519"/>
      <c r="C32" s="519"/>
      <c r="D32" s="519"/>
      <c r="E32" s="519"/>
      <c r="F32" s="372"/>
      <c r="G32" s="705" t="s">
        <v>568</v>
      </c>
      <c r="H32" s="706"/>
      <c r="I32" s="706"/>
      <c r="J32" s="706"/>
      <c r="K32" s="706"/>
      <c r="L32" s="706"/>
      <c r="M32" s="706"/>
      <c r="N32" s="706"/>
      <c r="O32" s="706"/>
      <c r="P32" s="707" t="s">
        <v>567</v>
      </c>
      <c r="Q32" s="706"/>
      <c r="R32" s="706"/>
      <c r="S32" s="706"/>
      <c r="T32" s="706"/>
      <c r="U32" s="706"/>
      <c r="V32" s="706"/>
      <c r="W32" s="706"/>
      <c r="X32" s="708"/>
      <c r="Y32" s="709"/>
      <c r="Z32" s="710"/>
      <c r="AA32" s="711"/>
      <c r="AB32" s="712" t="s">
        <v>11</v>
      </c>
      <c r="AC32" s="712"/>
      <c r="AD32" s="712"/>
      <c r="AE32" s="531" t="s">
        <v>412</v>
      </c>
      <c r="AF32" s="725"/>
      <c r="AG32" s="725"/>
      <c r="AH32" s="726"/>
      <c r="AI32" s="531" t="s">
        <v>564</v>
      </c>
      <c r="AJ32" s="725"/>
      <c r="AK32" s="725"/>
      <c r="AL32" s="726"/>
      <c r="AM32" s="531" t="s">
        <v>380</v>
      </c>
      <c r="AN32" s="725"/>
      <c r="AO32" s="725"/>
      <c r="AP32" s="726"/>
      <c r="AQ32" s="694" t="s">
        <v>411</v>
      </c>
      <c r="AR32" s="695"/>
      <c r="AS32" s="695"/>
      <c r="AT32" s="696"/>
      <c r="AU32" s="694" t="s">
        <v>585</v>
      </c>
      <c r="AV32" s="695"/>
      <c r="AW32" s="695"/>
      <c r="AX32" s="697"/>
    </row>
    <row r="33" spans="1:51" ht="23.25" customHeight="1" x14ac:dyDescent="0.15">
      <c r="A33" s="704"/>
      <c r="B33" s="519"/>
      <c r="C33" s="519"/>
      <c r="D33" s="519"/>
      <c r="E33" s="519"/>
      <c r="F33" s="372"/>
      <c r="G33" s="659" t="s">
        <v>611</v>
      </c>
      <c r="H33" s="660"/>
      <c r="I33" s="660"/>
      <c r="J33" s="660"/>
      <c r="K33" s="660"/>
      <c r="L33" s="660"/>
      <c r="M33" s="660"/>
      <c r="N33" s="660"/>
      <c r="O33" s="660"/>
      <c r="P33" s="663" t="s">
        <v>612</v>
      </c>
      <c r="Q33" s="664"/>
      <c r="R33" s="664"/>
      <c r="S33" s="664"/>
      <c r="T33" s="664"/>
      <c r="U33" s="664"/>
      <c r="V33" s="664"/>
      <c r="W33" s="664"/>
      <c r="X33" s="665"/>
      <c r="Y33" s="669" t="s">
        <v>48</v>
      </c>
      <c r="Z33" s="670"/>
      <c r="AA33" s="671"/>
      <c r="AB33" s="672" t="s">
        <v>613</v>
      </c>
      <c r="AC33" s="672"/>
      <c r="AD33" s="672"/>
      <c r="AE33" s="673">
        <v>15943</v>
      </c>
      <c r="AF33" s="673"/>
      <c r="AG33" s="673"/>
      <c r="AH33" s="673"/>
      <c r="AI33" s="673">
        <v>16019</v>
      </c>
      <c r="AJ33" s="673"/>
      <c r="AK33" s="673"/>
      <c r="AL33" s="673"/>
      <c r="AM33" s="673">
        <v>16426</v>
      </c>
      <c r="AN33" s="673"/>
      <c r="AO33" s="673"/>
      <c r="AP33" s="673"/>
      <c r="AQ33" s="687" t="s">
        <v>280</v>
      </c>
      <c r="AR33" s="673"/>
      <c r="AS33" s="673"/>
      <c r="AT33" s="673"/>
      <c r="AU33" s="463" t="s">
        <v>280</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49</v>
      </c>
      <c r="Z34" s="692"/>
      <c r="AA34" s="693"/>
      <c r="AB34" s="672" t="s">
        <v>613</v>
      </c>
      <c r="AC34" s="672"/>
      <c r="AD34" s="672"/>
      <c r="AE34" s="673">
        <v>25000</v>
      </c>
      <c r="AF34" s="673"/>
      <c r="AG34" s="673"/>
      <c r="AH34" s="673"/>
      <c r="AI34" s="673">
        <v>25000</v>
      </c>
      <c r="AJ34" s="673"/>
      <c r="AK34" s="673"/>
      <c r="AL34" s="673"/>
      <c r="AM34" s="673">
        <v>25000</v>
      </c>
      <c r="AN34" s="673"/>
      <c r="AO34" s="673"/>
      <c r="AP34" s="673"/>
      <c r="AQ34" s="673">
        <v>25000</v>
      </c>
      <c r="AR34" s="673"/>
      <c r="AS34" s="673"/>
      <c r="AT34" s="673"/>
      <c r="AU34" s="463">
        <v>25000</v>
      </c>
      <c r="AV34" s="689"/>
      <c r="AW34" s="689"/>
      <c r="AX34" s="690"/>
    </row>
    <row r="35" spans="1:51" ht="23.25" hidden="1" customHeight="1" x14ac:dyDescent="0.15">
      <c r="A35" s="713" t="s">
        <v>577</v>
      </c>
      <c r="B35" s="714"/>
      <c r="C35" s="714"/>
      <c r="D35" s="714"/>
      <c r="E35" s="714"/>
      <c r="F35" s="715"/>
      <c r="G35" s="607" t="s">
        <v>578</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412</v>
      </c>
      <c r="AF35" s="607"/>
      <c r="AG35" s="607"/>
      <c r="AH35" s="608"/>
      <c r="AI35" s="606" t="s">
        <v>564</v>
      </c>
      <c r="AJ35" s="607"/>
      <c r="AK35" s="607"/>
      <c r="AL35" s="608"/>
      <c r="AM35" s="606" t="s">
        <v>380</v>
      </c>
      <c r="AN35" s="607"/>
      <c r="AO35" s="607"/>
      <c r="AP35" s="608"/>
      <c r="AQ35" s="617" t="s">
        <v>586</v>
      </c>
      <c r="AR35" s="618"/>
      <c r="AS35" s="618"/>
      <c r="AT35" s="618"/>
      <c r="AU35" s="618"/>
      <c r="AV35" s="618"/>
      <c r="AW35" s="618"/>
      <c r="AX35" s="619"/>
    </row>
    <row r="36" spans="1:51" ht="23.25" hidden="1" customHeight="1" x14ac:dyDescent="0.15">
      <c r="A36" s="716"/>
      <c r="B36" s="717"/>
      <c r="C36" s="717"/>
      <c r="D36" s="717"/>
      <c r="E36" s="717"/>
      <c r="F36" s="718"/>
      <c r="G36" s="620" t="s">
        <v>579</v>
      </c>
      <c r="H36" s="621"/>
      <c r="I36" s="621"/>
      <c r="J36" s="621"/>
      <c r="K36" s="621"/>
      <c r="L36" s="621"/>
      <c r="M36" s="621"/>
      <c r="N36" s="621"/>
      <c r="O36" s="621"/>
      <c r="P36" s="621"/>
      <c r="Q36" s="621"/>
      <c r="R36" s="621"/>
      <c r="S36" s="621"/>
      <c r="T36" s="621"/>
      <c r="U36" s="621"/>
      <c r="V36" s="621"/>
      <c r="W36" s="621"/>
      <c r="X36" s="621"/>
      <c r="Y36" s="681" t="s">
        <v>577</v>
      </c>
      <c r="Z36" s="682"/>
      <c r="AA36" s="683"/>
      <c r="AB36" s="684"/>
      <c r="AC36" s="685"/>
      <c r="AD36" s="686"/>
      <c r="AE36" s="463"/>
      <c r="AF36" s="451"/>
      <c r="AG36" s="451"/>
      <c r="AH36" s="464"/>
      <c r="AI36" s="463"/>
      <c r="AJ36" s="451"/>
      <c r="AK36" s="451"/>
      <c r="AL36" s="464"/>
      <c r="AM36" s="463"/>
      <c r="AN36" s="451"/>
      <c r="AO36" s="451"/>
      <c r="AP36" s="464"/>
      <c r="AQ36" s="463"/>
      <c r="AR36" s="451"/>
      <c r="AS36" s="451"/>
      <c r="AT36" s="451"/>
      <c r="AU36" s="451"/>
      <c r="AV36" s="451"/>
      <c r="AW36" s="451"/>
      <c r="AX36" s="452"/>
    </row>
    <row r="37" spans="1:51" ht="46.5" hidden="1"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580</v>
      </c>
      <c r="Z37" s="674"/>
      <c r="AA37" s="675"/>
      <c r="AB37" s="676" t="s">
        <v>581</v>
      </c>
      <c r="AC37" s="677"/>
      <c r="AD37" s="678"/>
      <c r="AE37" s="743"/>
      <c r="AF37" s="744"/>
      <c r="AG37" s="744"/>
      <c r="AH37" s="745"/>
      <c r="AI37" s="743"/>
      <c r="AJ37" s="744"/>
      <c r="AK37" s="744"/>
      <c r="AL37" s="745"/>
      <c r="AM37" s="743"/>
      <c r="AN37" s="744"/>
      <c r="AO37" s="744"/>
      <c r="AP37" s="745"/>
      <c r="AQ37" s="743"/>
      <c r="AR37" s="744"/>
      <c r="AS37" s="744"/>
      <c r="AT37" s="744"/>
      <c r="AU37" s="744"/>
      <c r="AV37" s="744"/>
      <c r="AW37" s="744"/>
      <c r="AX37" s="746"/>
    </row>
    <row r="38" spans="1:51" ht="18.75" hidden="1" customHeight="1" x14ac:dyDescent="0.15">
      <c r="A38" s="733" t="s">
        <v>232</v>
      </c>
      <c r="B38" s="734"/>
      <c r="C38" s="734"/>
      <c r="D38" s="734"/>
      <c r="E38" s="734"/>
      <c r="F38" s="735"/>
      <c r="G38" s="636" t="s">
        <v>135</v>
      </c>
      <c r="H38" s="590"/>
      <c r="I38" s="590"/>
      <c r="J38" s="590"/>
      <c r="K38" s="590"/>
      <c r="L38" s="590"/>
      <c r="M38" s="590"/>
      <c r="N38" s="590"/>
      <c r="O38" s="591"/>
      <c r="P38" s="592" t="s">
        <v>51</v>
      </c>
      <c r="Q38" s="590"/>
      <c r="R38" s="590"/>
      <c r="S38" s="590"/>
      <c r="T38" s="590"/>
      <c r="U38" s="590"/>
      <c r="V38" s="590"/>
      <c r="W38" s="590"/>
      <c r="X38" s="591"/>
      <c r="Y38" s="637"/>
      <c r="Z38" s="638"/>
      <c r="AA38" s="639"/>
      <c r="AB38" s="643" t="s">
        <v>11</v>
      </c>
      <c r="AC38" s="644"/>
      <c r="AD38" s="645"/>
      <c r="AE38" s="643" t="s">
        <v>412</v>
      </c>
      <c r="AF38" s="644"/>
      <c r="AG38" s="644"/>
      <c r="AH38" s="645"/>
      <c r="AI38" s="731" t="s">
        <v>564</v>
      </c>
      <c r="AJ38" s="731"/>
      <c r="AK38" s="731"/>
      <c r="AL38" s="643"/>
      <c r="AM38" s="731" t="s">
        <v>380</v>
      </c>
      <c r="AN38" s="731"/>
      <c r="AO38" s="731"/>
      <c r="AP38" s="643"/>
      <c r="AQ38" s="624" t="s">
        <v>170</v>
      </c>
      <c r="AR38" s="625"/>
      <c r="AS38" s="625"/>
      <c r="AT38" s="626"/>
      <c r="AU38" s="590" t="s">
        <v>124</v>
      </c>
      <c r="AV38" s="590"/>
      <c r="AW38" s="590"/>
      <c r="AX38" s="593"/>
    </row>
    <row r="39" spans="1:51" ht="18.75" hidden="1" customHeight="1" x14ac:dyDescent="0.15">
      <c r="A39" s="736"/>
      <c r="B39" s="737"/>
      <c r="C39" s="737"/>
      <c r="D39" s="737"/>
      <c r="E39" s="737"/>
      <c r="F39" s="738"/>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32"/>
      <c r="AJ39" s="732"/>
      <c r="AK39" s="732"/>
      <c r="AL39" s="531"/>
      <c r="AM39" s="732"/>
      <c r="AN39" s="732"/>
      <c r="AO39" s="732"/>
      <c r="AP39" s="531"/>
      <c r="AQ39" s="469"/>
      <c r="AR39" s="470"/>
      <c r="AS39" s="416" t="s">
        <v>171</v>
      </c>
      <c r="AT39" s="417"/>
      <c r="AU39" s="515"/>
      <c r="AV39" s="515"/>
      <c r="AW39" s="430" t="s">
        <v>162</v>
      </c>
      <c r="AX39" s="578"/>
    </row>
    <row r="40" spans="1:51" ht="23.25" hidden="1" customHeight="1" x14ac:dyDescent="0.15">
      <c r="A40" s="739"/>
      <c r="B40" s="737"/>
      <c r="C40" s="737"/>
      <c r="D40" s="737"/>
      <c r="E40" s="737"/>
      <c r="F40" s="738"/>
      <c r="G40" s="646"/>
      <c r="H40" s="647"/>
      <c r="I40" s="647"/>
      <c r="J40" s="647"/>
      <c r="K40" s="647"/>
      <c r="L40" s="647"/>
      <c r="M40" s="647"/>
      <c r="N40" s="647"/>
      <c r="O40" s="648"/>
      <c r="P40" s="252"/>
      <c r="Q40" s="252"/>
      <c r="R40" s="252"/>
      <c r="S40" s="252"/>
      <c r="T40" s="252"/>
      <c r="U40" s="252"/>
      <c r="V40" s="252"/>
      <c r="W40" s="252"/>
      <c r="X40" s="394"/>
      <c r="Y40" s="655" t="s">
        <v>12</v>
      </c>
      <c r="Z40" s="656"/>
      <c r="AA40" s="657"/>
      <c r="AB40" s="571"/>
      <c r="AC40" s="571"/>
      <c r="AD40" s="571"/>
      <c r="AE40" s="463"/>
      <c r="AF40" s="451"/>
      <c r="AG40" s="451"/>
      <c r="AH40" s="451"/>
      <c r="AI40" s="463"/>
      <c r="AJ40" s="451"/>
      <c r="AK40" s="451"/>
      <c r="AL40" s="451"/>
      <c r="AM40" s="463"/>
      <c r="AN40" s="451"/>
      <c r="AO40" s="451"/>
      <c r="AP40" s="451"/>
      <c r="AQ40" s="456"/>
      <c r="AR40" s="457"/>
      <c r="AS40" s="457"/>
      <c r="AT40" s="458"/>
      <c r="AU40" s="451"/>
      <c r="AV40" s="451"/>
      <c r="AW40" s="451"/>
      <c r="AX40" s="452"/>
    </row>
    <row r="41" spans="1:51" ht="23.25" hidden="1" customHeight="1" x14ac:dyDescent="0.15">
      <c r="A41" s="740"/>
      <c r="B41" s="741"/>
      <c r="C41" s="741"/>
      <c r="D41" s="741"/>
      <c r="E41" s="741"/>
      <c r="F41" s="742"/>
      <c r="G41" s="649"/>
      <c r="H41" s="650"/>
      <c r="I41" s="650"/>
      <c r="J41" s="650"/>
      <c r="K41" s="650"/>
      <c r="L41" s="650"/>
      <c r="M41" s="650"/>
      <c r="N41" s="650"/>
      <c r="O41" s="651"/>
      <c r="P41" s="255"/>
      <c r="Q41" s="255"/>
      <c r="R41" s="255"/>
      <c r="S41" s="255"/>
      <c r="T41" s="255"/>
      <c r="U41" s="255"/>
      <c r="V41" s="255"/>
      <c r="W41" s="255"/>
      <c r="X41" s="435"/>
      <c r="Y41" s="606" t="s">
        <v>47</v>
      </c>
      <c r="Z41" s="607"/>
      <c r="AA41" s="608"/>
      <c r="AB41" s="557"/>
      <c r="AC41" s="557"/>
      <c r="AD41" s="557"/>
      <c r="AE41" s="463"/>
      <c r="AF41" s="451"/>
      <c r="AG41" s="451"/>
      <c r="AH41" s="451"/>
      <c r="AI41" s="463"/>
      <c r="AJ41" s="451"/>
      <c r="AK41" s="451"/>
      <c r="AL41" s="451"/>
      <c r="AM41" s="463"/>
      <c r="AN41" s="451"/>
      <c r="AO41" s="451"/>
      <c r="AP41" s="451"/>
      <c r="AQ41" s="456"/>
      <c r="AR41" s="457"/>
      <c r="AS41" s="457"/>
      <c r="AT41" s="458"/>
      <c r="AU41" s="451"/>
      <c r="AV41" s="451"/>
      <c r="AW41" s="451"/>
      <c r="AX41" s="452"/>
    </row>
    <row r="42" spans="1:51" ht="23.25" hidden="1" customHeight="1" x14ac:dyDescent="0.15">
      <c r="A42" s="739"/>
      <c r="B42" s="737"/>
      <c r="C42" s="737"/>
      <c r="D42" s="737"/>
      <c r="E42" s="737"/>
      <c r="F42" s="738"/>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c r="AF42" s="451"/>
      <c r="AG42" s="451"/>
      <c r="AH42" s="451"/>
      <c r="AI42" s="463"/>
      <c r="AJ42" s="451"/>
      <c r="AK42" s="451"/>
      <c r="AL42" s="451"/>
      <c r="AM42" s="463"/>
      <c r="AN42" s="451"/>
      <c r="AO42" s="451"/>
      <c r="AP42" s="451"/>
      <c r="AQ42" s="456"/>
      <c r="AR42" s="457"/>
      <c r="AS42" s="457"/>
      <c r="AT42" s="458"/>
      <c r="AU42" s="451"/>
      <c r="AV42" s="451"/>
      <c r="AW42" s="451"/>
      <c r="AX42" s="452"/>
    </row>
    <row r="43" spans="1:51" ht="23.25" hidden="1" customHeight="1" x14ac:dyDescent="0.15">
      <c r="A43" s="580" t="s">
        <v>256</v>
      </c>
      <c r="B43" s="518"/>
      <c r="C43" s="518"/>
      <c r="D43" s="518"/>
      <c r="E43" s="518"/>
      <c r="F43" s="370"/>
      <c r="G43" s="582"/>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hidden="1"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30" t="s">
        <v>569</v>
      </c>
      <c r="B45" s="371" t="s">
        <v>570</v>
      </c>
      <c r="C45" s="519"/>
      <c r="D45" s="519"/>
      <c r="E45" s="519"/>
      <c r="F45" s="372"/>
      <c r="G45" s="590" t="s">
        <v>571</v>
      </c>
      <c r="H45" s="590"/>
      <c r="I45" s="590"/>
      <c r="J45" s="590"/>
      <c r="K45" s="590"/>
      <c r="L45" s="590"/>
      <c r="M45" s="590"/>
      <c r="N45" s="590"/>
      <c r="O45" s="590"/>
      <c r="P45" s="590"/>
      <c r="Q45" s="590"/>
      <c r="R45" s="590"/>
      <c r="S45" s="590"/>
      <c r="T45" s="590"/>
      <c r="U45" s="590"/>
      <c r="V45" s="590"/>
      <c r="W45" s="590"/>
      <c r="X45" s="590"/>
      <c r="Y45" s="590"/>
      <c r="Z45" s="590"/>
      <c r="AA45" s="591"/>
      <c r="AB45" s="592" t="s">
        <v>587</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134</v>
      </c>
      <c r="C50" s="518"/>
      <c r="D50" s="518"/>
      <c r="E50" s="518"/>
      <c r="F50" s="370"/>
      <c r="G50" s="523" t="s">
        <v>52</v>
      </c>
      <c r="H50" s="427"/>
      <c r="I50" s="427"/>
      <c r="J50" s="427"/>
      <c r="K50" s="427"/>
      <c r="L50" s="427"/>
      <c r="M50" s="427"/>
      <c r="N50" s="427"/>
      <c r="O50" s="428"/>
      <c r="P50" s="426" t="s">
        <v>54</v>
      </c>
      <c r="Q50" s="427"/>
      <c r="R50" s="427"/>
      <c r="S50" s="427"/>
      <c r="T50" s="427"/>
      <c r="U50" s="427"/>
      <c r="V50" s="427"/>
      <c r="W50" s="427"/>
      <c r="X50" s="428"/>
      <c r="Y50" s="525"/>
      <c r="Z50" s="526"/>
      <c r="AA50" s="527"/>
      <c r="AB50" s="528" t="s">
        <v>11</v>
      </c>
      <c r="AC50" s="529"/>
      <c r="AD50" s="530"/>
      <c r="AE50" s="121" t="s">
        <v>412</v>
      </c>
      <c r="AF50" s="121"/>
      <c r="AG50" s="121"/>
      <c r="AH50" s="121"/>
      <c r="AI50" s="121" t="s">
        <v>564</v>
      </c>
      <c r="AJ50" s="121"/>
      <c r="AK50" s="121"/>
      <c r="AL50" s="121"/>
      <c r="AM50" s="121" t="s">
        <v>380</v>
      </c>
      <c r="AN50" s="121"/>
      <c r="AO50" s="121"/>
      <c r="AP50" s="121"/>
      <c r="AQ50" s="418" t="s">
        <v>170</v>
      </c>
      <c r="AR50" s="414"/>
      <c r="AS50" s="414"/>
      <c r="AT50" s="415"/>
      <c r="AU50" s="575" t="s">
        <v>124</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21"/>
      <c r="AF51" s="121"/>
      <c r="AG51" s="121"/>
      <c r="AH51" s="121"/>
      <c r="AI51" s="121"/>
      <c r="AJ51" s="121"/>
      <c r="AK51" s="121"/>
      <c r="AL51" s="121"/>
      <c r="AM51" s="121"/>
      <c r="AN51" s="121"/>
      <c r="AO51" s="121"/>
      <c r="AP51" s="121"/>
      <c r="AQ51" s="577"/>
      <c r="AR51" s="515"/>
      <c r="AS51" s="416" t="s">
        <v>171</v>
      </c>
      <c r="AT51" s="417"/>
      <c r="AU51" s="515"/>
      <c r="AV51" s="515"/>
      <c r="AW51" s="430" t="s">
        <v>162</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53</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47</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134</v>
      </c>
      <c r="C55" s="518"/>
      <c r="D55" s="518"/>
      <c r="E55" s="518"/>
      <c r="F55" s="370"/>
      <c r="G55" s="523" t="s">
        <v>52</v>
      </c>
      <c r="H55" s="427"/>
      <c r="I55" s="427"/>
      <c r="J55" s="427"/>
      <c r="K55" s="427"/>
      <c r="L55" s="427"/>
      <c r="M55" s="427"/>
      <c r="N55" s="427"/>
      <c r="O55" s="428"/>
      <c r="P55" s="426" t="s">
        <v>54</v>
      </c>
      <c r="Q55" s="427"/>
      <c r="R55" s="427"/>
      <c r="S55" s="427"/>
      <c r="T55" s="427"/>
      <c r="U55" s="427"/>
      <c r="V55" s="427"/>
      <c r="W55" s="427"/>
      <c r="X55" s="428"/>
      <c r="Y55" s="525"/>
      <c r="Z55" s="526"/>
      <c r="AA55" s="527"/>
      <c r="AB55" s="528" t="s">
        <v>11</v>
      </c>
      <c r="AC55" s="529"/>
      <c r="AD55" s="530"/>
      <c r="AE55" s="121" t="s">
        <v>412</v>
      </c>
      <c r="AF55" s="121"/>
      <c r="AG55" s="121"/>
      <c r="AH55" s="121"/>
      <c r="AI55" s="121" t="s">
        <v>564</v>
      </c>
      <c r="AJ55" s="121"/>
      <c r="AK55" s="121"/>
      <c r="AL55" s="121"/>
      <c r="AM55" s="121" t="s">
        <v>380</v>
      </c>
      <c r="AN55" s="121"/>
      <c r="AO55" s="121"/>
      <c r="AP55" s="121"/>
      <c r="AQ55" s="418" t="s">
        <v>170</v>
      </c>
      <c r="AR55" s="414"/>
      <c r="AS55" s="414"/>
      <c r="AT55" s="415"/>
      <c r="AU55" s="575" t="s">
        <v>124</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21"/>
      <c r="AF56" s="121"/>
      <c r="AG56" s="121"/>
      <c r="AH56" s="121"/>
      <c r="AI56" s="121"/>
      <c r="AJ56" s="121"/>
      <c r="AK56" s="121"/>
      <c r="AL56" s="121"/>
      <c r="AM56" s="121"/>
      <c r="AN56" s="121"/>
      <c r="AO56" s="121"/>
      <c r="AP56" s="121"/>
      <c r="AQ56" s="577"/>
      <c r="AR56" s="515"/>
      <c r="AS56" s="416" t="s">
        <v>171</v>
      </c>
      <c r="AT56" s="417"/>
      <c r="AU56" s="515"/>
      <c r="AV56" s="515"/>
      <c r="AW56" s="430" t="s">
        <v>162</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53</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47</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134</v>
      </c>
      <c r="C60" s="518"/>
      <c r="D60" s="518"/>
      <c r="E60" s="518"/>
      <c r="F60" s="370"/>
      <c r="G60" s="523" t="s">
        <v>52</v>
      </c>
      <c r="H60" s="427"/>
      <c r="I60" s="427"/>
      <c r="J60" s="427"/>
      <c r="K60" s="427"/>
      <c r="L60" s="427"/>
      <c r="M60" s="427"/>
      <c r="N60" s="427"/>
      <c r="O60" s="428"/>
      <c r="P60" s="426" t="s">
        <v>54</v>
      </c>
      <c r="Q60" s="427"/>
      <c r="R60" s="427"/>
      <c r="S60" s="427"/>
      <c r="T60" s="427"/>
      <c r="U60" s="427"/>
      <c r="V60" s="427"/>
      <c r="W60" s="427"/>
      <c r="X60" s="428"/>
      <c r="Y60" s="525"/>
      <c r="Z60" s="526"/>
      <c r="AA60" s="527"/>
      <c r="AB60" s="528" t="s">
        <v>11</v>
      </c>
      <c r="AC60" s="529"/>
      <c r="AD60" s="530"/>
      <c r="AE60" s="121" t="s">
        <v>412</v>
      </c>
      <c r="AF60" s="121"/>
      <c r="AG60" s="121"/>
      <c r="AH60" s="121"/>
      <c r="AI60" s="121" t="s">
        <v>564</v>
      </c>
      <c r="AJ60" s="121"/>
      <c r="AK60" s="121"/>
      <c r="AL60" s="121"/>
      <c r="AM60" s="121" t="s">
        <v>380</v>
      </c>
      <c r="AN60" s="121"/>
      <c r="AO60" s="121"/>
      <c r="AP60" s="121"/>
      <c r="AQ60" s="418" t="s">
        <v>170</v>
      </c>
      <c r="AR60" s="414"/>
      <c r="AS60" s="414"/>
      <c r="AT60" s="415"/>
      <c r="AU60" s="575" t="s">
        <v>124</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21"/>
      <c r="AF61" s="121"/>
      <c r="AG61" s="121"/>
      <c r="AH61" s="121"/>
      <c r="AI61" s="121"/>
      <c r="AJ61" s="121"/>
      <c r="AK61" s="121"/>
      <c r="AL61" s="121"/>
      <c r="AM61" s="121"/>
      <c r="AN61" s="121"/>
      <c r="AO61" s="121"/>
      <c r="AP61" s="121"/>
      <c r="AQ61" s="577"/>
      <c r="AR61" s="515"/>
      <c r="AS61" s="416" t="s">
        <v>171</v>
      </c>
      <c r="AT61" s="417"/>
      <c r="AU61" s="515"/>
      <c r="AV61" s="515"/>
      <c r="AW61" s="430" t="s">
        <v>162</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53</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47</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7" t="s">
        <v>575</v>
      </c>
      <c r="B65" s="728"/>
      <c r="C65" s="728"/>
      <c r="D65" s="728"/>
      <c r="E65" s="728"/>
      <c r="F65" s="729"/>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customHeight="1" x14ac:dyDescent="0.15">
      <c r="A66" s="704" t="s">
        <v>576</v>
      </c>
      <c r="B66" s="519"/>
      <c r="C66" s="519"/>
      <c r="D66" s="519"/>
      <c r="E66" s="519"/>
      <c r="F66" s="372"/>
      <c r="G66" s="705" t="s">
        <v>568</v>
      </c>
      <c r="H66" s="706"/>
      <c r="I66" s="706"/>
      <c r="J66" s="706"/>
      <c r="K66" s="706"/>
      <c r="L66" s="706"/>
      <c r="M66" s="706"/>
      <c r="N66" s="706"/>
      <c r="O66" s="706"/>
      <c r="P66" s="707" t="s">
        <v>567</v>
      </c>
      <c r="Q66" s="706"/>
      <c r="R66" s="706"/>
      <c r="S66" s="706"/>
      <c r="T66" s="706"/>
      <c r="U66" s="706"/>
      <c r="V66" s="706"/>
      <c r="W66" s="706"/>
      <c r="X66" s="708"/>
      <c r="Y66" s="709"/>
      <c r="Z66" s="710"/>
      <c r="AA66" s="711"/>
      <c r="AB66" s="712" t="s">
        <v>11</v>
      </c>
      <c r="AC66" s="712"/>
      <c r="AD66" s="712"/>
      <c r="AE66" s="531" t="s">
        <v>412</v>
      </c>
      <c r="AF66" s="725"/>
      <c r="AG66" s="725"/>
      <c r="AH66" s="726"/>
      <c r="AI66" s="531" t="s">
        <v>564</v>
      </c>
      <c r="AJ66" s="725"/>
      <c r="AK66" s="725"/>
      <c r="AL66" s="726"/>
      <c r="AM66" s="531" t="s">
        <v>380</v>
      </c>
      <c r="AN66" s="725"/>
      <c r="AO66" s="725"/>
      <c r="AP66" s="726"/>
      <c r="AQ66" s="694" t="s">
        <v>411</v>
      </c>
      <c r="AR66" s="695"/>
      <c r="AS66" s="695"/>
      <c r="AT66" s="696"/>
      <c r="AU66" s="694" t="s">
        <v>585</v>
      </c>
      <c r="AV66" s="695"/>
      <c r="AW66" s="695"/>
      <c r="AX66" s="697"/>
      <c r="AY66">
        <f>COUNTA($G$67)</f>
        <v>1</v>
      </c>
    </row>
    <row r="67" spans="1:51" ht="23.25" customHeight="1" x14ac:dyDescent="0.15">
      <c r="A67" s="704"/>
      <c r="B67" s="519"/>
      <c r="C67" s="519"/>
      <c r="D67" s="519"/>
      <c r="E67" s="519"/>
      <c r="F67" s="372"/>
      <c r="G67" s="724" t="s">
        <v>614</v>
      </c>
      <c r="H67" s="660"/>
      <c r="I67" s="660"/>
      <c r="J67" s="660"/>
      <c r="K67" s="660"/>
      <c r="L67" s="660"/>
      <c r="M67" s="660"/>
      <c r="N67" s="660"/>
      <c r="O67" s="660"/>
      <c r="P67" s="663" t="s">
        <v>615</v>
      </c>
      <c r="Q67" s="664"/>
      <c r="R67" s="664"/>
      <c r="S67" s="664"/>
      <c r="T67" s="664"/>
      <c r="U67" s="664"/>
      <c r="V67" s="664"/>
      <c r="W67" s="664"/>
      <c r="X67" s="665"/>
      <c r="Y67" s="669" t="s">
        <v>48</v>
      </c>
      <c r="Z67" s="670"/>
      <c r="AA67" s="671"/>
      <c r="AB67" s="672" t="s">
        <v>613</v>
      </c>
      <c r="AC67" s="672"/>
      <c r="AD67" s="672"/>
      <c r="AE67" s="673">
        <v>9874</v>
      </c>
      <c r="AF67" s="673"/>
      <c r="AG67" s="673"/>
      <c r="AH67" s="673"/>
      <c r="AI67" s="673">
        <v>10292</v>
      </c>
      <c r="AJ67" s="673"/>
      <c r="AK67" s="673"/>
      <c r="AL67" s="673"/>
      <c r="AM67" s="673">
        <v>10692</v>
      </c>
      <c r="AN67" s="673"/>
      <c r="AO67" s="673"/>
      <c r="AP67" s="673"/>
      <c r="AQ67" s="687" t="s">
        <v>280</v>
      </c>
      <c r="AR67" s="673"/>
      <c r="AS67" s="673"/>
      <c r="AT67" s="673"/>
      <c r="AU67" s="463" t="s">
        <v>280</v>
      </c>
      <c r="AV67" s="689"/>
      <c r="AW67" s="689"/>
      <c r="AX67" s="690"/>
      <c r="AY67">
        <f>$AY$66</f>
        <v>1</v>
      </c>
    </row>
    <row r="68" spans="1:51" ht="23.25"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49</v>
      </c>
      <c r="Z68" s="692"/>
      <c r="AA68" s="693"/>
      <c r="AB68" s="672" t="s">
        <v>613</v>
      </c>
      <c r="AC68" s="672"/>
      <c r="AD68" s="672"/>
      <c r="AE68" s="673">
        <v>10000</v>
      </c>
      <c r="AF68" s="673"/>
      <c r="AG68" s="673"/>
      <c r="AH68" s="673"/>
      <c r="AI68" s="673">
        <v>10000</v>
      </c>
      <c r="AJ68" s="673"/>
      <c r="AK68" s="673"/>
      <c r="AL68" s="673"/>
      <c r="AM68" s="673">
        <v>10000</v>
      </c>
      <c r="AN68" s="673"/>
      <c r="AO68" s="673"/>
      <c r="AP68" s="673"/>
      <c r="AQ68" s="673">
        <v>10000</v>
      </c>
      <c r="AR68" s="673"/>
      <c r="AS68" s="673"/>
      <c r="AT68" s="673"/>
      <c r="AU68" s="463">
        <v>10000</v>
      </c>
      <c r="AV68" s="689"/>
      <c r="AW68" s="689"/>
      <c r="AX68" s="690"/>
      <c r="AY68">
        <f>$AY$66</f>
        <v>1</v>
      </c>
    </row>
    <row r="69" spans="1:51" ht="23.25" customHeight="1" x14ac:dyDescent="0.15">
      <c r="A69" s="713" t="s">
        <v>577</v>
      </c>
      <c r="B69" s="714"/>
      <c r="C69" s="714"/>
      <c r="D69" s="714"/>
      <c r="E69" s="714"/>
      <c r="F69" s="715"/>
      <c r="G69" s="607" t="s">
        <v>578</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21" t="s">
        <v>412</v>
      </c>
      <c r="AF69" s="121"/>
      <c r="AG69" s="121"/>
      <c r="AH69" s="121"/>
      <c r="AI69" s="121" t="s">
        <v>564</v>
      </c>
      <c r="AJ69" s="121"/>
      <c r="AK69" s="121"/>
      <c r="AL69" s="121"/>
      <c r="AM69" s="121" t="s">
        <v>380</v>
      </c>
      <c r="AN69" s="121"/>
      <c r="AO69" s="121"/>
      <c r="AP69" s="121"/>
      <c r="AQ69" s="617" t="s">
        <v>586</v>
      </c>
      <c r="AR69" s="618"/>
      <c r="AS69" s="618"/>
      <c r="AT69" s="618"/>
      <c r="AU69" s="618"/>
      <c r="AV69" s="618"/>
      <c r="AW69" s="618"/>
      <c r="AX69" s="619"/>
      <c r="AY69">
        <f>IF(SUBSTITUTE(SUBSTITUTE($G$70,"／",""),"　","")="",0,1)</f>
        <v>1</v>
      </c>
    </row>
    <row r="70" spans="1:51" ht="23.25" customHeight="1" x14ac:dyDescent="0.15">
      <c r="A70" s="716"/>
      <c r="B70" s="717"/>
      <c r="C70" s="717"/>
      <c r="D70" s="717"/>
      <c r="E70" s="717"/>
      <c r="F70" s="718"/>
      <c r="G70" s="620" t="s">
        <v>616</v>
      </c>
      <c r="H70" s="621"/>
      <c r="I70" s="621"/>
      <c r="J70" s="621"/>
      <c r="K70" s="621"/>
      <c r="L70" s="621"/>
      <c r="M70" s="621"/>
      <c r="N70" s="621"/>
      <c r="O70" s="621"/>
      <c r="P70" s="621"/>
      <c r="Q70" s="621"/>
      <c r="R70" s="621"/>
      <c r="S70" s="621"/>
      <c r="T70" s="621"/>
      <c r="U70" s="621"/>
      <c r="V70" s="621"/>
      <c r="W70" s="621"/>
      <c r="X70" s="722"/>
      <c r="Y70" s="681" t="s">
        <v>577</v>
      </c>
      <c r="Z70" s="682"/>
      <c r="AA70" s="683"/>
      <c r="AB70" s="684" t="s">
        <v>617</v>
      </c>
      <c r="AC70" s="685"/>
      <c r="AD70" s="686"/>
      <c r="AE70" s="687">
        <v>3198</v>
      </c>
      <c r="AF70" s="687"/>
      <c r="AG70" s="687"/>
      <c r="AH70" s="687"/>
      <c r="AI70" s="687">
        <v>3246</v>
      </c>
      <c r="AJ70" s="687"/>
      <c r="AK70" s="687"/>
      <c r="AL70" s="687"/>
      <c r="AM70" s="687">
        <v>3287</v>
      </c>
      <c r="AN70" s="687"/>
      <c r="AO70" s="687"/>
      <c r="AP70" s="687"/>
      <c r="AQ70" s="463">
        <f>52900000/25000</f>
        <v>2116</v>
      </c>
      <c r="AR70" s="451"/>
      <c r="AS70" s="451"/>
      <c r="AT70" s="451"/>
      <c r="AU70" s="451"/>
      <c r="AV70" s="451"/>
      <c r="AW70" s="451"/>
      <c r="AX70" s="452"/>
      <c r="AY70">
        <f>$AY$69</f>
        <v>1</v>
      </c>
    </row>
    <row r="71" spans="1:51" ht="46.5"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723"/>
      <c r="Y71" s="655" t="s">
        <v>580</v>
      </c>
      <c r="Z71" s="674"/>
      <c r="AA71" s="675"/>
      <c r="AB71" s="676" t="s">
        <v>618</v>
      </c>
      <c r="AC71" s="677"/>
      <c r="AD71" s="678"/>
      <c r="AE71" s="679" t="s">
        <v>619</v>
      </c>
      <c r="AF71" s="679"/>
      <c r="AG71" s="679"/>
      <c r="AH71" s="679"/>
      <c r="AI71" s="679" t="s">
        <v>620</v>
      </c>
      <c r="AJ71" s="679"/>
      <c r="AK71" s="679"/>
      <c r="AL71" s="679"/>
      <c r="AM71" s="679" t="s">
        <v>621</v>
      </c>
      <c r="AN71" s="679"/>
      <c r="AO71" s="679"/>
      <c r="AP71" s="679"/>
      <c r="AQ71" s="679" t="s">
        <v>622</v>
      </c>
      <c r="AR71" s="679"/>
      <c r="AS71" s="679"/>
      <c r="AT71" s="679"/>
      <c r="AU71" s="679"/>
      <c r="AV71" s="679"/>
      <c r="AW71" s="679"/>
      <c r="AX71" s="680"/>
      <c r="AY71">
        <f>$AY$69</f>
        <v>1</v>
      </c>
    </row>
    <row r="72" spans="1:51" ht="18.75" customHeight="1" x14ac:dyDescent="0.15">
      <c r="A72" s="446" t="s">
        <v>232</v>
      </c>
      <c r="B72" s="627"/>
      <c r="C72" s="627"/>
      <c r="D72" s="627"/>
      <c r="E72" s="627"/>
      <c r="F72" s="628"/>
      <c r="G72" s="636" t="s">
        <v>135</v>
      </c>
      <c r="H72" s="590"/>
      <c r="I72" s="590"/>
      <c r="J72" s="590"/>
      <c r="K72" s="590"/>
      <c r="L72" s="590"/>
      <c r="M72" s="590"/>
      <c r="N72" s="590"/>
      <c r="O72" s="591"/>
      <c r="P72" s="592" t="s">
        <v>51</v>
      </c>
      <c r="Q72" s="590"/>
      <c r="R72" s="590"/>
      <c r="S72" s="590"/>
      <c r="T72" s="590"/>
      <c r="U72" s="590"/>
      <c r="V72" s="590"/>
      <c r="W72" s="590"/>
      <c r="X72" s="591"/>
      <c r="Y72" s="637"/>
      <c r="Z72" s="638"/>
      <c r="AA72" s="639"/>
      <c r="AB72" s="643" t="s">
        <v>11</v>
      </c>
      <c r="AC72" s="644"/>
      <c r="AD72" s="645"/>
      <c r="AE72" s="121" t="s">
        <v>412</v>
      </c>
      <c r="AF72" s="121"/>
      <c r="AG72" s="121"/>
      <c r="AH72" s="121"/>
      <c r="AI72" s="121" t="s">
        <v>564</v>
      </c>
      <c r="AJ72" s="121"/>
      <c r="AK72" s="121"/>
      <c r="AL72" s="121"/>
      <c r="AM72" s="121" t="s">
        <v>380</v>
      </c>
      <c r="AN72" s="121"/>
      <c r="AO72" s="121"/>
      <c r="AP72" s="121"/>
      <c r="AQ72" s="624" t="s">
        <v>170</v>
      </c>
      <c r="AR72" s="625"/>
      <c r="AS72" s="625"/>
      <c r="AT72" s="626"/>
      <c r="AU72" s="590" t="s">
        <v>124</v>
      </c>
      <c r="AV72" s="590"/>
      <c r="AW72" s="590"/>
      <c r="AX72" s="593"/>
      <c r="AY72">
        <f>COUNTA($G$74)</f>
        <v>1</v>
      </c>
    </row>
    <row r="73" spans="1:51" ht="18.75"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21"/>
      <c r="AF73" s="121"/>
      <c r="AG73" s="121"/>
      <c r="AH73" s="121"/>
      <c r="AI73" s="121"/>
      <c r="AJ73" s="121"/>
      <c r="AK73" s="121"/>
      <c r="AL73" s="121"/>
      <c r="AM73" s="121"/>
      <c r="AN73" s="121"/>
      <c r="AO73" s="121"/>
      <c r="AP73" s="121"/>
      <c r="AQ73" s="469" t="s">
        <v>625</v>
      </c>
      <c r="AR73" s="470"/>
      <c r="AS73" s="416" t="s">
        <v>171</v>
      </c>
      <c r="AT73" s="417"/>
      <c r="AU73" s="515">
        <v>4</v>
      </c>
      <c r="AV73" s="515"/>
      <c r="AW73" s="430" t="s">
        <v>162</v>
      </c>
      <c r="AX73" s="578"/>
      <c r="AY73">
        <f t="shared" ref="AY73:AY78" si="1">$AY$72</f>
        <v>1</v>
      </c>
    </row>
    <row r="74" spans="1:51" ht="23.25" customHeight="1" x14ac:dyDescent="0.15">
      <c r="A74" s="632"/>
      <c r="B74" s="630"/>
      <c r="C74" s="630"/>
      <c r="D74" s="630"/>
      <c r="E74" s="630"/>
      <c r="F74" s="631"/>
      <c r="G74" s="646" t="s">
        <v>623</v>
      </c>
      <c r="H74" s="647"/>
      <c r="I74" s="647"/>
      <c r="J74" s="647"/>
      <c r="K74" s="647"/>
      <c r="L74" s="647"/>
      <c r="M74" s="647"/>
      <c r="N74" s="647"/>
      <c r="O74" s="648"/>
      <c r="P74" s="252" t="s">
        <v>624</v>
      </c>
      <c r="Q74" s="252"/>
      <c r="R74" s="252"/>
      <c r="S74" s="252"/>
      <c r="T74" s="252"/>
      <c r="U74" s="252"/>
      <c r="V74" s="252"/>
      <c r="W74" s="252"/>
      <c r="X74" s="394"/>
      <c r="Y74" s="655" t="s">
        <v>12</v>
      </c>
      <c r="Z74" s="656"/>
      <c r="AA74" s="657"/>
      <c r="AB74" s="672" t="s">
        <v>613</v>
      </c>
      <c r="AC74" s="672"/>
      <c r="AD74" s="672"/>
      <c r="AE74" s="463">
        <v>245599</v>
      </c>
      <c r="AF74" s="451"/>
      <c r="AG74" s="451"/>
      <c r="AH74" s="451"/>
      <c r="AI74" s="463">
        <v>255891</v>
      </c>
      <c r="AJ74" s="451"/>
      <c r="AK74" s="451"/>
      <c r="AL74" s="451"/>
      <c r="AM74" s="463">
        <f>AI74+10692</f>
        <v>266583</v>
      </c>
      <c r="AN74" s="451"/>
      <c r="AO74" s="451"/>
      <c r="AP74" s="451"/>
      <c r="AQ74" s="456" t="s">
        <v>606</v>
      </c>
      <c r="AR74" s="457"/>
      <c r="AS74" s="457"/>
      <c r="AT74" s="458"/>
      <c r="AU74" s="451" t="s">
        <v>606</v>
      </c>
      <c r="AV74" s="451"/>
      <c r="AW74" s="451"/>
      <c r="AX74" s="452"/>
      <c r="AY74">
        <f t="shared" si="1"/>
        <v>1</v>
      </c>
    </row>
    <row r="75" spans="1:51" ht="23.25"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47</v>
      </c>
      <c r="Z75" s="607"/>
      <c r="AA75" s="608"/>
      <c r="AB75" s="672" t="s">
        <v>613</v>
      </c>
      <c r="AC75" s="672"/>
      <c r="AD75" s="672"/>
      <c r="AE75" s="463">
        <v>245725</v>
      </c>
      <c r="AF75" s="451"/>
      <c r="AG75" s="451"/>
      <c r="AH75" s="451"/>
      <c r="AI75" s="463">
        <v>255599</v>
      </c>
      <c r="AJ75" s="451"/>
      <c r="AK75" s="451"/>
      <c r="AL75" s="451"/>
      <c r="AM75" s="463">
        <f>AI74+10000</f>
        <v>265891</v>
      </c>
      <c r="AN75" s="451"/>
      <c r="AO75" s="451"/>
      <c r="AP75" s="451"/>
      <c r="AQ75" s="456" t="s">
        <v>606</v>
      </c>
      <c r="AR75" s="457"/>
      <c r="AS75" s="457"/>
      <c r="AT75" s="458"/>
      <c r="AU75" s="451">
        <f>AM74+10000</f>
        <v>276583</v>
      </c>
      <c r="AV75" s="451"/>
      <c r="AW75" s="451"/>
      <c r="AX75" s="452"/>
      <c r="AY75">
        <f t="shared" si="1"/>
        <v>1</v>
      </c>
    </row>
    <row r="76" spans="1:51" ht="23.25"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v>99.948723166140994</v>
      </c>
      <c r="AF76" s="451"/>
      <c r="AG76" s="451"/>
      <c r="AH76" s="451"/>
      <c r="AI76" s="463">
        <v>100.114241448519</v>
      </c>
      <c r="AJ76" s="451"/>
      <c r="AK76" s="451"/>
      <c r="AL76" s="451"/>
      <c r="AM76" s="463">
        <f>AM74/AM75*100</f>
        <v>100.26025702261454</v>
      </c>
      <c r="AN76" s="451"/>
      <c r="AO76" s="451"/>
      <c r="AP76" s="451"/>
      <c r="AQ76" s="456" t="s">
        <v>606</v>
      </c>
      <c r="AR76" s="457"/>
      <c r="AS76" s="457"/>
      <c r="AT76" s="458"/>
      <c r="AU76" s="451" t="s">
        <v>606</v>
      </c>
      <c r="AV76" s="451"/>
      <c r="AW76" s="451"/>
      <c r="AX76" s="452"/>
      <c r="AY76">
        <f t="shared" si="1"/>
        <v>1</v>
      </c>
    </row>
    <row r="77" spans="1:51" ht="23.25" customHeight="1" x14ac:dyDescent="0.15">
      <c r="A77" s="580" t="s">
        <v>256</v>
      </c>
      <c r="B77" s="518"/>
      <c r="C77" s="518"/>
      <c r="D77" s="518"/>
      <c r="E77" s="518"/>
      <c r="F77" s="370"/>
      <c r="G77" s="582" t="s">
        <v>626</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1</v>
      </c>
    </row>
    <row r="78" spans="1:51" ht="23.25"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1</v>
      </c>
    </row>
    <row r="79" spans="1:51" ht="18.75" hidden="1" customHeight="1" x14ac:dyDescent="0.15">
      <c r="A79" s="588" t="s">
        <v>569</v>
      </c>
      <c r="B79" s="371" t="s">
        <v>570</v>
      </c>
      <c r="C79" s="519"/>
      <c r="D79" s="519"/>
      <c r="E79" s="519"/>
      <c r="F79" s="372"/>
      <c r="G79" s="590" t="s">
        <v>571</v>
      </c>
      <c r="H79" s="590"/>
      <c r="I79" s="590"/>
      <c r="J79" s="590"/>
      <c r="K79" s="590"/>
      <c r="L79" s="590"/>
      <c r="M79" s="590"/>
      <c r="N79" s="590"/>
      <c r="O79" s="590"/>
      <c r="P79" s="590"/>
      <c r="Q79" s="590"/>
      <c r="R79" s="590"/>
      <c r="S79" s="590"/>
      <c r="T79" s="590"/>
      <c r="U79" s="590"/>
      <c r="V79" s="590"/>
      <c r="W79" s="590"/>
      <c r="X79" s="590"/>
      <c r="Y79" s="590"/>
      <c r="Z79" s="590"/>
      <c r="AA79" s="591"/>
      <c r="AB79" s="592" t="s">
        <v>587</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134</v>
      </c>
      <c r="C84" s="518"/>
      <c r="D84" s="518"/>
      <c r="E84" s="518"/>
      <c r="F84" s="370"/>
      <c r="G84" s="523" t="s">
        <v>52</v>
      </c>
      <c r="H84" s="427"/>
      <c r="I84" s="427"/>
      <c r="J84" s="427"/>
      <c r="K84" s="427"/>
      <c r="L84" s="427"/>
      <c r="M84" s="427"/>
      <c r="N84" s="427"/>
      <c r="O84" s="428"/>
      <c r="P84" s="426" t="s">
        <v>54</v>
      </c>
      <c r="Q84" s="427"/>
      <c r="R84" s="427"/>
      <c r="S84" s="427"/>
      <c r="T84" s="427"/>
      <c r="U84" s="427"/>
      <c r="V84" s="427"/>
      <c r="W84" s="427"/>
      <c r="X84" s="428"/>
      <c r="Y84" s="525"/>
      <c r="Z84" s="526"/>
      <c r="AA84" s="527"/>
      <c r="AB84" s="528" t="s">
        <v>11</v>
      </c>
      <c r="AC84" s="529"/>
      <c r="AD84" s="530"/>
      <c r="AE84" s="121" t="s">
        <v>412</v>
      </c>
      <c r="AF84" s="121"/>
      <c r="AG84" s="121"/>
      <c r="AH84" s="121"/>
      <c r="AI84" s="121" t="s">
        <v>564</v>
      </c>
      <c r="AJ84" s="121"/>
      <c r="AK84" s="121"/>
      <c r="AL84" s="121"/>
      <c r="AM84" s="121" t="s">
        <v>380</v>
      </c>
      <c r="AN84" s="121"/>
      <c r="AO84" s="121"/>
      <c r="AP84" s="121"/>
      <c r="AQ84" s="418" t="s">
        <v>170</v>
      </c>
      <c r="AR84" s="414"/>
      <c r="AS84" s="414"/>
      <c r="AT84" s="415"/>
      <c r="AU84" s="575" t="s">
        <v>124</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21"/>
      <c r="AF85" s="121"/>
      <c r="AG85" s="121"/>
      <c r="AH85" s="121"/>
      <c r="AI85" s="121"/>
      <c r="AJ85" s="121"/>
      <c r="AK85" s="121"/>
      <c r="AL85" s="121"/>
      <c r="AM85" s="121"/>
      <c r="AN85" s="121"/>
      <c r="AO85" s="121"/>
      <c r="AP85" s="121"/>
      <c r="AQ85" s="577"/>
      <c r="AR85" s="515"/>
      <c r="AS85" s="416" t="s">
        <v>171</v>
      </c>
      <c r="AT85" s="417"/>
      <c r="AU85" s="515"/>
      <c r="AV85" s="515"/>
      <c r="AW85" s="430" t="s">
        <v>162</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53</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47</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134</v>
      </c>
      <c r="C89" s="518"/>
      <c r="D89" s="518"/>
      <c r="E89" s="518"/>
      <c r="F89" s="370"/>
      <c r="G89" s="523" t="s">
        <v>52</v>
      </c>
      <c r="H89" s="427"/>
      <c r="I89" s="427"/>
      <c r="J89" s="427"/>
      <c r="K89" s="427"/>
      <c r="L89" s="427"/>
      <c r="M89" s="427"/>
      <c r="N89" s="427"/>
      <c r="O89" s="428"/>
      <c r="P89" s="426" t="s">
        <v>54</v>
      </c>
      <c r="Q89" s="427"/>
      <c r="R89" s="427"/>
      <c r="S89" s="427"/>
      <c r="T89" s="427"/>
      <c r="U89" s="427"/>
      <c r="V89" s="427"/>
      <c r="W89" s="427"/>
      <c r="X89" s="428"/>
      <c r="Y89" s="525"/>
      <c r="Z89" s="526"/>
      <c r="AA89" s="527"/>
      <c r="AB89" s="528" t="s">
        <v>11</v>
      </c>
      <c r="AC89" s="529"/>
      <c r="AD89" s="530"/>
      <c r="AE89" s="121" t="s">
        <v>412</v>
      </c>
      <c r="AF89" s="121"/>
      <c r="AG89" s="121"/>
      <c r="AH89" s="121"/>
      <c r="AI89" s="121" t="s">
        <v>564</v>
      </c>
      <c r="AJ89" s="121"/>
      <c r="AK89" s="121"/>
      <c r="AL89" s="121"/>
      <c r="AM89" s="121" t="s">
        <v>380</v>
      </c>
      <c r="AN89" s="121"/>
      <c r="AO89" s="121"/>
      <c r="AP89" s="121"/>
      <c r="AQ89" s="418" t="s">
        <v>170</v>
      </c>
      <c r="AR89" s="414"/>
      <c r="AS89" s="414"/>
      <c r="AT89" s="415"/>
      <c r="AU89" s="575" t="s">
        <v>124</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21"/>
      <c r="AF90" s="121"/>
      <c r="AG90" s="121"/>
      <c r="AH90" s="121"/>
      <c r="AI90" s="121"/>
      <c r="AJ90" s="121"/>
      <c r="AK90" s="121"/>
      <c r="AL90" s="121"/>
      <c r="AM90" s="121"/>
      <c r="AN90" s="121"/>
      <c r="AO90" s="121"/>
      <c r="AP90" s="121"/>
      <c r="AQ90" s="577"/>
      <c r="AR90" s="515"/>
      <c r="AS90" s="416" t="s">
        <v>171</v>
      </c>
      <c r="AT90" s="417"/>
      <c r="AU90" s="515"/>
      <c r="AV90" s="515"/>
      <c r="AW90" s="430" t="s">
        <v>162</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53</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47</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134</v>
      </c>
      <c r="C94" s="519"/>
      <c r="D94" s="519"/>
      <c r="E94" s="519"/>
      <c r="F94" s="372"/>
      <c r="G94" s="523" t="s">
        <v>52</v>
      </c>
      <c r="H94" s="427"/>
      <c r="I94" s="427"/>
      <c r="J94" s="427"/>
      <c r="K94" s="427"/>
      <c r="L94" s="427"/>
      <c r="M94" s="427"/>
      <c r="N94" s="427"/>
      <c r="O94" s="428"/>
      <c r="P94" s="426" t="s">
        <v>54</v>
      </c>
      <c r="Q94" s="427"/>
      <c r="R94" s="427"/>
      <c r="S94" s="427"/>
      <c r="T94" s="427"/>
      <c r="U94" s="427"/>
      <c r="V94" s="427"/>
      <c r="W94" s="427"/>
      <c r="X94" s="428"/>
      <c r="Y94" s="525"/>
      <c r="Z94" s="526"/>
      <c r="AA94" s="527"/>
      <c r="AB94" s="528" t="s">
        <v>11</v>
      </c>
      <c r="AC94" s="529"/>
      <c r="AD94" s="530"/>
      <c r="AE94" s="121" t="s">
        <v>412</v>
      </c>
      <c r="AF94" s="121"/>
      <c r="AG94" s="121"/>
      <c r="AH94" s="121"/>
      <c r="AI94" s="121" t="s">
        <v>564</v>
      </c>
      <c r="AJ94" s="121"/>
      <c r="AK94" s="121"/>
      <c r="AL94" s="121"/>
      <c r="AM94" s="121" t="s">
        <v>380</v>
      </c>
      <c r="AN94" s="121"/>
      <c r="AO94" s="121"/>
      <c r="AP94" s="121"/>
      <c r="AQ94" s="418" t="s">
        <v>170</v>
      </c>
      <c r="AR94" s="414"/>
      <c r="AS94" s="414"/>
      <c r="AT94" s="415"/>
      <c r="AU94" s="575" t="s">
        <v>124</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21"/>
      <c r="AF95" s="121"/>
      <c r="AG95" s="121"/>
      <c r="AH95" s="121"/>
      <c r="AI95" s="121"/>
      <c r="AJ95" s="121"/>
      <c r="AK95" s="121"/>
      <c r="AL95" s="121"/>
      <c r="AM95" s="121"/>
      <c r="AN95" s="121"/>
      <c r="AO95" s="121"/>
      <c r="AP95" s="121"/>
      <c r="AQ95" s="577"/>
      <c r="AR95" s="515"/>
      <c r="AS95" s="416" t="s">
        <v>171</v>
      </c>
      <c r="AT95" s="417"/>
      <c r="AU95" s="515"/>
      <c r="AV95" s="515"/>
      <c r="AW95" s="430" t="s">
        <v>162</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53</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47</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575</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576</v>
      </c>
      <c r="B100" s="519"/>
      <c r="C100" s="519"/>
      <c r="D100" s="519"/>
      <c r="E100" s="519"/>
      <c r="F100" s="372"/>
      <c r="G100" s="705" t="s">
        <v>568</v>
      </c>
      <c r="H100" s="706"/>
      <c r="I100" s="706"/>
      <c r="J100" s="706"/>
      <c r="K100" s="706"/>
      <c r="L100" s="706"/>
      <c r="M100" s="706"/>
      <c r="N100" s="706"/>
      <c r="O100" s="706"/>
      <c r="P100" s="707" t="s">
        <v>567</v>
      </c>
      <c r="Q100" s="706"/>
      <c r="R100" s="706"/>
      <c r="S100" s="706"/>
      <c r="T100" s="706"/>
      <c r="U100" s="706"/>
      <c r="V100" s="706"/>
      <c r="W100" s="706"/>
      <c r="X100" s="708"/>
      <c r="Y100" s="709"/>
      <c r="Z100" s="710"/>
      <c r="AA100" s="711"/>
      <c r="AB100" s="712" t="s">
        <v>11</v>
      </c>
      <c r="AC100" s="712"/>
      <c r="AD100" s="712"/>
      <c r="AE100" s="121" t="s">
        <v>412</v>
      </c>
      <c r="AF100" s="121"/>
      <c r="AG100" s="121"/>
      <c r="AH100" s="121"/>
      <c r="AI100" s="121" t="s">
        <v>564</v>
      </c>
      <c r="AJ100" s="121"/>
      <c r="AK100" s="121"/>
      <c r="AL100" s="121"/>
      <c r="AM100" s="121" t="s">
        <v>380</v>
      </c>
      <c r="AN100" s="121"/>
      <c r="AO100" s="121"/>
      <c r="AP100" s="121"/>
      <c r="AQ100" s="694" t="s">
        <v>411</v>
      </c>
      <c r="AR100" s="695"/>
      <c r="AS100" s="695"/>
      <c r="AT100" s="696"/>
      <c r="AU100" s="694" t="s">
        <v>585</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48</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49</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577</v>
      </c>
      <c r="B103" s="427"/>
      <c r="C103" s="427"/>
      <c r="D103" s="427"/>
      <c r="E103" s="427"/>
      <c r="F103" s="609"/>
      <c r="G103" s="607" t="s">
        <v>578</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21" t="s">
        <v>412</v>
      </c>
      <c r="AF103" s="121"/>
      <c r="AG103" s="121"/>
      <c r="AH103" s="121"/>
      <c r="AI103" s="121" t="s">
        <v>564</v>
      </c>
      <c r="AJ103" s="121"/>
      <c r="AK103" s="121"/>
      <c r="AL103" s="121"/>
      <c r="AM103" s="121" t="s">
        <v>380</v>
      </c>
      <c r="AN103" s="121"/>
      <c r="AO103" s="121"/>
      <c r="AP103" s="121"/>
      <c r="AQ103" s="617" t="s">
        <v>586</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579</v>
      </c>
      <c r="H104" s="621"/>
      <c r="I104" s="621"/>
      <c r="J104" s="621"/>
      <c r="K104" s="621"/>
      <c r="L104" s="621"/>
      <c r="M104" s="621"/>
      <c r="N104" s="621"/>
      <c r="O104" s="621"/>
      <c r="P104" s="621"/>
      <c r="Q104" s="621"/>
      <c r="R104" s="621"/>
      <c r="S104" s="621"/>
      <c r="T104" s="621"/>
      <c r="U104" s="621"/>
      <c r="V104" s="621"/>
      <c r="W104" s="621"/>
      <c r="X104" s="621"/>
      <c r="Y104" s="681" t="s">
        <v>577</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580</v>
      </c>
      <c r="Z105" s="674"/>
      <c r="AA105" s="675"/>
      <c r="AB105" s="676" t="s">
        <v>581</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232</v>
      </c>
      <c r="B106" s="627"/>
      <c r="C106" s="627"/>
      <c r="D106" s="627"/>
      <c r="E106" s="627"/>
      <c r="F106" s="628"/>
      <c r="G106" s="636" t="s">
        <v>135</v>
      </c>
      <c r="H106" s="590"/>
      <c r="I106" s="590"/>
      <c r="J106" s="590"/>
      <c r="K106" s="590"/>
      <c r="L106" s="590"/>
      <c r="M106" s="590"/>
      <c r="N106" s="590"/>
      <c r="O106" s="591"/>
      <c r="P106" s="592" t="s">
        <v>51</v>
      </c>
      <c r="Q106" s="590"/>
      <c r="R106" s="590"/>
      <c r="S106" s="590"/>
      <c r="T106" s="590"/>
      <c r="U106" s="590"/>
      <c r="V106" s="590"/>
      <c r="W106" s="590"/>
      <c r="X106" s="591"/>
      <c r="Y106" s="637"/>
      <c r="Z106" s="638"/>
      <c r="AA106" s="639"/>
      <c r="AB106" s="643" t="s">
        <v>11</v>
      </c>
      <c r="AC106" s="644"/>
      <c r="AD106" s="645"/>
      <c r="AE106" s="121" t="s">
        <v>412</v>
      </c>
      <c r="AF106" s="121"/>
      <c r="AG106" s="121"/>
      <c r="AH106" s="121"/>
      <c r="AI106" s="121" t="s">
        <v>564</v>
      </c>
      <c r="AJ106" s="121"/>
      <c r="AK106" s="121"/>
      <c r="AL106" s="121"/>
      <c r="AM106" s="121" t="s">
        <v>380</v>
      </c>
      <c r="AN106" s="121"/>
      <c r="AO106" s="121"/>
      <c r="AP106" s="121"/>
      <c r="AQ106" s="624" t="s">
        <v>170</v>
      </c>
      <c r="AR106" s="625"/>
      <c r="AS106" s="625"/>
      <c r="AT106" s="626"/>
      <c r="AU106" s="590" t="s">
        <v>124</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21"/>
      <c r="AF107" s="121"/>
      <c r="AG107" s="121"/>
      <c r="AH107" s="121"/>
      <c r="AI107" s="121"/>
      <c r="AJ107" s="121"/>
      <c r="AK107" s="121"/>
      <c r="AL107" s="121"/>
      <c r="AM107" s="121"/>
      <c r="AN107" s="121"/>
      <c r="AO107" s="121"/>
      <c r="AP107" s="121"/>
      <c r="AQ107" s="469"/>
      <c r="AR107" s="470"/>
      <c r="AS107" s="416" t="s">
        <v>171</v>
      </c>
      <c r="AT107" s="417"/>
      <c r="AU107" s="515"/>
      <c r="AV107" s="515"/>
      <c r="AW107" s="430" t="s">
        <v>162</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47</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256</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569</v>
      </c>
      <c r="B113" s="371" t="s">
        <v>570</v>
      </c>
      <c r="C113" s="519"/>
      <c r="D113" s="519"/>
      <c r="E113" s="519"/>
      <c r="F113" s="372"/>
      <c r="G113" s="590" t="s">
        <v>571</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587</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134</v>
      </c>
      <c r="C118" s="518"/>
      <c r="D118" s="518"/>
      <c r="E118" s="518"/>
      <c r="F118" s="370"/>
      <c r="G118" s="523" t="s">
        <v>52</v>
      </c>
      <c r="H118" s="427"/>
      <c r="I118" s="427"/>
      <c r="J118" s="427"/>
      <c r="K118" s="427"/>
      <c r="L118" s="427"/>
      <c r="M118" s="427"/>
      <c r="N118" s="427"/>
      <c r="O118" s="428"/>
      <c r="P118" s="426" t="s">
        <v>54</v>
      </c>
      <c r="Q118" s="427"/>
      <c r="R118" s="427"/>
      <c r="S118" s="427"/>
      <c r="T118" s="427"/>
      <c r="U118" s="427"/>
      <c r="V118" s="427"/>
      <c r="W118" s="427"/>
      <c r="X118" s="428"/>
      <c r="Y118" s="525"/>
      <c r="Z118" s="526"/>
      <c r="AA118" s="527"/>
      <c r="AB118" s="528" t="s">
        <v>11</v>
      </c>
      <c r="AC118" s="529"/>
      <c r="AD118" s="530"/>
      <c r="AE118" s="121" t="s">
        <v>412</v>
      </c>
      <c r="AF118" s="121"/>
      <c r="AG118" s="121"/>
      <c r="AH118" s="121"/>
      <c r="AI118" s="121" t="s">
        <v>564</v>
      </c>
      <c r="AJ118" s="121"/>
      <c r="AK118" s="121"/>
      <c r="AL118" s="121"/>
      <c r="AM118" s="121" t="s">
        <v>380</v>
      </c>
      <c r="AN118" s="121"/>
      <c r="AO118" s="121"/>
      <c r="AP118" s="121"/>
      <c r="AQ118" s="418" t="s">
        <v>170</v>
      </c>
      <c r="AR118" s="414"/>
      <c r="AS118" s="414"/>
      <c r="AT118" s="415"/>
      <c r="AU118" s="575" t="s">
        <v>124</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21"/>
      <c r="AF119" s="121"/>
      <c r="AG119" s="121"/>
      <c r="AH119" s="121"/>
      <c r="AI119" s="121"/>
      <c r="AJ119" s="121"/>
      <c r="AK119" s="121"/>
      <c r="AL119" s="121"/>
      <c r="AM119" s="121"/>
      <c r="AN119" s="121"/>
      <c r="AO119" s="121"/>
      <c r="AP119" s="121"/>
      <c r="AQ119" s="577"/>
      <c r="AR119" s="515"/>
      <c r="AS119" s="416" t="s">
        <v>171</v>
      </c>
      <c r="AT119" s="417"/>
      <c r="AU119" s="515"/>
      <c r="AV119" s="515"/>
      <c r="AW119" s="430" t="s">
        <v>162</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53</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47</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134</v>
      </c>
      <c r="C123" s="518"/>
      <c r="D123" s="518"/>
      <c r="E123" s="518"/>
      <c r="F123" s="370"/>
      <c r="G123" s="523" t="s">
        <v>52</v>
      </c>
      <c r="H123" s="427"/>
      <c r="I123" s="427"/>
      <c r="J123" s="427"/>
      <c r="K123" s="427"/>
      <c r="L123" s="427"/>
      <c r="M123" s="427"/>
      <c r="N123" s="427"/>
      <c r="O123" s="428"/>
      <c r="P123" s="426" t="s">
        <v>54</v>
      </c>
      <c r="Q123" s="427"/>
      <c r="R123" s="427"/>
      <c r="S123" s="427"/>
      <c r="T123" s="427"/>
      <c r="U123" s="427"/>
      <c r="V123" s="427"/>
      <c r="W123" s="427"/>
      <c r="X123" s="428"/>
      <c r="Y123" s="525"/>
      <c r="Z123" s="526"/>
      <c r="AA123" s="527"/>
      <c r="AB123" s="528" t="s">
        <v>11</v>
      </c>
      <c r="AC123" s="529"/>
      <c r="AD123" s="530"/>
      <c r="AE123" s="121" t="s">
        <v>412</v>
      </c>
      <c r="AF123" s="121"/>
      <c r="AG123" s="121"/>
      <c r="AH123" s="121"/>
      <c r="AI123" s="121" t="s">
        <v>564</v>
      </c>
      <c r="AJ123" s="121"/>
      <c r="AK123" s="121"/>
      <c r="AL123" s="121"/>
      <c r="AM123" s="121" t="s">
        <v>380</v>
      </c>
      <c r="AN123" s="121"/>
      <c r="AO123" s="121"/>
      <c r="AP123" s="121"/>
      <c r="AQ123" s="418" t="s">
        <v>170</v>
      </c>
      <c r="AR123" s="414"/>
      <c r="AS123" s="414"/>
      <c r="AT123" s="415"/>
      <c r="AU123" s="575" t="s">
        <v>124</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21"/>
      <c r="AF124" s="121"/>
      <c r="AG124" s="121"/>
      <c r="AH124" s="121"/>
      <c r="AI124" s="121"/>
      <c r="AJ124" s="121"/>
      <c r="AK124" s="121"/>
      <c r="AL124" s="121"/>
      <c r="AM124" s="121"/>
      <c r="AN124" s="121"/>
      <c r="AO124" s="121"/>
      <c r="AP124" s="121"/>
      <c r="AQ124" s="577"/>
      <c r="AR124" s="515"/>
      <c r="AS124" s="416" t="s">
        <v>171</v>
      </c>
      <c r="AT124" s="417"/>
      <c r="AU124" s="515"/>
      <c r="AV124" s="515"/>
      <c r="AW124" s="430" t="s">
        <v>162</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53</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47</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134</v>
      </c>
      <c r="C128" s="518"/>
      <c r="D128" s="518"/>
      <c r="E128" s="518"/>
      <c r="F128" s="370"/>
      <c r="G128" s="523" t="s">
        <v>52</v>
      </c>
      <c r="H128" s="427"/>
      <c r="I128" s="427"/>
      <c r="J128" s="427"/>
      <c r="K128" s="427"/>
      <c r="L128" s="427"/>
      <c r="M128" s="427"/>
      <c r="N128" s="427"/>
      <c r="O128" s="428"/>
      <c r="P128" s="426" t="s">
        <v>54</v>
      </c>
      <c r="Q128" s="427"/>
      <c r="R128" s="427"/>
      <c r="S128" s="427"/>
      <c r="T128" s="427"/>
      <c r="U128" s="427"/>
      <c r="V128" s="427"/>
      <c r="W128" s="427"/>
      <c r="X128" s="428"/>
      <c r="Y128" s="525"/>
      <c r="Z128" s="526"/>
      <c r="AA128" s="527"/>
      <c r="AB128" s="528" t="s">
        <v>11</v>
      </c>
      <c r="AC128" s="529"/>
      <c r="AD128" s="530"/>
      <c r="AE128" s="121" t="s">
        <v>412</v>
      </c>
      <c r="AF128" s="121"/>
      <c r="AG128" s="121"/>
      <c r="AH128" s="121"/>
      <c r="AI128" s="121" t="s">
        <v>564</v>
      </c>
      <c r="AJ128" s="121"/>
      <c r="AK128" s="121"/>
      <c r="AL128" s="121"/>
      <c r="AM128" s="121" t="s">
        <v>380</v>
      </c>
      <c r="AN128" s="121"/>
      <c r="AO128" s="121"/>
      <c r="AP128" s="121"/>
      <c r="AQ128" s="418" t="s">
        <v>170</v>
      </c>
      <c r="AR128" s="414"/>
      <c r="AS128" s="414"/>
      <c r="AT128" s="415"/>
      <c r="AU128" s="575" t="s">
        <v>124</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21"/>
      <c r="AF129" s="121"/>
      <c r="AG129" s="121"/>
      <c r="AH129" s="121"/>
      <c r="AI129" s="121"/>
      <c r="AJ129" s="121"/>
      <c r="AK129" s="121"/>
      <c r="AL129" s="121"/>
      <c r="AM129" s="121"/>
      <c r="AN129" s="121"/>
      <c r="AO129" s="121"/>
      <c r="AP129" s="121"/>
      <c r="AQ129" s="577"/>
      <c r="AR129" s="515"/>
      <c r="AS129" s="416" t="s">
        <v>171</v>
      </c>
      <c r="AT129" s="417"/>
      <c r="AU129" s="515"/>
      <c r="AV129" s="515"/>
      <c r="AW129" s="430" t="s">
        <v>162</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53</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47</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575</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576</v>
      </c>
      <c r="B134" s="519"/>
      <c r="C134" s="519"/>
      <c r="D134" s="519"/>
      <c r="E134" s="519"/>
      <c r="F134" s="372"/>
      <c r="G134" s="705" t="s">
        <v>568</v>
      </c>
      <c r="H134" s="706"/>
      <c r="I134" s="706"/>
      <c r="J134" s="706"/>
      <c r="K134" s="706"/>
      <c r="L134" s="706"/>
      <c r="M134" s="706"/>
      <c r="N134" s="706"/>
      <c r="O134" s="706"/>
      <c r="P134" s="707" t="s">
        <v>567</v>
      </c>
      <c r="Q134" s="706"/>
      <c r="R134" s="706"/>
      <c r="S134" s="706"/>
      <c r="T134" s="706"/>
      <c r="U134" s="706"/>
      <c r="V134" s="706"/>
      <c r="W134" s="706"/>
      <c r="X134" s="708"/>
      <c r="Y134" s="709"/>
      <c r="Z134" s="710"/>
      <c r="AA134" s="711"/>
      <c r="AB134" s="712" t="s">
        <v>11</v>
      </c>
      <c r="AC134" s="712"/>
      <c r="AD134" s="712"/>
      <c r="AE134" s="121" t="s">
        <v>412</v>
      </c>
      <c r="AF134" s="121"/>
      <c r="AG134" s="121"/>
      <c r="AH134" s="121"/>
      <c r="AI134" s="121" t="s">
        <v>564</v>
      </c>
      <c r="AJ134" s="121"/>
      <c r="AK134" s="121"/>
      <c r="AL134" s="121"/>
      <c r="AM134" s="121" t="s">
        <v>380</v>
      </c>
      <c r="AN134" s="121"/>
      <c r="AO134" s="121"/>
      <c r="AP134" s="121"/>
      <c r="AQ134" s="694" t="s">
        <v>411</v>
      </c>
      <c r="AR134" s="695"/>
      <c r="AS134" s="695"/>
      <c r="AT134" s="696"/>
      <c r="AU134" s="694" t="s">
        <v>585</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48</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49</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577</v>
      </c>
      <c r="B137" s="427"/>
      <c r="C137" s="427"/>
      <c r="D137" s="427"/>
      <c r="E137" s="427"/>
      <c r="F137" s="609"/>
      <c r="G137" s="607" t="s">
        <v>578</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21" t="s">
        <v>412</v>
      </c>
      <c r="AF137" s="121"/>
      <c r="AG137" s="121"/>
      <c r="AH137" s="121"/>
      <c r="AI137" s="121" t="s">
        <v>564</v>
      </c>
      <c r="AJ137" s="121"/>
      <c r="AK137" s="121"/>
      <c r="AL137" s="121"/>
      <c r="AM137" s="121" t="s">
        <v>380</v>
      </c>
      <c r="AN137" s="121"/>
      <c r="AO137" s="121"/>
      <c r="AP137" s="121"/>
      <c r="AQ137" s="617" t="s">
        <v>586</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579</v>
      </c>
      <c r="H138" s="621"/>
      <c r="I138" s="621"/>
      <c r="J138" s="621"/>
      <c r="K138" s="621"/>
      <c r="L138" s="621"/>
      <c r="M138" s="621"/>
      <c r="N138" s="621"/>
      <c r="O138" s="621"/>
      <c r="P138" s="621"/>
      <c r="Q138" s="621"/>
      <c r="R138" s="621"/>
      <c r="S138" s="621"/>
      <c r="T138" s="621"/>
      <c r="U138" s="621"/>
      <c r="V138" s="621"/>
      <c r="W138" s="621"/>
      <c r="X138" s="621"/>
      <c r="Y138" s="681" t="s">
        <v>577</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580</v>
      </c>
      <c r="Z139" s="674"/>
      <c r="AA139" s="675"/>
      <c r="AB139" s="676" t="s">
        <v>581</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232</v>
      </c>
      <c r="B140" s="627"/>
      <c r="C140" s="627"/>
      <c r="D140" s="627"/>
      <c r="E140" s="627"/>
      <c r="F140" s="628"/>
      <c r="G140" s="636" t="s">
        <v>135</v>
      </c>
      <c r="H140" s="590"/>
      <c r="I140" s="590"/>
      <c r="J140" s="590"/>
      <c r="K140" s="590"/>
      <c r="L140" s="590"/>
      <c r="M140" s="590"/>
      <c r="N140" s="590"/>
      <c r="O140" s="591"/>
      <c r="P140" s="592" t="s">
        <v>51</v>
      </c>
      <c r="Q140" s="590"/>
      <c r="R140" s="590"/>
      <c r="S140" s="590"/>
      <c r="T140" s="590"/>
      <c r="U140" s="590"/>
      <c r="V140" s="590"/>
      <c r="W140" s="590"/>
      <c r="X140" s="591"/>
      <c r="Y140" s="637"/>
      <c r="Z140" s="638"/>
      <c r="AA140" s="639"/>
      <c r="AB140" s="643" t="s">
        <v>11</v>
      </c>
      <c r="AC140" s="644"/>
      <c r="AD140" s="645"/>
      <c r="AE140" s="121" t="s">
        <v>412</v>
      </c>
      <c r="AF140" s="121"/>
      <c r="AG140" s="121"/>
      <c r="AH140" s="121"/>
      <c r="AI140" s="121" t="s">
        <v>564</v>
      </c>
      <c r="AJ140" s="121"/>
      <c r="AK140" s="121"/>
      <c r="AL140" s="121"/>
      <c r="AM140" s="121" t="s">
        <v>380</v>
      </c>
      <c r="AN140" s="121"/>
      <c r="AO140" s="121"/>
      <c r="AP140" s="121"/>
      <c r="AQ140" s="624" t="s">
        <v>170</v>
      </c>
      <c r="AR140" s="625"/>
      <c r="AS140" s="625"/>
      <c r="AT140" s="626"/>
      <c r="AU140" s="590" t="s">
        <v>124</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21"/>
      <c r="AF141" s="121"/>
      <c r="AG141" s="121"/>
      <c r="AH141" s="121"/>
      <c r="AI141" s="121"/>
      <c r="AJ141" s="121"/>
      <c r="AK141" s="121"/>
      <c r="AL141" s="121"/>
      <c r="AM141" s="121"/>
      <c r="AN141" s="121"/>
      <c r="AO141" s="121"/>
      <c r="AP141" s="121"/>
      <c r="AQ141" s="469"/>
      <c r="AR141" s="470"/>
      <c r="AS141" s="416" t="s">
        <v>171</v>
      </c>
      <c r="AT141" s="417"/>
      <c r="AU141" s="515"/>
      <c r="AV141" s="515"/>
      <c r="AW141" s="430" t="s">
        <v>162</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47</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256</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569</v>
      </c>
      <c r="B147" s="371" t="s">
        <v>570</v>
      </c>
      <c r="C147" s="519"/>
      <c r="D147" s="519"/>
      <c r="E147" s="519"/>
      <c r="F147" s="372"/>
      <c r="G147" s="590" t="s">
        <v>571</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587</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134</v>
      </c>
      <c r="C152" s="518"/>
      <c r="D152" s="518"/>
      <c r="E152" s="518"/>
      <c r="F152" s="370"/>
      <c r="G152" s="523" t="s">
        <v>52</v>
      </c>
      <c r="H152" s="427"/>
      <c r="I152" s="427"/>
      <c r="J152" s="427"/>
      <c r="K152" s="427"/>
      <c r="L152" s="427"/>
      <c r="M152" s="427"/>
      <c r="N152" s="427"/>
      <c r="O152" s="428"/>
      <c r="P152" s="426" t="s">
        <v>54</v>
      </c>
      <c r="Q152" s="427"/>
      <c r="R152" s="427"/>
      <c r="S152" s="427"/>
      <c r="T152" s="427"/>
      <c r="U152" s="427"/>
      <c r="V152" s="427"/>
      <c r="W152" s="427"/>
      <c r="X152" s="428"/>
      <c r="Y152" s="525"/>
      <c r="Z152" s="526"/>
      <c r="AA152" s="527"/>
      <c r="AB152" s="528" t="s">
        <v>11</v>
      </c>
      <c r="AC152" s="529"/>
      <c r="AD152" s="530"/>
      <c r="AE152" s="121" t="s">
        <v>412</v>
      </c>
      <c r="AF152" s="121"/>
      <c r="AG152" s="121"/>
      <c r="AH152" s="121"/>
      <c r="AI152" s="121" t="s">
        <v>564</v>
      </c>
      <c r="AJ152" s="121"/>
      <c r="AK152" s="121"/>
      <c r="AL152" s="121"/>
      <c r="AM152" s="121" t="s">
        <v>380</v>
      </c>
      <c r="AN152" s="121"/>
      <c r="AO152" s="121"/>
      <c r="AP152" s="121"/>
      <c r="AQ152" s="418" t="s">
        <v>170</v>
      </c>
      <c r="AR152" s="414"/>
      <c r="AS152" s="414"/>
      <c r="AT152" s="415"/>
      <c r="AU152" s="575" t="s">
        <v>124</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21"/>
      <c r="AF153" s="121"/>
      <c r="AG153" s="121"/>
      <c r="AH153" s="121"/>
      <c r="AI153" s="121"/>
      <c r="AJ153" s="121"/>
      <c r="AK153" s="121"/>
      <c r="AL153" s="121"/>
      <c r="AM153" s="121"/>
      <c r="AN153" s="121"/>
      <c r="AO153" s="121"/>
      <c r="AP153" s="121"/>
      <c r="AQ153" s="577"/>
      <c r="AR153" s="515"/>
      <c r="AS153" s="416" t="s">
        <v>171</v>
      </c>
      <c r="AT153" s="417"/>
      <c r="AU153" s="515"/>
      <c r="AV153" s="515"/>
      <c r="AW153" s="430" t="s">
        <v>162</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53</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47</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134</v>
      </c>
      <c r="C157" s="518"/>
      <c r="D157" s="518"/>
      <c r="E157" s="518"/>
      <c r="F157" s="370"/>
      <c r="G157" s="523" t="s">
        <v>52</v>
      </c>
      <c r="H157" s="427"/>
      <c r="I157" s="427"/>
      <c r="J157" s="427"/>
      <c r="K157" s="427"/>
      <c r="L157" s="427"/>
      <c r="M157" s="427"/>
      <c r="N157" s="427"/>
      <c r="O157" s="428"/>
      <c r="P157" s="426" t="s">
        <v>54</v>
      </c>
      <c r="Q157" s="427"/>
      <c r="R157" s="427"/>
      <c r="S157" s="427"/>
      <c r="T157" s="427"/>
      <c r="U157" s="427"/>
      <c r="V157" s="427"/>
      <c r="W157" s="427"/>
      <c r="X157" s="428"/>
      <c r="Y157" s="525"/>
      <c r="Z157" s="526"/>
      <c r="AA157" s="527"/>
      <c r="AB157" s="528" t="s">
        <v>11</v>
      </c>
      <c r="AC157" s="529"/>
      <c r="AD157" s="530"/>
      <c r="AE157" s="121" t="s">
        <v>412</v>
      </c>
      <c r="AF157" s="121"/>
      <c r="AG157" s="121"/>
      <c r="AH157" s="121"/>
      <c r="AI157" s="121" t="s">
        <v>564</v>
      </c>
      <c r="AJ157" s="121"/>
      <c r="AK157" s="121"/>
      <c r="AL157" s="121"/>
      <c r="AM157" s="121" t="s">
        <v>380</v>
      </c>
      <c r="AN157" s="121"/>
      <c r="AO157" s="121"/>
      <c r="AP157" s="121"/>
      <c r="AQ157" s="418" t="s">
        <v>170</v>
      </c>
      <c r="AR157" s="414"/>
      <c r="AS157" s="414"/>
      <c r="AT157" s="415"/>
      <c r="AU157" s="575" t="s">
        <v>124</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21"/>
      <c r="AF158" s="121"/>
      <c r="AG158" s="121"/>
      <c r="AH158" s="121"/>
      <c r="AI158" s="121"/>
      <c r="AJ158" s="121"/>
      <c r="AK158" s="121"/>
      <c r="AL158" s="121"/>
      <c r="AM158" s="121"/>
      <c r="AN158" s="121"/>
      <c r="AO158" s="121"/>
      <c r="AP158" s="121"/>
      <c r="AQ158" s="577"/>
      <c r="AR158" s="515"/>
      <c r="AS158" s="416" t="s">
        <v>171</v>
      </c>
      <c r="AT158" s="417"/>
      <c r="AU158" s="515"/>
      <c r="AV158" s="515"/>
      <c r="AW158" s="430" t="s">
        <v>162</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53</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47</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134</v>
      </c>
      <c r="C162" s="518"/>
      <c r="D162" s="518"/>
      <c r="E162" s="518"/>
      <c r="F162" s="370"/>
      <c r="G162" s="523" t="s">
        <v>52</v>
      </c>
      <c r="H162" s="427"/>
      <c r="I162" s="427"/>
      <c r="J162" s="427"/>
      <c r="K162" s="427"/>
      <c r="L162" s="427"/>
      <c r="M162" s="427"/>
      <c r="N162" s="427"/>
      <c r="O162" s="428"/>
      <c r="P162" s="426" t="s">
        <v>54</v>
      </c>
      <c r="Q162" s="427"/>
      <c r="R162" s="427"/>
      <c r="S162" s="427"/>
      <c r="T162" s="427"/>
      <c r="U162" s="427"/>
      <c r="V162" s="427"/>
      <c r="W162" s="427"/>
      <c r="X162" s="428"/>
      <c r="Y162" s="525"/>
      <c r="Z162" s="526"/>
      <c r="AA162" s="527"/>
      <c r="AB162" s="528" t="s">
        <v>11</v>
      </c>
      <c r="AC162" s="529"/>
      <c r="AD162" s="530"/>
      <c r="AE162" s="121" t="s">
        <v>412</v>
      </c>
      <c r="AF162" s="121"/>
      <c r="AG162" s="121"/>
      <c r="AH162" s="121"/>
      <c r="AI162" s="121" t="s">
        <v>564</v>
      </c>
      <c r="AJ162" s="121"/>
      <c r="AK162" s="121"/>
      <c r="AL162" s="121"/>
      <c r="AM162" s="121" t="s">
        <v>380</v>
      </c>
      <c r="AN162" s="121"/>
      <c r="AO162" s="121"/>
      <c r="AP162" s="121"/>
      <c r="AQ162" s="418" t="s">
        <v>170</v>
      </c>
      <c r="AR162" s="414"/>
      <c r="AS162" s="414"/>
      <c r="AT162" s="415"/>
      <c r="AU162" s="575" t="s">
        <v>124</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21"/>
      <c r="AF163" s="121"/>
      <c r="AG163" s="121"/>
      <c r="AH163" s="121"/>
      <c r="AI163" s="121"/>
      <c r="AJ163" s="121"/>
      <c r="AK163" s="121"/>
      <c r="AL163" s="121"/>
      <c r="AM163" s="121"/>
      <c r="AN163" s="121"/>
      <c r="AO163" s="121"/>
      <c r="AP163" s="121"/>
      <c r="AQ163" s="577"/>
      <c r="AR163" s="515"/>
      <c r="AS163" s="416" t="s">
        <v>171</v>
      </c>
      <c r="AT163" s="417"/>
      <c r="AU163" s="515"/>
      <c r="AV163" s="515"/>
      <c r="AW163" s="430" t="s">
        <v>162</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53</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47</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575</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576</v>
      </c>
      <c r="B168" s="519"/>
      <c r="C168" s="519"/>
      <c r="D168" s="519"/>
      <c r="E168" s="519"/>
      <c r="F168" s="372"/>
      <c r="G168" s="705" t="s">
        <v>568</v>
      </c>
      <c r="H168" s="706"/>
      <c r="I168" s="706"/>
      <c r="J168" s="706"/>
      <c r="K168" s="706"/>
      <c r="L168" s="706"/>
      <c r="M168" s="706"/>
      <c r="N168" s="706"/>
      <c r="O168" s="706"/>
      <c r="P168" s="707" t="s">
        <v>567</v>
      </c>
      <c r="Q168" s="706"/>
      <c r="R168" s="706"/>
      <c r="S168" s="706"/>
      <c r="T168" s="706"/>
      <c r="U168" s="706"/>
      <c r="V168" s="706"/>
      <c r="W168" s="706"/>
      <c r="X168" s="708"/>
      <c r="Y168" s="709"/>
      <c r="Z168" s="710"/>
      <c r="AA168" s="711"/>
      <c r="AB168" s="712" t="s">
        <v>11</v>
      </c>
      <c r="AC168" s="712"/>
      <c r="AD168" s="712"/>
      <c r="AE168" s="121" t="s">
        <v>412</v>
      </c>
      <c r="AF168" s="121"/>
      <c r="AG168" s="121"/>
      <c r="AH168" s="121"/>
      <c r="AI168" s="121" t="s">
        <v>564</v>
      </c>
      <c r="AJ168" s="121"/>
      <c r="AK168" s="121"/>
      <c r="AL168" s="121"/>
      <c r="AM168" s="121" t="s">
        <v>380</v>
      </c>
      <c r="AN168" s="121"/>
      <c r="AO168" s="121"/>
      <c r="AP168" s="121"/>
      <c r="AQ168" s="694" t="s">
        <v>411</v>
      </c>
      <c r="AR168" s="695"/>
      <c r="AS168" s="695"/>
      <c r="AT168" s="696"/>
      <c r="AU168" s="694" t="s">
        <v>585</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48</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49</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577</v>
      </c>
      <c r="B171" s="427"/>
      <c r="C171" s="427"/>
      <c r="D171" s="427"/>
      <c r="E171" s="427"/>
      <c r="F171" s="609"/>
      <c r="G171" s="607" t="s">
        <v>578</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21" t="s">
        <v>412</v>
      </c>
      <c r="AF171" s="121"/>
      <c r="AG171" s="121"/>
      <c r="AH171" s="121"/>
      <c r="AI171" s="121" t="s">
        <v>564</v>
      </c>
      <c r="AJ171" s="121"/>
      <c r="AK171" s="121"/>
      <c r="AL171" s="121"/>
      <c r="AM171" s="121" t="s">
        <v>380</v>
      </c>
      <c r="AN171" s="121"/>
      <c r="AO171" s="121"/>
      <c r="AP171" s="121"/>
      <c r="AQ171" s="617" t="s">
        <v>586</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579</v>
      </c>
      <c r="H172" s="621"/>
      <c r="I172" s="621"/>
      <c r="J172" s="621"/>
      <c r="K172" s="621"/>
      <c r="L172" s="621"/>
      <c r="M172" s="621"/>
      <c r="N172" s="621"/>
      <c r="O172" s="621"/>
      <c r="P172" s="621"/>
      <c r="Q172" s="621"/>
      <c r="R172" s="621"/>
      <c r="S172" s="621"/>
      <c r="T172" s="621"/>
      <c r="U172" s="621"/>
      <c r="V172" s="621"/>
      <c r="W172" s="621"/>
      <c r="X172" s="621"/>
      <c r="Y172" s="681" t="s">
        <v>577</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580</v>
      </c>
      <c r="Z173" s="674"/>
      <c r="AA173" s="675"/>
      <c r="AB173" s="676" t="s">
        <v>581</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232</v>
      </c>
      <c r="B174" s="627"/>
      <c r="C174" s="627"/>
      <c r="D174" s="627"/>
      <c r="E174" s="627"/>
      <c r="F174" s="628"/>
      <c r="G174" s="636" t="s">
        <v>135</v>
      </c>
      <c r="H174" s="590"/>
      <c r="I174" s="590"/>
      <c r="J174" s="590"/>
      <c r="K174" s="590"/>
      <c r="L174" s="590"/>
      <c r="M174" s="590"/>
      <c r="N174" s="590"/>
      <c r="O174" s="591"/>
      <c r="P174" s="592" t="s">
        <v>51</v>
      </c>
      <c r="Q174" s="590"/>
      <c r="R174" s="590"/>
      <c r="S174" s="590"/>
      <c r="T174" s="590"/>
      <c r="U174" s="590"/>
      <c r="V174" s="590"/>
      <c r="W174" s="590"/>
      <c r="X174" s="591"/>
      <c r="Y174" s="637"/>
      <c r="Z174" s="638"/>
      <c r="AA174" s="639"/>
      <c r="AB174" s="643" t="s">
        <v>11</v>
      </c>
      <c r="AC174" s="644"/>
      <c r="AD174" s="645"/>
      <c r="AE174" s="121" t="s">
        <v>412</v>
      </c>
      <c r="AF174" s="121"/>
      <c r="AG174" s="121"/>
      <c r="AH174" s="121"/>
      <c r="AI174" s="121" t="s">
        <v>564</v>
      </c>
      <c r="AJ174" s="121"/>
      <c r="AK174" s="121"/>
      <c r="AL174" s="121"/>
      <c r="AM174" s="121" t="s">
        <v>380</v>
      </c>
      <c r="AN174" s="121"/>
      <c r="AO174" s="121"/>
      <c r="AP174" s="121"/>
      <c r="AQ174" s="624" t="s">
        <v>170</v>
      </c>
      <c r="AR174" s="625"/>
      <c r="AS174" s="625"/>
      <c r="AT174" s="626"/>
      <c r="AU174" s="590" t="s">
        <v>124</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21"/>
      <c r="AF175" s="121"/>
      <c r="AG175" s="121"/>
      <c r="AH175" s="121"/>
      <c r="AI175" s="121"/>
      <c r="AJ175" s="121"/>
      <c r="AK175" s="121"/>
      <c r="AL175" s="121"/>
      <c r="AM175" s="121"/>
      <c r="AN175" s="121"/>
      <c r="AO175" s="121"/>
      <c r="AP175" s="121"/>
      <c r="AQ175" s="469"/>
      <c r="AR175" s="470"/>
      <c r="AS175" s="416" t="s">
        <v>171</v>
      </c>
      <c r="AT175" s="417"/>
      <c r="AU175" s="515"/>
      <c r="AV175" s="515"/>
      <c r="AW175" s="430" t="s">
        <v>162</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47</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256</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569</v>
      </c>
      <c r="B181" s="371" t="s">
        <v>570</v>
      </c>
      <c r="C181" s="519"/>
      <c r="D181" s="519"/>
      <c r="E181" s="519"/>
      <c r="F181" s="372"/>
      <c r="G181" s="590" t="s">
        <v>571</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587</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134</v>
      </c>
      <c r="C186" s="518"/>
      <c r="D186" s="518"/>
      <c r="E186" s="518"/>
      <c r="F186" s="370"/>
      <c r="G186" s="523" t="s">
        <v>52</v>
      </c>
      <c r="H186" s="427"/>
      <c r="I186" s="427"/>
      <c r="J186" s="427"/>
      <c r="K186" s="427"/>
      <c r="L186" s="427"/>
      <c r="M186" s="427"/>
      <c r="N186" s="427"/>
      <c r="O186" s="428"/>
      <c r="P186" s="426" t="s">
        <v>54</v>
      </c>
      <c r="Q186" s="427"/>
      <c r="R186" s="427"/>
      <c r="S186" s="427"/>
      <c r="T186" s="427"/>
      <c r="U186" s="427"/>
      <c r="V186" s="427"/>
      <c r="W186" s="427"/>
      <c r="X186" s="428"/>
      <c r="Y186" s="525"/>
      <c r="Z186" s="526"/>
      <c r="AA186" s="527"/>
      <c r="AB186" s="528" t="s">
        <v>11</v>
      </c>
      <c r="AC186" s="529"/>
      <c r="AD186" s="530"/>
      <c r="AE186" s="121" t="s">
        <v>412</v>
      </c>
      <c r="AF186" s="121"/>
      <c r="AG186" s="121"/>
      <c r="AH186" s="121"/>
      <c r="AI186" s="121" t="s">
        <v>564</v>
      </c>
      <c r="AJ186" s="121"/>
      <c r="AK186" s="121"/>
      <c r="AL186" s="121"/>
      <c r="AM186" s="121" t="s">
        <v>380</v>
      </c>
      <c r="AN186" s="121"/>
      <c r="AO186" s="121"/>
      <c r="AP186" s="121"/>
      <c r="AQ186" s="418" t="s">
        <v>170</v>
      </c>
      <c r="AR186" s="414"/>
      <c r="AS186" s="414"/>
      <c r="AT186" s="415"/>
      <c r="AU186" s="575" t="s">
        <v>124</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21"/>
      <c r="AF187" s="121"/>
      <c r="AG187" s="121"/>
      <c r="AH187" s="121"/>
      <c r="AI187" s="121"/>
      <c r="AJ187" s="121"/>
      <c r="AK187" s="121"/>
      <c r="AL187" s="121"/>
      <c r="AM187" s="121"/>
      <c r="AN187" s="121"/>
      <c r="AO187" s="121"/>
      <c r="AP187" s="121"/>
      <c r="AQ187" s="577"/>
      <c r="AR187" s="515"/>
      <c r="AS187" s="416" t="s">
        <v>171</v>
      </c>
      <c r="AT187" s="417"/>
      <c r="AU187" s="515"/>
      <c r="AV187" s="515"/>
      <c r="AW187" s="430" t="s">
        <v>162</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53</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47</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134</v>
      </c>
      <c r="C191" s="518"/>
      <c r="D191" s="518"/>
      <c r="E191" s="518"/>
      <c r="F191" s="370"/>
      <c r="G191" s="523" t="s">
        <v>52</v>
      </c>
      <c r="H191" s="427"/>
      <c r="I191" s="427"/>
      <c r="J191" s="427"/>
      <c r="K191" s="427"/>
      <c r="L191" s="427"/>
      <c r="M191" s="427"/>
      <c r="N191" s="427"/>
      <c r="O191" s="428"/>
      <c r="P191" s="426" t="s">
        <v>54</v>
      </c>
      <c r="Q191" s="427"/>
      <c r="R191" s="427"/>
      <c r="S191" s="427"/>
      <c r="T191" s="427"/>
      <c r="U191" s="427"/>
      <c r="V191" s="427"/>
      <c r="W191" s="427"/>
      <c r="X191" s="428"/>
      <c r="Y191" s="525"/>
      <c r="Z191" s="526"/>
      <c r="AA191" s="527"/>
      <c r="AB191" s="528" t="s">
        <v>11</v>
      </c>
      <c r="AC191" s="529"/>
      <c r="AD191" s="530"/>
      <c r="AE191" s="121" t="s">
        <v>412</v>
      </c>
      <c r="AF191" s="121"/>
      <c r="AG191" s="121"/>
      <c r="AH191" s="121"/>
      <c r="AI191" s="121" t="s">
        <v>564</v>
      </c>
      <c r="AJ191" s="121"/>
      <c r="AK191" s="121"/>
      <c r="AL191" s="121"/>
      <c r="AM191" s="121" t="s">
        <v>380</v>
      </c>
      <c r="AN191" s="121"/>
      <c r="AO191" s="121"/>
      <c r="AP191" s="121"/>
      <c r="AQ191" s="418" t="s">
        <v>170</v>
      </c>
      <c r="AR191" s="414"/>
      <c r="AS191" s="414"/>
      <c r="AT191" s="415"/>
      <c r="AU191" s="575" t="s">
        <v>124</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21"/>
      <c r="AF192" s="121"/>
      <c r="AG192" s="121"/>
      <c r="AH192" s="121"/>
      <c r="AI192" s="121"/>
      <c r="AJ192" s="121"/>
      <c r="AK192" s="121"/>
      <c r="AL192" s="121"/>
      <c r="AM192" s="121"/>
      <c r="AN192" s="121"/>
      <c r="AO192" s="121"/>
      <c r="AP192" s="121"/>
      <c r="AQ192" s="577"/>
      <c r="AR192" s="515"/>
      <c r="AS192" s="416" t="s">
        <v>171</v>
      </c>
      <c r="AT192" s="417"/>
      <c r="AU192" s="515"/>
      <c r="AV192" s="515"/>
      <c r="AW192" s="430" t="s">
        <v>162</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53</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47</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134</v>
      </c>
      <c r="C196" s="518"/>
      <c r="D196" s="518"/>
      <c r="E196" s="518"/>
      <c r="F196" s="370"/>
      <c r="G196" s="523" t="s">
        <v>52</v>
      </c>
      <c r="H196" s="427"/>
      <c r="I196" s="427"/>
      <c r="J196" s="427"/>
      <c r="K196" s="427"/>
      <c r="L196" s="427"/>
      <c r="M196" s="427"/>
      <c r="N196" s="427"/>
      <c r="O196" s="428"/>
      <c r="P196" s="426" t="s">
        <v>54</v>
      </c>
      <c r="Q196" s="427"/>
      <c r="R196" s="427"/>
      <c r="S196" s="427"/>
      <c r="T196" s="427"/>
      <c r="U196" s="427"/>
      <c r="V196" s="427"/>
      <c r="W196" s="427"/>
      <c r="X196" s="428"/>
      <c r="Y196" s="525"/>
      <c r="Z196" s="526"/>
      <c r="AA196" s="527"/>
      <c r="AB196" s="528" t="s">
        <v>11</v>
      </c>
      <c r="AC196" s="529"/>
      <c r="AD196" s="530"/>
      <c r="AE196" s="121" t="s">
        <v>412</v>
      </c>
      <c r="AF196" s="121"/>
      <c r="AG196" s="121"/>
      <c r="AH196" s="121"/>
      <c r="AI196" s="121" t="s">
        <v>564</v>
      </c>
      <c r="AJ196" s="121"/>
      <c r="AK196" s="121"/>
      <c r="AL196" s="121"/>
      <c r="AM196" s="121" t="s">
        <v>380</v>
      </c>
      <c r="AN196" s="121"/>
      <c r="AO196" s="121"/>
      <c r="AP196" s="121"/>
      <c r="AQ196" s="418" t="s">
        <v>170</v>
      </c>
      <c r="AR196" s="414"/>
      <c r="AS196" s="414"/>
      <c r="AT196" s="415"/>
      <c r="AU196" s="575" t="s">
        <v>124</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21"/>
      <c r="AF197" s="121"/>
      <c r="AG197" s="121"/>
      <c r="AH197" s="121"/>
      <c r="AI197" s="121"/>
      <c r="AJ197" s="121"/>
      <c r="AK197" s="121"/>
      <c r="AL197" s="121"/>
      <c r="AM197" s="121"/>
      <c r="AN197" s="121"/>
      <c r="AO197" s="121"/>
      <c r="AP197" s="121"/>
      <c r="AQ197" s="577"/>
      <c r="AR197" s="515"/>
      <c r="AS197" s="416" t="s">
        <v>171</v>
      </c>
      <c r="AT197" s="417"/>
      <c r="AU197" s="515"/>
      <c r="AV197" s="515"/>
      <c r="AW197" s="430" t="s">
        <v>162</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53</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47</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233</v>
      </c>
      <c r="B201" s="539"/>
      <c r="C201" s="539"/>
      <c r="D201" s="539"/>
      <c r="E201" s="539"/>
      <c r="F201" s="540"/>
      <c r="G201" s="541"/>
      <c r="H201" s="543" t="s">
        <v>135</v>
      </c>
      <c r="I201" s="543"/>
      <c r="J201" s="543"/>
      <c r="K201" s="543"/>
      <c r="L201" s="543"/>
      <c r="M201" s="543"/>
      <c r="N201" s="543"/>
      <c r="O201" s="544"/>
      <c r="P201" s="546" t="s">
        <v>51</v>
      </c>
      <c r="Q201" s="543"/>
      <c r="R201" s="543"/>
      <c r="S201" s="543"/>
      <c r="T201" s="543"/>
      <c r="U201" s="543"/>
      <c r="V201" s="544"/>
      <c r="W201" s="548" t="s">
        <v>229</v>
      </c>
      <c r="X201" s="549"/>
      <c r="Y201" s="552"/>
      <c r="Z201" s="552"/>
      <c r="AA201" s="553"/>
      <c r="AB201" s="546" t="s">
        <v>11</v>
      </c>
      <c r="AC201" s="543"/>
      <c r="AD201" s="544"/>
      <c r="AE201" s="121" t="s">
        <v>412</v>
      </c>
      <c r="AF201" s="121"/>
      <c r="AG201" s="121"/>
      <c r="AH201" s="121"/>
      <c r="AI201" s="121" t="s">
        <v>564</v>
      </c>
      <c r="AJ201" s="121"/>
      <c r="AK201" s="121"/>
      <c r="AL201" s="121"/>
      <c r="AM201" s="121" t="s">
        <v>380</v>
      </c>
      <c r="AN201" s="121"/>
      <c r="AO201" s="121"/>
      <c r="AP201" s="121"/>
      <c r="AQ201" s="418" t="s">
        <v>170</v>
      </c>
      <c r="AR201" s="414"/>
      <c r="AS201" s="414"/>
      <c r="AT201" s="415"/>
      <c r="AU201" s="513" t="s">
        <v>124</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21"/>
      <c r="AF202" s="121"/>
      <c r="AG202" s="121"/>
      <c r="AH202" s="121"/>
      <c r="AI202" s="121"/>
      <c r="AJ202" s="121"/>
      <c r="AK202" s="121"/>
      <c r="AL202" s="121"/>
      <c r="AM202" s="121"/>
      <c r="AN202" s="121"/>
      <c r="AO202" s="121"/>
      <c r="AP202" s="121"/>
      <c r="AQ202" s="469"/>
      <c r="AR202" s="470"/>
      <c r="AS202" s="416" t="s">
        <v>171</v>
      </c>
      <c r="AT202" s="417"/>
      <c r="AU202" s="515"/>
      <c r="AV202" s="515"/>
      <c r="AW202" s="516" t="s">
        <v>162</v>
      </c>
      <c r="AX202" s="517"/>
      <c r="AY202">
        <f t="shared" ref="AY202:AY208" si="10">$AY$201</f>
        <v>0</v>
      </c>
    </row>
    <row r="203" spans="1:60" ht="23.25" hidden="1" customHeight="1" x14ac:dyDescent="0.15">
      <c r="A203" s="409"/>
      <c r="B203" s="410"/>
      <c r="C203" s="410"/>
      <c r="D203" s="410"/>
      <c r="E203" s="410"/>
      <c r="F203" s="411"/>
      <c r="G203" s="499" t="s">
        <v>172</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246</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47</v>
      </c>
      <c r="Z204" s="485"/>
      <c r="AA204" s="486"/>
      <c r="AB204" s="491" t="s">
        <v>246</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247</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236</v>
      </c>
      <c r="B206" s="410"/>
      <c r="C206" s="410"/>
      <c r="D206" s="410"/>
      <c r="E206" s="410"/>
      <c r="F206" s="411"/>
      <c r="G206" s="473" t="s">
        <v>173</v>
      </c>
      <c r="H206" s="474"/>
      <c r="I206" s="474"/>
      <c r="J206" s="474"/>
      <c r="K206" s="474"/>
      <c r="L206" s="474"/>
      <c r="M206" s="474"/>
      <c r="N206" s="474"/>
      <c r="O206" s="474"/>
      <c r="P206" s="474"/>
      <c r="Q206" s="474"/>
      <c r="R206" s="474"/>
      <c r="S206" s="474"/>
      <c r="T206" s="474"/>
      <c r="U206" s="474"/>
      <c r="V206" s="474"/>
      <c r="W206" s="477" t="s">
        <v>245</v>
      </c>
      <c r="X206" s="478"/>
      <c r="Y206" s="483" t="s">
        <v>12</v>
      </c>
      <c r="Z206" s="483"/>
      <c r="AA206" s="484"/>
      <c r="AB206" s="492" t="s">
        <v>246</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47</v>
      </c>
      <c r="Z207" s="485"/>
      <c r="AA207" s="486"/>
      <c r="AB207" s="491" t="s">
        <v>246</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247</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233</v>
      </c>
      <c r="B209" s="407"/>
      <c r="C209" s="407"/>
      <c r="D209" s="407"/>
      <c r="E209" s="407"/>
      <c r="F209" s="408"/>
      <c r="G209" s="412"/>
      <c r="H209" s="414" t="s">
        <v>135</v>
      </c>
      <c r="I209" s="414"/>
      <c r="J209" s="414"/>
      <c r="K209" s="414"/>
      <c r="L209" s="414"/>
      <c r="M209" s="414"/>
      <c r="N209" s="414"/>
      <c r="O209" s="415"/>
      <c r="P209" s="418" t="s">
        <v>51</v>
      </c>
      <c r="Q209" s="414"/>
      <c r="R209" s="414"/>
      <c r="S209" s="414"/>
      <c r="T209" s="414"/>
      <c r="U209" s="414"/>
      <c r="V209" s="414"/>
      <c r="W209" s="414"/>
      <c r="X209" s="415"/>
      <c r="Y209" s="420"/>
      <c r="Z209" s="421"/>
      <c r="AA209" s="422"/>
      <c r="AB209" s="426" t="s">
        <v>11</v>
      </c>
      <c r="AC209" s="427"/>
      <c r="AD209" s="428"/>
      <c r="AE209" s="120" t="s">
        <v>412</v>
      </c>
      <c r="AF209" s="120"/>
      <c r="AG209" s="120"/>
      <c r="AH209" s="120"/>
      <c r="AI209" s="121" t="s">
        <v>564</v>
      </c>
      <c r="AJ209" s="121"/>
      <c r="AK209" s="121"/>
      <c r="AL209" s="121"/>
      <c r="AM209" s="121" t="s">
        <v>380</v>
      </c>
      <c r="AN209" s="121"/>
      <c r="AO209" s="121"/>
      <c r="AP209" s="121"/>
      <c r="AQ209" s="418" t="s">
        <v>170</v>
      </c>
      <c r="AR209" s="414"/>
      <c r="AS209" s="414"/>
      <c r="AT209" s="415"/>
      <c r="AU209" s="466" t="s">
        <v>124</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20"/>
      <c r="AF210" s="120"/>
      <c r="AG210" s="120"/>
      <c r="AH210" s="120"/>
      <c r="AI210" s="121"/>
      <c r="AJ210" s="121"/>
      <c r="AK210" s="121"/>
      <c r="AL210" s="121"/>
      <c r="AM210" s="121"/>
      <c r="AN210" s="121"/>
      <c r="AO210" s="121"/>
      <c r="AP210" s="121"/>
      <c r="AQ210" s="469"/>
      <c r="AR210" s="470"/>
      <c r="AS210" s="416" t="s">
        <v>171</v>
      </c>
      <c r="AT210" s="417"/>
      <c r="AU210" s="469"/>
      <c r="AV210" s="470"/>
      <c r="AW210" s="416" t="s">
        <v>162</v>
      </c>
      <c r="AX210" s="471"/>
      <c r="AY210">
        <f>$AY$209</f>
        <v>0</v>
      </c>
    </row>
    <row r="211" spans="1:51" ht="23.25" hidden="1" customHeight="1" x14ac:dyDescent="0.15">
      <c r="A211" s="409"/>
      <c r="B211" s="410"/>
      <c r="C211" s="410"/>
      <c r="D211" s="410"/>
      <c r="E211" s="410"/>
      <c r="F211" s="411"/>
      <c r="G211" s="432" t="s">
        <v>172</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47</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259</v>
      </c>
      <c r="B214" s="440"/>
      <c r="C214" s="440"/>
      <c r="D214" s="440"/>
      <c r="E214" s="441" t="s">
        <v>221</v>
      </c>
      <c r="F214" s="442"/>
      <c r="G214" s="82" t="s">
        <v>173</v>
      </c>
      <c r="H214" s="382"/>
      <c r="I214" s="380"/>
      <c r="J214" s="380"/>
      <c r="K214" s="380"/>
      <c r="L214" s="380"/>
      <c r="M214" s="380"/>
      <c r="N214" s="380"/>
      <c r="O214" s="443"/>
      <c r="P214" s="104"/>
      <c r="Q214" s="104"/>
      <c r="R214" s="104"/>
      <c r="S214" s="104"/>
      <c r="T214" s="104"/>
      <c r="U214" s="104"/>
      <c r="V214" s="104"/>
      <c r="W214" s="104"/>
      <c r="X214" s="104"/>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customHeight="1" thickBot="1" x14ac:dyDescent="0.2">
      <c r="A215" s="446" t="s">
        <v>572</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228</v>
      </c>
      <c r="AP215" s="449"/>
      <c r="AQ215" s="449"/>
      <c r="AR215" s="81"/>
      <c r="AS215" s="448"/>
      <c r="AT215" s="449"/>
      <c r="AU215" s="449"/>
      <c r="AV215" s="449"/>
      <c r="AW215" s="449"/>
      <c r="AX215" s="450"/>
      <c r="AY215">
        <f>COUNTIF($AR$215,"☑")</f>
        <v>0</v>
      </c>
    </row>
    <row r="216" spans="1:51" ht="45" customHeight="1" x14ac:dyDescent="0.15">
      <c r="A216" s="384" t="s">
        <v>279</v>
      </c>
      <c r="B216" s="385"/>
      <c r="C216" s="387" t="s">
        <v>174</v>
      </c>
      <c r="D216" s="385"/>
      <c r="E216" s="388" t="s">
        <v>190</v>
      </c>
      <c r="F216" s="389"/>
      <c r="G216" s="390" t="s">
        <v>627</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189</v>
      </c>
      <c r="F217" s="370"/>
      <c r="G217" s="393" t="s">
        <v>628</v>
      </c>
      <c r="H217" s="252"/>
      <c r="I217" s="252"/>
      <c r="J217" s="252"/>
      <c r="K217" s="252"/>
      <c r="L217" s="252"/>
      <c r="M217" s="252"/>
      <c r="N217" s="252"/>
      <c r="O217" s="252"/>
      <c r="P217" s="252"/>
      <c r="Q217" s="252"/>
      <c r="R217" s="252"/>
      <c r="S217" s="252"/>
      <c r="T217" s="252"/>
      <c r="U217" s="252"/>
      <c r="V217" s="394"/>
      <c r="W217" s="397" t="s">
        <v>582</v>
      </c>
      <c r="X217" s="398"/>
      <c r="Y217" s="398"/>
      <c r="Z217" s="398"/>
      <c r="AA217" s="399"/>
      <c r="AB217" s="400" t="s">
        <v>629</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583</v>
      </c>
      <c r="X218" s="404"/>
      <c r="Y218" s="404"/>
      <c r="Z218" s="404"/>
      <c r="AA218" s="405"/>
      <c r="AB218" s="400" t="s">
        <v>630</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590</v>
      </c>
      <c r="D219" s="366"/>
      <c r="E219" s="369" t="s">
        <v>275</v>
      </c>
      <c r="F219" s="370"/>
      <c r="G219" s="375" t="s">
        <v>177</v>
      </c>
      <c r="H219" s="376"/>
      <c r="I219" s="376"/>
      <c r="J219" s="377" t="s">
        <v>606</v>
      </c>
      <c r="K219" s="378"/>
      <c r="L219" s="378"/>
      <c r="M219" s="378"/>
      <c r="N219" s="378"/>
      <c r="O219" s="378"/>
      <c r="P219" s="378"/>
      <c r="Q219" s="378"/>
      <c r="R219" s="378"/>
      <c r="S219" s="378"/>
      <c r="T219" s="379"/>
      <c r="U219" s="380" t="s">
        <v>280</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70"/>
    </row>
    <row r="220" spans="1:51" ht="34.5" customHeight="1" x14ac:dyDescent="0.15">
      <c r="A220" s="386"/>
      <c r="B220" s="368"/>
      <c r="C220" s="367"/>
      <c r="D220" s="368"/>
      <c r="E220" s="371"/>
      <c r="F220" s="372"/>
      <c r="G220" s="375" t="s">
        <v>591</v>
      </c>
      <c r="H220" s="376"/>
      <c r="I220" s="376"/>
      <c r="J220" s="376"/>
      <c r="K220" s="376"/>
      <c r="L220" s="376"/>
      <c r="M220" s="376"/>
      <c r="N220" s="376"/>
      <c r="O220" s="376"/>
      <c r="P220" s="376"/>
      <c r="Q220" s="376"/>
      <c r="R220" s="376"/>
      <c r="S220" s="376"/>
      <c r="T220" s="376"/>
      <c r="U220" s="382" t="s">
        <v>280</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70"/>
    </row>
    <row r="221" spans="1:51" ht="34.5" customHeight="1" thickBot="1" x14ac:dyDescent="0.2">
      <c r="A221" s="386"/>
      <c r="B221" s="368"/>
      <c r="C221" s="367"/>
      <c r="D221" s="368"/>
      <c r="E221" s="373"/>
      <c r="F221" s="374"/>
      <c r="G221" s="375" t="s">
        <v>583</v>
      </c>
      <c r="H221" s="376"/>
      <c r="I221" s="376"/>
      <c r="J221" s="376"/>
      <c r="K221" s="376"/>
      <c r="L221" s="376"/>
      <c r="M221" s="376"/>
      <c r="N221" s="376"/>
      <c r="O221" s="376"/>
      <c r="P221" s="376"/>
      <c r="Q221" s="376"/>
      <c r="R221" s="376"/>
      <c r="S221" s="376"/>
      <c r="T221" s="376"/>
      <c r="U221" s="383" t="s">
        <v>280</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70"/>
    </row>
    <row r="222" spans="1:51" ht="27" customHeight="1" x14ac:dyDescent="0.15">
      <c r="A222" s="329" t="s">
        <v>43</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29</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32</v>
      </c>
      <c r="AE223" s="333"/>
      <c r="AF223" s="333"/>
      <c r="AG223" s="335" t="s">
        <v>28</v>
      </c>
      <c r="AH223" s="333"/>
      <c r="AI223" s="333"/>
      <c r="AJ223" s="333"/>
      <c r="AK223" s="333"/>
      <c r="AL223" s="333"/>
      <c r="AM223" s="333"/>
      <c r="AN223" s="333"/>
      <c r="AO223" s="333"/>
      <c r="AP223" s="333"/>
      <c r="AQ223" s="333"/>
      <c r="AR223" s="333"/>
      <c r="AS223" s="333"/>
      <c r="AT223" s="333"/>
      <c r="AU223" s="333"/>
      <c r="AV223" s="333"/>
      <c r="AW223" s="333"/>
      <c r="AX223" s="336"/>
    </row>
    <row r="224" spans="1:51" ht="63.75" customHeight="1" x14ac:dyDescent="0.15">
      <c r="A224" s="337" t="s">
        <v>129</v>
      </c>
      <c r="B224" s="338"/>
      <c r="C224" s="343" t="s">
        <v>130</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604</v>
      </c>
      <c r="AE224" s="347"/>
      <c r="AF224" s="347"/>
      <c r="AG224" s="348" t="s">
        <v>631</v>
      </c>
      <c r="AH224" s="349"/>
      <c r="AI224" s="349"/>
      <c r="AJ224" s="349"/>
      <c r="AK224" s="349"/>
      <c r="AL224" s="349"/>
      <c r="AM224" s="349"/>
      <c r="AN224" s="349"/>
      <c r="AO224" s="349"/>
      <c r="AP224" s="349"/>
      <c r="AQ224" s="349"/>
      <c r="AR224" s="349"/>
      <c r="AS224" s="349"/>
      <c r="AT224" s="349"/>
      <c r="AU224" s="349"/>
      <c r="AV224" s="349"/>
      <c r="AW224" s="349"/>
      <c r="AX224" s="350"/>
    </row>
    <row r="225" spans="1:50" ht="54.95" customHeight="1" x14ac:dyDescent="0.15">
      <c r="A225" s="339"/>
      <c r="B225" s="340"/>
      <c r="C225" s="351" t="s">
        <v>33</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604</v>
      </c>
      <c r="AE225" s="235"/>
      <c r="AF225" s="235"/>
      <c r="AG225" s="284" t="s">
        <v>632</v>
      </c>
      <c r="AH225" s="285"/>
      <c r="AI225" s="285"/>
      <c r="AJ225" s="285"/>
      <c r="AK225" s="285"/>
      <c r="AL225" s="285"/>
      <c r="AM225" s="285"/>
      <c r="AN225" s="285"/>
      <c r="AO225" s="285"/>
      <c r="AP225" s="285"/>
      <c r="AQ225" s="285"/>
      <c r="AR225" s="285"/>
      <c r="AS225" s="285"/>
      <c r="AT225" s="285"/>
      <c r="AU225" s="285"/>
      <c r="AV225" s="285"/>
      <c r="AW225" s="285"/>
      <c r="AX225" s="286"/>
    </row>
    <row r="226" spans="1:50" ht="54.95" customHeight="1" x14ac:dyDescent="0.15">
      <c r="A226" s="341"/>
      <c r="B226" s="342"/>
      <c r="C226" s="314" t="s">
        <v>131</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604</v>
      </c>
      <c r="AE226" s="297"/>
      <c r="AF226" s="297"/>
      <c r="AG226" s="254" t="s">
        <v>633</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35</v>
      </c>
      <c r="B227" s="317"/>
      <c r="C227" s="319" t="s">
        <v>37</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604</v>
      </c>
      <c r="AE227" s="249"/>
      <c r="AF227" s="249"/>
      <c r="AG227" s="251" t="s">
        <v>634</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257</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635</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33" customHeight="1" x14ac:dyDescent="0.15">
      <c r="A229" s="266"/>
      <c r="B229" s="318"/>
      <c r="C229" s="324"/>
      <c r="D229" s="325"/>
      <c r="E229" s="307" t="s">
        <v>211</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636</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51.75" customHeight="1" x14ac:dyDescent="0.15">
      <c r="A230" s="266"/>
      <c r="B230" s="267"/>
      <c r="C230" s="312" t="s">
        <v>38</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604</v>
      </c>
      <c r="AE230" s="274"/>
      <c r="AF230" s="274"/>
      <c r="AG230" s="276" t="s">
        <v>637</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132</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604</v>
      </c>
      <c r="AE231" s="235"/>
      <c r="AF231" s="235"/>
      <c r="AG231" s="284" t="s">
        <v>638</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34</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639</v>
      </c>
      <c r="AE232" s="235"/>
      <c r="AF232" s="235"/>
      <c r="AG232" s="284" t="s">
        <v>606</v>
      </c>
      <c r="AH232" s="285"/>
      <c r="AI232" s="285"/>
      <c r="AJ232" s="285"/>
      <c r="AK232" s="285"/>
      <c r="AL232" s="285"/>
      <c r="AM232" s="285"/>
      <c r="AN232" s="285"/>
      <c r="AO232" s="285"/>
      <c r="AP232" s="285"/>
      <c r="AQ232" s="285"/>
      <c r="AR232" s="285"/>
      <c r="AS232" s="285"/>
      <c r="AT232" s="285"/>
      <c r="AU232" s="285"/>
      <c r="AV232" s="285"/>
      <c r="AW232" s="285"/>
      <c r="AX232" s="286"/>
    </row>
    <row r="233" spans="1:50" ht="51" customHeight="1" x14ac:dyDescent="0.15">
      <c r="A233" s="266"/>
      <c r="B233" s="267"/>
      <c r="C233" s="232" t="s">
        <v>39</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604</v>
      </c>
      <c r="AE233" s="235"/>
      <c r="AF233" s="235"/>
      <c r="AG233" s="284" t="s">
        <v>640</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230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639</v>
      </c>
      <c r="AE234" s="297"/>
      <c r="AF234" s="297"/>
      <c r="AG234" s="298" t="s">
        <v>606</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231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639</v>
      </c>
      <c r="AE235" s="235"/>
      <c r="AF235" s="306"/>
      <c r="AG235" s="284" t="s">
        <v>606</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218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604</v>
      </c>
      <c r="AE236" s="360"/>
      <c r="AF236" s="361"/>
      <c r="AG236" s="362" t="s">
        <v>641</v>
      </c>
      <c r="AH236" s="363"/>
      <c r="AI236" s="363"/>
      <c r="AJ236" s="363"/>
      <c r="AK236" s="363"/>
      <c r="AL236" s="363"/>
      <c r="AM236" s="363"/>
      <c r="AN236" s="363"/>
      <c r="AO236" s="363"/>
      <c r="AP236" s="363"/>
      <c r="AQ236" s="363"/>
      <c r="AR236" s="363"/>
      <c r="AS236" s="363"/>
      <c r="AT236" s="363"/>
      <c r="AU236" s="363"/>
      <c r="AV236" s="363"/>
      <c r="AW236" s="363"/>
      <c r="AX236" s="364"/>
    </row>
    <row r="237" spans="1:50" ht="45" customHeight="1" x14ac:dyDescent="0.15">
      <c r="A237" s="264" t="s">
        <v>36</v>
      </c>
      <c r="B237" s="265"/>
      <c r="C237" s="270" t="s">
        <v>219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604</v>
      </c>
      <c r="AE237" s="274"/>
      <c r="AF237" s="275"/>
      <c r="AG237" s="276" t="s">
        <v>642</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41</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639</v>
      </c>
      <c r="AE238" s="283"/>
      <c r="AF238" s="283"/>
      <c r="AG238" s="284" t="s">
        <v>280</v>
      </c>
      <c r="AH238" s="285"/>
      <c r="AI238" s="285"/>
      <c r="AJ238" s="285"/>
      <c r="AK238" s="285"/>
      <c r="AL238" s="285"/>
      <c r="AM238" s="285"/>
      <c r="AN238" s="285"/>
      <c r="AO238" s="285"/>
      <c r="AP238" s="285"/>
      <c r="AQ238" s="285"/>
      <c r="AR238" s="285"/>
      <c r="AS238" s="285"/>
      <c r="AT238" s="285"/>
      <c r="AU238" s="285"/>
      <c r="AV238" s="285"/>
      <c r="AW238" s="285"/>
      <c r="AX238" s="286"/>
    </row>
    <row r="239" spans="1:50" ht="45" customHeight="1" x14ac:dyDescent="0.15">
      <c r="A239" s="266"/>
      <c r="B239" s="267"/>
      <c r="C239" s="232" t="s">
        <v>175</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604</v>
      </c>
      <c r="AE239" s="235"/>
      <c r="AF239" s="235"/>
      <c r="AG239" s="284" t="s">
        <v>643</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40</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639</v>
      </c>
      <c r="AE240" s="235"/>
      <c r="AF240" s="235"/>
      <c r="AG240" s="236" t="s">
        <v>606</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50</v>
      </c>
      <c r="B241" s="240"/>
      <c r="C241" s="245" t="s">
        <v>133</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604</v>
      </c>
      <c r="AE241" s="249"/>
      <c r="AF241" s="250"/>
      <c r="AG241" s="251" t="s">
        <v>644</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2">
        <v>2022</v>
      </c>
      <c r="D243" s="263"/>
      <c r="E243" s="210" t="s">
        <v>645</v>
      </c>
      <c r="F243" s="210"/>
      <c r="G243" s="210"/>
      <c r="H243" s="211">
        <v>21</v>
      </c>
      <c r="I243" s="211"/>
      <c r="J243" s="301">
        <v>93</v>
      </c>
      <c r="K243" s="301"/>
      <c r="L243" s="301"/>
      <c r="M243" s="211"/>
      <c r="N243" s="302"/>
      <c r="O243" s="303" t="s">
        <v>646</v>
      </c>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31</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234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273</v>
      </c>
      <c r="B251" s="230"/>
      <c r="C251" s="230"/>
      <c r="D251" s="231"/>
      <c r="E251" s="206" t="s">
        <v>647</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74"/>
    </row>
    <row r="252" spans="1:52" ht="24.75" customHeight="1" x14ac:dyDescent="0.15">
      <c r="A252" s="120" t="s">
        <v>272</v>
      </c>
      <c r="B252" s="120"/>
      <c r="C252" s="120"/>
      <c r="D252" s="120"/>
      <c r="E252" s="206" t="s">
        <v>648</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20" t="s">
        <v>271</v>
      </c>
      <c r="B253" s="120"/>
      <c r="C253" s="120"/>
      <c r="D253" s="120"/>
      <c r="E253" s="206" t="s">
        <v>649</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20" t="s">
        <v>270</v>
      </c>
      <c r="B254" s="120"/>
      <c r="C254" s="120"/>
      <c r="D254" s="120"/>
      <c r="E254" s="206" t="s">
        <v>650</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20" t="s">
        <v>269</v>
      </c>
      <c r="B255" s="120"/>
      <c r="C255" s="120"/>
      <c r="D255" s="120"/>
      <c r="E255" s="206" t="s">
        <v>651</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20" t="s">
        <v>268</v>
      </c>
      <c r="B256" s="120"/>
      <c r="C256" s="120"/>
      <c r="D256" s="120"/>
      <c r="E256" s="206" t="s">
        <v>652</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20" t="s">
        <v>267</v>
      </c>
      <c r="B257" s="120"/>
      <c r="C257" s="120"/>
      <c r="D257" s="120"/>
      <c r="E257" s="206" t="s">
        <v>653</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20" t="s">
        <v>266</v>
      </c>
      <c r="B258" s="120"/>
      <c r="C258" s="120"/>
      <c r="D258" s="120"/>
      <c r="E258" s="206" t="s">
        <v>654</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20" t="s">
        <v>412</v>
      </c>
      <c r="B259" s="120"/>
      <c r="C259" s="120"/>
      <c r="D259" s="120"/>
      <c r="E259" s="205" t="s">
        <v>645</v>
      </c>
      <c r="F259" s="186"/>
      <c r="G259" s="186"/>
      <c r="H259" s="77" t="str">
        <f>IF(E259="","","-")</f>
        <v>-</v>
      </c>
      <c r="I259" s="186"/>
      <c r="J259" s="186"/>
      <c r="K259" s="77" t="str">
        <f>IF(I259="","","-")</f>
        <v/>
      </c>
      <c r="L259" s="188">
        <v>336</v>
      </c>
      <c r="M259" s="188"/>
      <c r="N259" s="77" t="str">
        <f>IF(O259="","","-")</f>
        <v/>
      </c>
      <c r="O259" s="203"/>
      <c r="P259" s="204"/>
      <c r="Q259" s="205"/>
      <c r="R259" s="186"/>
      <c r="S259" s="186"/>
      <c r="T259" s="77" t="str">
        <f>IF(Q259="","","-")</f>
        <v/>
      </c>
      <c r="U259" s="186"/>
      <c r="V259" s="186"/>
      <c r="W259" s="77" t="str">
        <f>IF(U259="","","-")</f>
        <v/>
      </c>
      <c r="X259" s="188"/>
      <c r="Y259" s="188"/>
      <c r="Z259" s="77" t="str">
        <f>IF(AA259="","","-")</f>
        <v/>
      </c>
      <c r="AA259" s="203"/>
      <c r="AB259" s="204"/>
      <c r="AC259" s="205"/>
      <c r="AD259" s="186"/>
      <c r="AE259" s="186"/>
      <c r="AF259" s="77" t="str">
        <f>IF(AC259="","","-")</f>
        <v/>
      </c>
      <c r="AG259" s="186"/>
      <c r="AH259" s="186"/>
      <c r="AI259" s="77" t="str">
        <f>IF(AG259="","","-")</f>
        <v/>
      </c>
      <c r="AJ259" s="188"/>
      <c r="AK259" s="188"/>
      <c r="AL259" s="77" t="str">
        <f>IF(AM259="","","-")</f>
        <v/>
      </c>
      <c r="AM259" s="203"/>
      <c r="AN259" s="204"/>
      <c r="AO259" s="205"/>
      <c r="AP259" s="186"/>
      <c r="AQ259" s="77" t="str">
        <f>IF(AO259="","","-")</f>
        <v/>
      </c>
      <c r="AR259" s="186"/>
      <c r="AS259" s="186"/>
      <c r="AT259" s="77" t="str">
        <f>IF(AR259="","","-")</f>
        <v/>
      </c>
      <c r="AU259" s="188"/>
      <c r="AV259" s="188"/>
      <c r="AW259" s="77" t="str">
        <f>IF(AX259="","","-")</f>
        <v/>
      </c>
      <c r="AX259" s="80"/>
    </row>
    <row r="260" spans="1:50" ht="24.75" customHeight="1" x14ac:dyDescent="0.15">
      <c r="A260" s="120" t="s">
        <v>588</v>
      </c>
      <c r="B260" s="120"/>
      <c r="C260" s="120"/>
      <c r="D260" s="120"/>
      <c r="E260" s="205" t="s">
        <v>645</v>
      </c>
      <c r="F260" s="186"/>
      <c r="G260" s="186"/>
      <c r="H260" s="77"/>
      <c r="I260" s="186"/>
      <c r="J260" s="186"/>
      <c r="K260" s="77"/>
      <c r="L260" s="188">
        <v>343</v>
      </c>
      <c r="M260" s="188"/>
      <c r="N260" s="77" t="str">
        <f>IF(O260="","","-")</f>
        <v/>
      </c>
      <c r="O260" s="203"/>
      <c r="P260" s="204"/>
      <c r="Q260" s="205"/>
      <c r="R260" s="186"/>
      <c r="S260" s="186"/>
      <c r="T260" s="77" t="str">
        <f>IF(Q260="","","-")</f>
        <v/>
      </c>
      <c r="U260" s="186"/>
      <c r="V260" s="186"/>
      <c r="W260" s="77" t="str">
        <f>IF(U260="","","-")</f>
        <v/>
      </c>
      <c r="X260" s="188"/>
      <c r="Y260" s="188"/>
      <c r="Z260" s="77" t="str">
        <f>IF(AA260="","","-")</f>
        <v/>
      </c>
      <c r="AA260" s="203"/>
      <c r="AB260" s="204"/>
      <c r="AC260" s="205"/>
      <c r="AD260" s="186"/>
      <c r="AE260" s="186"/>
      <c r="AF260" s="77" t="str">
        <f>IF(AC260="","","-")</f>
        <v/>
      </c>
      <c r="AG260" s="186"/>
      <c r="AH260" s="186"/>
      <c r="AI260" s="77" t="str">
        <f>IF(AG260="","","-")</f>
        <v/>
      </c>
      <c r="AJ260" s="188"/>
      <c r="AK260" s="188"/>
      <c r="AL260" s="77" t="str">
        <f>IF(AM260="","","-")</f>
        <v/>
      </c>
      <c r="AM260" s="203"/>
      <c r="AN260" s="204"/>
      <c r="AO260" s="205"/>
      <c r="AP260" s="186"/>
      <c r="AQ260" s="77" t="str">
        <f>IF(AO260="","","-")</f>
        <v/>
      </c>
      <c r="AR260" s="186"/>
      <c r="AS260" s="186"/>
      <c r="AT260" s="77" t="str">
        <f>IF(AR260="","","-")</f>
        <v/>
      </c>
      <c r="AU260" s="188"/>
      <c r="AV260" s="188"/>
      <c r="AW260" s="77" t="str">
        <f>IF(AX260="","","-")</f>
        <v/>
      </c>
      <c r="AX260" s="80"/>
    </row>
    <row r="261" spans="1:50" ht="24.75" customHeight="1" x14ac:dyDescent="0.15">
      <c r="A261" s="120" t="s">
        <v>380</v>
      </c>
      <c r="B261" s="120"/>
      <c r="C261" s="120"/>
      <c r="D261" s="120"/>
      <c r="E261" s="201">
        <v>2021</v>
      </c>
      <c r="F261" s="187"/>
      <c r="G261" s="186" t="s">
        <v>655</v>
      </c>
      <c r="H261" s="186"/>
      <c r="I261" s="186"/>
      <c r="J261" s="187">
        <v>20</v>
      </c>
      <c r="K261" s="187"/>
      <c r="L261" s="188">
        <v>399</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80"/>
    </row>
    <row r="262" spans="1:50" ht="28.35" customHeight="1" x14ac:dyDescent="0.15">
      <c r="A262" s="189" t="s">
        <v>260</v>
      </c>
      <c r="B262" s="190"/>
      <c r="C262" s="190"/>
      <c r="D262" s="190"/>
      <c r="E262" s="190"/>
      <c r="F262" s="191"/>
      <c r="G262" s="64" t="s">
        <v>589</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89"/>
      <c r="B263" s="190"/>
      <c r="C263" s="190"/>
      <c r="D263" s="190"/>
      <c r="E263" s="190"/>
      <c r="F263" s="191"/>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89"/>
      <c r="B264" s="190"/>
      <c r="C264" s="190"/>
      <c r="D264" s="190"/>
      <c r="E264" s="190"/>
      <c r="F264" s="191"/>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89"/>
      <c r="B265" s="190"/>
      <c r="C265" s="190"/>
      <c r="D265" s="190"/>
      <c r="E265" s="190"/>
      <c r="F265" s="191"/>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89"/>
      <c r="B266" s="190"/>
      <c r="C266" s="190"/>
      <c r="D266" s="190"/>
      <c r="E266" s="190"/>
      <c r="F266" s="191"/>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89"/>
      <c r="B267" s="190"/>
      <c r="C267" s="190"/>
      <c r="D267" s="190"/>
      <c r="E267" s="190"/>
      <c r="F267" s="191"/>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89"/>
      <c r="B268" s="190"/>
      <c r="C268" s="190"/>
      <c r="D268" s="190"/>
      <c r="E268" s="190"/>
      <c r="F268" s="191"/>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89"/>
      <c r="B269" s="190"/>
      <c r="C269" s="190"/>
      <c r="D269" s="190"/>
      <c r="E269" s="190"/>
      <c r="F269" s="191"/>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89"/>
      <c r="B270" s="190"/>
      <c r="C270" s="190"/>
      <c r="D270" s="190"/>
      <c r="E270" s="190"/>
      <c r="F270" s="19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89"/>
      <c r="B271" s="190"/>
      <c r="C271" s="190"/>
      <c r="D271" s="190"/>
      <c r="E271" s="190"/>
      <c r="F271" s="19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89"/>
      <c r="B272" s="190"/>
      <c r="C272" s="190"/>
      <c r="D272" s="190"/>
      <c r="E272" s="190"/>
      <c r="F272" s="19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89"/>
      <c r="B273" s="190"/>
      <c r="C273" s="190"/>
      <c r="D273" s="190"/>
      <c r="E273" s="190"/>
      <c r="F273" s="19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89"/>
      <c r="B274" s="190"/>
      <c r="C274" s="190"/>
      <c r="D274" s="190"/>
      <c r="E274" s="190"/>
      <c r="F274" s="19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thickBot="1" x14ac:dyDescent="0.2">
      <c r="A275" s="189"/>
      <c r="B275" s="190"/>
      <c r="C275" s="190"/>
      <c r="D275" s="190"/>
      <c r="E275" s="190"/>
      <c r="F275" s="19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hidden="1" customHeight="1" x14ac:dyDescent="0.15">
      <c r="A276" s="189"/>
      <c r="B276" s="190"/>
      <c r="C276" s="190"/>
      <c r="D276" s="190"/>
      <c r="E276" s="190"/>
      <c r="F276" s="19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x14ac:dyDescent="0.15">
      <c r="A277" s="189"/>
      <c r="B277" s="190"/>
      <c r="C277" s="190"/>
      <c r="D277" s="190"/>
      <c r="E277" s="190"/>
      <c r="F277" s="19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189"/>
      <c r="B278" s="190"/>
      <c r="C278" s="190"/>
      <c r="D278" s="190"/>
      <c r="E278" s="190"/>
      <c r="F278" s="19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89"/>
      <c r="B279" s="190"/>
      <c r="C279" s="190"/>
      <c r="D279" s="190"/>
      <c r="E279" s="190"/>
      <c r="F279" s="19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89"/>
      <c r="B280" s="190"/>
      <c r="C280" s="190"/>
      <c r="D280" s="190"/>
      <c r="E280" s="190"/>
      <c r="F280" s="19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89"/>
      <c r="B281" s="190"/>
      <c r="C281" s="190"/>
      <c r="D281" s="190"/>
      <c r="E281" s="190"/>
      <c r="F281" s="19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89"/>
      <c r="B282" s="190"/>
      <c r="C282" s="190"/>
      <c r="D282" s="190"/>
      <c r="E282" s="190"/>
      <c r="F282" s="19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89"/>
      <c r="B283" s="190"/>
      <c r="C283" s="190"/>
      <c r="D283" s="190"/>
      <c r="E283" s="190"/>
      <c r="F283" s="19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89"/>
      <c r="B284" s="190"/>
      <c r="C284" s="190"/>
      <c r="D284" s="190"/>
      <c r="E284" s="190"/>
      <c r="F284" s="19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89"/>
      <c r="B285" s="190"/>
      <c r="C285" s="190"/>
      <c r="D285" s="190"/>
      <c r="E285" s="190"/>
      <c r="F285" s="19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89"/>
      <c r="B286" s="190"/>
      <c r="C286" s="190"/>
      <c r="D286" s="190"/>
      <c r="E286" s="190"/>
      <c r="F286" s="19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89"/>
      <c r="B287" s="190"/>
      <c r="C287" s="190"/>
      <c r="D287" s="190"/>
      <c r="E287" s="190"/>
      <c r="F287" s="19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89"/>
      <c r="B288" s="190"/>
      <c r="C288" s="190"/>
      <c r="D288" s="190"/>
      <c r="E288" s="190"/>
      <c r="F288" s="19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89"/>
      <c r="B289" s="190"/>
      <c r="C289" s="190"/>
      <c r="D289" s="190"/>
      <c r="E289" s="190"/>
      <c r="F289" s="19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89"/>
      <c r="B290" s="190"/>
      <c r="C290" s="190"/>
      <c r="D290" s="190"/>
      <c r="E290" s="190"/>
      <c r="F290" s="19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89"/>
      <c r="B291" s="190"/>
      <c r="C291" s="190"/>
      <c r="D291" s="190"/>
      <c r="E291" s="190"/>
      <c r="F291" s="19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89"/>
      <c r="B292" s="190"/>
      <c r="C292" s="190"/>
      <c r="D292" s="190"/>
      <c r="E292" s="190"/>
      <c r="F292" s="19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89"/>
      <c r="B293" s="190"/>
      <c r="C293" s="190"/>
      <c r="D293" s="190"/>
      <c r="E293" s="190"/>
      <c r="F293" s="19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89"/>
      <c r="B294" s="190"/>
      <c r="C294" s="190"/>
      <c r="D294" s="190"/>
      <c r="E294" s="190"/>
      <c r="F294" s="19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89"/>
      <c r="B295" s="190"/>
      <c r="C295" s="190"/>
      <c r="D295" s="190"/>
      <c r="E295" s="190"/>
      <c r="F295" s="19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89"/>
      <c r="B296" s="190"/>
      <c r="C296" s="190"/>
      <c r="D296" s="190"/>
      <c r="E296" s="190"/>
      <c r="F296" s="19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89"/>
      <c r="B297" s="190"/>
      <c r="C297" s="190"/>
      <c r="D297" s="190"/>
      <c r="E297" s="190"/>
      <c r="F297" s="19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89"/>
      <c r="B298" s="190"/>
      <c r="C298" s="190"/>
      <c r="D298" s="190"/>
      <c r="E298" s="190"/>
      <c r="F298" s="19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89"/>
      <c r="B299" s="190"/>
      <c r="C299" s="190"/>
      <c r="D299" s="190"/>
      <c r="E299" s="190"/>
      <c r="F299" s="19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92"/>
      <c r="B300" s="193"/>
      <c r="C300" s="193"/>
      <c r="D300" s="193"/>
      <c r="E300" s="193"/>
      <c r="F300" s="194"/>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95" t="s">
        <v>262</v>
      </c>
      <c r="B301" s="196"/>
      <c r="C301" s="196"/>
      <c r="D301" s="196"/>
      <c r="E301" s="196"/>
      <c r="F301" s="197"/>
      <c r="G301" s="174" t="s">
        <v>656</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660</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30.75" customHeight="1" x14ac:dyDescent="0.15">
      <c r="A303" s="198"/>
      <c r="B303" s="199"/>
      <c r="C303" s="199"/>
      <c r="D303" s="199"/>
      <c r="E303" s="199"/>
      <c r="F303" s="200"/>
      <c r="G303" s="164" t="s">
        <v>657</v>
      </c>
      <c r="H303" s="165"/>
      <c r="I303" s="165"/>
      <c r="J303" s="165"/>
      <c r="K303" s="166"/>
      <c r="L303" s="167" t="s">
        <v>658</v>
      </c>
      <c r="M303" s="168"/>
      <c r="N303" s="168"/>
      <c r="O303" s="168"/>
      <c r="P303" s="168"/>
      <c r="Q303" s="168"/>
      <c r="R303" s="168"/>
      <c r="S303" s="168"/>
      <c r="T303" s="168"/>
      <c r="U303" s="168"/>
      <c r="V303" s="168"/>
      <c r="W303" s="168"/>
      <c r="X303" s="169"/>
      <c r="Y303" s="170">
        <v>8.5</v>
      </c>
      <c r="Z303" s="171"/>
      <c r="AA303" s="171"/>
      <c r="AB303" s="172"/>
      <c r="AC303" s="164" t="s">
        <v>661</v>
      </c>
      <c r="AD303" s="165"/>
      <c r="AE303" s="165"/>
      <c r="AF303" s="165"/>
      <c r="AG303" s="166"/>
      <c r="AH303" s="167" t="s">
        <v>662</v>
      </c>
      <c r="AI303" s="168"/>
      <c r="AJ303" s="168"/>
      <c r="AK303" s="168"/>
      <c r="AL303" s="168"/>
      <c r="AM303" s="168"/>
      <c r="AN303" s="168"/>
      <c r="AO303" s="168"/>
      <c r="AP303" s="168"/>
      <c r="AQ303" s="168"/>
      <c r="AR303" s="168"/>
      <c r="AS303" s="168"/>
      <c r="AT303" s="169"/>
      <c r="AU303" s="170">
        <v>0.7</v>
      </c>
      <c r="AV303" s="171"/>
      <c r="AW303" s="171"/>
      <c r="AX303" s="173"/>
    </row>
    <row r="304" spans="1:50" ht="24.75" customHeight="1" x14ac:dyDescent="0.15">
      <c r="A304" s="198"/>
      <c r="B304" s="199"/>
      <c r="C304" s="199"/>
      <c r="D304" s="199"/>
      <c r="E304" s="199"/>
      <c r="F304" s="200"/>
      <c r="G304" s="154" t="s">
        <v>657</v>
      </c>
      <c r="H304" s="155"/>
      <c r="I304" s="155"/>
      <c r="J304" s="155"/>
      <c r="K304" s="156"/>
      <c r="L304" s="157" t="s">
        <v>659</v>
      </c>
      <c r="M304" s="158"/>
      <c r="N304" s="158"/>
      <c r="O304" s="158"/>
      <c r="P304" s="158"/>
      <c r="Q304" s="158"/>
      <c r="R304" s="158"/>
      <c r="S304" s="158"/>
      <c r="T304" s="158"/>
      <c r="U304" s="158"/>
      <c r="V304" s="158"/>
      <c r="W304" s="158"/>
      <c r="X304" s="159"/>
      <c r="Y304" s="160">
        <v>8.4</v>
      </c>
      <c r="Z304" s="161"/>
      <c r="AA304" s="161"/>
      <c r="AB304" s="162"/>
      <c r="AC304" s="154" t="s">
        <v>663</v>
      </c>
      <c r="AD304" s="155"/>
      <c r="AE304" s="155"/>
      <c r="AF304" s="155"/>
      <c r="AG304" s="156"/>
      <c r="AH304" s="157" t="s">
        <v>664</v>
      </c>
      <c r="AI304" s="158"/>
      <c r="AJ304" s="158"/>
      <c r="AK304" s="158"/>
      <c r="AL304" s="158"/>
      <c r="AM304" s="158"/>
      <c r="AN304" s="158"/>
      <c r="AO304" s="158"/>
      <c r="AP304" s="158"/>
      <c r="AQ304" s="158"/>
      <c r="AR304" s="158"/>
      <c r="AS304" s="158"/>
      <c r="AT304" s="159"/>
      <c r="AU304" s="160">
        <v>0.2</v>
      </c>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16.899999999999999</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0.89999999999999991</v>
      </c>
      <c r="AV313" s="151"/>
      <c r="AW313" s="151"/>
      <c r="AX313" s="153"/>
    </row>
    <row r="314" spans="1:51" ht="24.75" hidden="1" customHeight="1" x14ac:dyDescent="0.15">
      <c r="A314" s="198"/>
      <c r="B314" s="199"/>
      <c r="C314" s="199"/>
      <c r="D314" s="199"/>
      <c r="E314" s="199"/>
      <c r="F314" s="200"/>
      <c r="G314" s="174" t="s">
        <v>214</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213</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215</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216</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191</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163</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
      <c r="A353" s="140" t="s">
        <v>573</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228</v>
      </c>
      <c r="AM353" s="144"/>
      <c r="AN353" s="144"/>
      <c r="AO353" s="79" t="s">
        <v>227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226</v>
      </c>
      <c r="AD358" s="105"/>
      <c r="AE358" s="105"/>
      <c r="AF358" s="105"/>
      <c r="AG358" s="105"/>
      <c r="AH358" s="122" t="s">
        <v>244</v>
      </c>
      <c r="AI358" s="119"/>
      <c r="AJ358" s="119"/>
      <c r="AK358" s="119"/>
      <c r="AL358" s="119" t="s">
        <v>19</v>
      </c>
      <c r="AM358" s="119"/>
      <c r="AN358" s="119"/>
      <c r="AO358" s="124"/>
      <c r="AP358" s="108" t="s">
        <v>194</v>
      </c>
      <c r="AQ358" s="108"/>
      <c r="AR358" s="108"/>
      <c r="AS358" s="108"/>
      <c r="AT358" s="108"/>
      <c r="AU358" s="108"/>
      <c r="AV358" s="108"/>
      <c r="AW358" s="108"/>
      <c r="AX358" s="108"/>
    </row>
    <row r="359" spans="1:51" ht="49.5" customHeight="1" x14ac:dyDescent="0.15">
      <c r="A359" s="95">
        <v>1</v>
      </c>
      <c r="B359" s="95">
        <v>1</v>
      </c>
      <c r="C359" s="116" t="s">
        <v>665</v>
      </c>
      <c r="D359" s="115"/>
      <c r="E359" s="115"/>
      <c r="F359" s="115"/>
      <c r="G359" s="115"/>
      <c r="H359" s="115"/>
      <c r="I359" s="115"/>
      <c r="J359" s="98">
        <v>1011001017799</v>
      </c>
      <c r="K359" s="99"/>
      <c r="L359" s="99"/>
      <c r="M359" s="99"/>
      <c r="N359" s="99"/>
      <c r="O359" s="99"/>
      <c r="P359" s="109" t="s">
        <v>666</v>
      </c>
      <c r="Q359" s="100"/>
      <c r="R359" s="100"/>
      <c r="S359" s="100"/>
      <c r="T359" s="100"/>
      <c r="U359" s="100"/>
      <c r="V359" s="100"/>
      <c r="W359" s="100"/>
      <c r="X359" s="100"/>
      <c r="Y359" s="101">
        <v>16.899999999999999</v>
      </c>
      <c r="Z359" s="102"/>
      <c r="AA359" s="102"/>
      <c r="AB359" s="103"/>
      <c r="AC359" s="84" t="s">
        <v>248</v>
      </c>
      <c r="AD359" s="85"/>
      <c r="AE359" s="85"/>
      <c r="AF359" s="85"/>
      <c r="AG359" s="85"/>
      <c r="AH359" s="117">
        <v>1</v>
      </c>
      <c r="AI359" s="118"/>
      <c r="AJ359" s="118"/>
      <c r="AK359" s="118"/>
      <c r="AL359" s="88">
        <v>98</v>
      </c>
      <c r="AM359" s="89"/>
      <c r="AN359" s="89"/>
      <c r="AO359" s="90"/>
      <c r="AP359" s="91" t="s">
        <v>280</v>
      </c>
      <c r="AQ359" s="91"/>
      <c r="AR359" s="91"/>
      <c r="AS359" s="91"/>
      <c r="AT359" s="91"/>
      <c r="AU359" s="91"/>
      <c r="AV359" s="91"/>
      <c r="AW359" s="91"/>
      <c r="AX359" s="91"/>
    </row>
    <row r="360" spans="1:51" ht="45.75" customHeight="1" x14ac:dyDescent="0.15">
      <c r="A360" s="95">
        <v>2</v>
      </c>
      <c r="B360" s="95">
        <v>1</v>
      </c>
      <c r="C360" s="116" t="s">
        <v>667</v>
      </c>
      <c r="D360" s="115"/>
      <c r="E360" s="115"/>
      <c r="F360" s="115"/>
      <c r="G360" s="115"/>
      <c r="H360" s="115"/>
      <c r="I360" s="115"/>
      <c r="J360" s="98">
        <v>3011701014796</v>
      </c>
      <c r="K360" s="99"/>
      <c r="L360" s="99"/>
      <c r="M360" s="99"/>
      <c r="N360" s="99"/>
      <c r="O360" s="99"/>
      <c r="P360" s="109" t="s">
        <v>668</v>
      </c>
      <c r="Q360" s="100"/>
      <c r="R360" s="100"/>
      <c r="S360" s="100"/>
      <c r="T360" s="100"/>
      <c r="U360" s="100"/>
      <c r="V360" s="100"/>
      <c r="W360" s="100"/>
      <c r="X360" s="100"/>
      <c r="Y360" s="101">
        <v>9.9</v>
      </c>
      <c r="Z360" s="102"/>
      <c r="AA360" s="102"/>
      <c r="AB360" s="103"/>
      <c r="AC360" s="84" t="s">
        <v>248</v>
      </c>
      <c r="AD360" s="85"/>
      <c r="AE360" s="85"/>
      <c r="AF360" s="85"/>
      <c r="AG360" s="85"/>
      <c r="AH360" s="117">
        <v>1</v>
      </c>
      <c r="AI360" s="118"/>
      <c r="AJ360" s="118"/>
      <c r="AK360" s="118"/>
      <c r="AL360" s="88">
        <v>99</v>
      </c>
      <c r="AM360" s="89"/>
      <c r="AN360" s="89"/>
      <c r="AO360" s="90"/>
      <c r="AP360" s="91" t="s">
        <v>280</v>
      </c>
      <c r="AQ360" s="91"/>
      <c r="AR360" s="91"/>
      <c r="AS360" s="91"/>
      <c r="AT360" s="91"/>
      <c r="AU360" s="91"/>
      <c r="AV360" s="91"/>
      <c r="AW360" s="91"/>
      <c r="AX360" s="91"/>
      <c r="AY360">
        <f>COUNTA($C$360)</f>
        <v>1</v>
      </c>
    </row>
    <row r="361" spans="1:51" ht="54.75" customHeight="1" x14ac:dyDescent="0.15">
      <c r="A361" s="95">
        <v>3</v>
      </c>
      <c r="B361" s="95">
        <v>1</v>
      </c>
      <c r="C361" s="116" t="s">
        <v>669</v>
      </c>
      <c r="D361" s="115"/>
      <c r="E361" s="115"/>
      <c r="F361" s="115"/>
      <c r="G361" s="115"/>
      <c r="H361" s="115"/>
      <c r="I361" s="115"/>
      <c r="J361" s="98">
        <v>6010001021699</v>
      </c>
      <c r="K361" s="99"/>
      <c r="L361" s="99"/>
      <c r="M361" s="99"/>
      <c r="N361" s="99"/>
      <c r="O361" s="99"/>
      <c r="P361" s="109" t="s">
        <v>670</v>
      </c>
      <c r="Q361" s="100"/>
      <c r="R361" s="100"/>
      <c r="S361" s="100"/>
      <c r="T361" s="100"/>
      <c r="U361" s="100"/>
      <c r="V361" s="100"/>
      <c r="W361" s="100"/>
      <c r="X361" s="100"/>
      <c r="Y361" s="101">
        <v>6.3</v>
      </c>
      <c r="Z361" s="102"/>
      <c r="AA361" s="102"/>
      <c r="AB361" s="103"/>
      <c r="AC361" s="84" t="s">
        <v>254</v>
      </c>
      <c r="AD361" s="85"/>
      <c r="AE361" s="85"/>
      <c r="AF361" s="85"/>
      <c r="AG361" s="85"/>
      <c r="AH361" s="86" t="s">
        <v>280</v>
      </c>
      <c r="AI361" s="87"/>
      <c r="AJ361" s="87"/>
      <c r="AK361" s="87"/>
      <c r="AL361" s="88">
        <v>100</v>
      </c>
      <c r="AM361" s="89"/>
      <c r="AN361" s="89"/>
      <c r="AO361" s="90"/>
      <c r="AP361" s="91" t="s">
        <v>280</v>
      </c>
      <c r="AQ361" s="91"/>
      <c r="AR361" s="91"/>
      <c r="AS361" s="91"/>
      <c r="AT361" s="91"/>
      <c r="AU361" s="91"/>
      <c r="AV361" s="91"/>
      <c r="AW361" s="91"/>
      <c r="AX361" s="91"/>
      <c r="AY361">
        <f>COUNTA($C$361)</f>
        <v>1</v>
      </c>
    </row>
    <row r="362" spans="1:51" ht="54.75" customHeight="1" x14ac:dyDescent="0.15">
      <c r="A362" s="95">
        <v>4</v>
      </c>
      <c r="B362" s="95">
        <v>1</v>
      </c>
      <c r="C362" s="116" t="s">
        <v>671</v>
      </c>
      <c r="D362" s="115"/>
      <c r="E362" s="115"/>
      <c r="F362" s="115"/>
      <c r="G362" s="115"/>
      <c r="H362" s="115"/>
      <c r="I362" s="115"/>
      <c r="J362" s="98">
        <v>7010501016231</v>
      </c>
      <c r="K362" s="99"/>
      <c r="L362" s="99"/>
      <c r="M362" s="99"/>
      <c r="N362" s="99"/>
      <c r="O362" s="99"/>
      <c r="P362" s="109" t="s">
        <v>672</v>
      </c>
      <c r="Q362" s="100"/>
      <c r="R362" s="100"/>
      <c r="S362" s="100"/>
      <c r="T362" s="100"/>
      <c r="U362" s="100"/>
      <c r="V362" s="100"/>
      <c r="W362" s="100"/>
      <c r="X362" s="100"/>
      <c r="Y362" s="101">
        <v>2.6</v>
      </c>
      <c r="Z362" s="102"/>
      <c r="AA362" s="102"/>
      <c r="AB362" s="103"/>
      <c r="AC362" s="84" t="s">
        <v>254</v>
      </c>
      <c r="AD362" s="85"/>
      <c r="AE362" s="85"/>
      <c r="AF362" s="85"/>
      <c r="AG362" s="85"/>
      <c r="AH362" s="137" t="s">
        <v>280</v>
      </c>
      <c r="AI362" s="138"/>
      <c r="AJ362" s="138"/>
      <c r="AK362" s="139"/>
      <c r="AL362" s="88">
        <v>100</v>
      </c>
      <c r="AM362" s="89"/>
      <c r="AN362" s="89"/>
      <c r="AO362" s="90"/>
      <c r="AP362" s="134" t="s">
        <v>280</v>
      </c>
      <c r="AQ362" s="135"/>
      <c r="AR362" s="135"/>
      <c r="AS362" s="135"/>
      <c r="AT362" s="135"/>
      <c r="AU362" s="135"/>
      <c r="AV362" s="135"/>
      <c r="AW362" s="135"/>
      <c r="AX362" s="136"/>
      <c r="AY362">
        <f>COUNTA($C$362)</f>
        <v>1</v>
      </c>
    </row>
    <row r="363" spans="1:51" ht="42" customHeight="1" x14ac:dyDescent="0.15">
      <c r="A363" s="95">
        <v>5</v>
      </c>
      <c r="B363" s="95">
        <v>1</v>
      </c>
      <c r="C363" s="116" t="s">
        <v>673</v>
      </c>
      <c r="D363" s="115"/>
      <c r="E363" s="115"/>
      <c r="F363" s="115"/>
      <c r="G363" s="115"/>
      <c r="H363" s="115"/>
      <c r="I363" s="115"/>
      <c r="J363" s="98">
        <v>4010401022860</v>
      </c>
      <c r="K363" s="99"/>
      <c r="L363" s="99"/>
      <c r="M363" s="99"/>
      <c r="N363" s="99"/>
      <c r="O363" s="99"/>
      <c r="P363" s="109" t="s">
        <v>674</v>
      </c>
      <c r="Q363" s="100"/>
      <c r="R363" s="100"/>
      <c r="S363" s="100"/>
      <c r="T363" s="100"/>
      <c r="U363" s="100"/>
      <c r="V363" s="100"/>
      <c r="W363" s="100"/>
      <c r="X363" s="100"/>
      <c r="Y363" s="101">
        <v>2.6</v>
      </c>
      <c r="Z363" s="102"/>
      <c r="AA363" s="102"/>
      <c r="AB363" s="103"/>
      <c r="AC363" s="84" t="s">
        <v>248</v>
      </c>
      <c r="AD363" s="85"/>
      <c r="AE363" s="85"/>
      <c r="AF363" s="85"/>
      <c r="AG363" s="85"/>
      <c r="AH363" s="86">
        <v>1</v>
      </c>
      <c r="AI363" s="87"/>
      <c r="AJ363" s="87"/>
      <c r="AK363" s="87"/>
      <c r="AL363" s="88">
        <v>78</v>
      </c>
      <c r="AM363" s="89"/>
      <c r="AN363" s="89"/>
      <c r="AO363" s="90"/>
      <c r="AP363" s="91" t="s">
        <v>280</v>
      </c>
      <c r="AQ363" s="91"/>
      <c r="AR363" s="91"/>
      <c r="AS363" s="91"/>
      <c r="AT363" s="91"/>
      <c r="AU363" s="91"/>
      <c r="AV363" s="91"/>
      <c r="AW363" s="91"/>
      <c r="AX363" s="91"/>
      <c r="AY363">
        <f>COUNTA($C$363)</f>
        <v>1</v>
      </c>
    </row>
    <row r="364" spans="1:51" ht="42" customHeight="1" x14ac:dyDescent="0.15">
      <c r="A364" s="95">
        <v>6</v>
      </c>
      <c r="B364" s="95">
        <v>1</v>
      </c>
      <c r="C364" s="125" t="s">
        <v>675</v>
      </c>
      <c r="D364" s="126"/>
      <c r="E364" s="126"/>
      <c r="F364" s="126"/>
      <c r="G364" s="126"/>
      <c r="H364" s="126"/>
      <c r="I364" s="127"/>
      <c r="J364" s="128">
        <v>4011401002621</v>
      </c>
      <c r="K364" s="129"/>
      <c r="L364" s="129"/>
      <c r="M364" s="129"/>
      <c r="N364" s="129"/>
      <c r="O364" s="130"/>
      <c r="P364" s="131" t="s">
        <v>676</v>
      </c>
      <c r="Q364" s="132"/>
      <c r="R364" s="132"/>
      <c r="S364" s="132"/>
      <c r="T364" s="132"/>
      <c r="U364" s="132"/>
      <c r="V364" s="132"/>
      <c r="W364" s="132"/>
      <c r="X364" s="133"/>
      <c r="Y364" s="101">
        <v>1</v>
      </c>
      <c r="Z364" s="102"/>
      <c r="AA364" s="102"/>
      <c r="AB364" s="103"/>
      <c r="AC364" s="84" t="s">
        <v>254</v>
      </c>
      <c r="AD364" s="85"/>
      <c r="AE364" s="85"/>
      <c r="AF364" s="85"/>
      <c r="AG364" s="85"/>
      <c r="AH364" s="86" t="s">
        <v>280</v>
      </c>
      <c r="AI364" s="87"/>
      <c r="AJ364" s="87"/>
      <c r="AK364" s="87"/>
      <c r="AL364" s="88">
        <v>100</v>
      </c>
      <c r="AM364" s="89"/>
      <c r="AN364" s="89"/>
      <c r="AO364" s="90"/>
      <c r="AP364" s="91" t="s">
        <v>280</v>
      </c>
      <c r="AQ364" s="91"/>
      <c r="AR364" s="91"/>
      <c r="AS364" s="91"/>
      <c r="AT364" s="91"/>
      <c r="AU364" s="91"/>
      <c r="AV364" s="91"/>
      <c r="AW364" s="91"/>
      <c r="AX364" s="91"/>
      <c r="AY364">
        <f>COUNTA($C$364)</f>
        <v>1</v>
      </c>
    </row>
    <row r="365" spans="1:51" ht="30" customHeight="1" x14ac:dyDescent="0.15">
      <c r="A365" s="95">
        <v>7</v>
      </c>
      <c r="B365" s="95">
        <v>1</v>
      </c>
      <c r="C365" s="116" t="s">
        <v>677</v>
      </c>
      <c r="D365" s="115"/>
      <c r="E365" s="115"/>
      <c r="F365" s="115"/>
      <c r="G365" s="115"/>
      <c r="H365" s="115"/>
      <c r="I365" s="115"/>
      <c r="J365" s="98">
        <v>2120001077610</v>
      </c>
      <c r="K365" s="99"/>
      <c r="L365" s="99"/>
      <c r="M365" s="99"/>
      <c r="N365" s="99"/>
      <c r="O365" s="99"/>
      <c r="P365" s="109" t="s">
        <v>678</v>
      </c>
      <c r="Q365" s="100"/>
      <c r="R365" s="100"/>
      <c r="S365" s="100"/>
      <c r="T365" s="100"/>
      <c r="U365" s="100"/>
      <c r="V365" s="100"/>
      <c r="W365" s="100"/>
      <c r="X365" s="100"/>
      <c r="Y365" s="101">
        <v>0.5</v>
      </c>
      <c r="Z365" s="102"/>
      <c r="AA365" s="102"/>
      <c r="AB365" s="103"/>
      <c r="AC365" s="84" t="s">
        <v>254</v>
      </c>
      <c r="AD365" s="85"/>
      <c r="AE365" s="85"/>
      <c r="AF365" s="85"/>
      <c r="AG365" s="85"/>
      <c r="AH365" s="86" t="s">
        <v>280</v>
      </c>
      <c r="AI365" s="87"/>
      <c r="AJ365" s="87"/>
      <c r="AK365" s="87"/>
      <c r="AL365" s="88">
        <v>100</v>
      </c>
      <c r="AM365" s="89"/>
      <c r="AN365" s="89"/>
      <c r="AO365" s="90"/>
      <c r="AP365" s="91" t="s">
        <v>280</v>
      </c>
      <c r="AQ365" s="91"/>
      <c r="AR365" s="91"/>
      <c r="AS365" s="91"/>
      <c r="AT365" s="91"/>
      <c r="AU365" s="91"/>
      <c r="AV365" s="91"/>
      <c r="AW365" s="91"/>
      <c r="AX365" s="91"/>
      <c r="AY365">
        <f>COUNTA($C$365)</f>
        <v>1</v>
      </c>
    </row>
    <row r="366" spans="1:51" ht="33.75" customHeight="1" x14ac:dyDescent="0.15">
      <c r="A366" s="95">
        <v>8</v>
      </c>
      <c r="B366" s="95">
        <v>1</v>
      </c>
      <c r="C366" s="125" t="s">
        <v>679</v>
      </c>
      <c r="D366" s="126"/>
      <c r="E366" s="126"/>
      <c r="F366" s="126"/>
      <c r="G366" s="126"/>
      <c r="H366" s="126"/>
      <c r="I366" s="127"/>
      <c r="J366" s="128">
        <v>7010001011328</v>
      </c>
      <c r="K366" s="129"/>
      <c r="L366" s="129"/>
      <c r="M366" s="129"/>
      <c r="N366" s="129"/>
      <c r="O366" s="130"/>
      <c r="P366" s="131" t="s">
        <v>680</v>
      </c>
      <c r="Q366" s="132"/>
      <c r="R366" s="132"/>
      <c r="S366" s="132"/>
      <c r="T366" s="132"/>
      <c r="U366" s="132"/>
      <c r="V366" s="132"/>
      <c r="W366" s="132"/>
      <c r="X366" s="133"/>
      <c r="Y366" s="101">
        <v>0.1</v>
      </c>
      <c r="Z366" s="102"/>
      <c r="AA366" s="102"/>
      <c r="AB366" s="103"/>
      <c r="AC366" s="84" t="s">
        <v>254</v>
      </c>
      <c r="AD366" s="85"/>
      <c r="AE366" s="85"/>
      <c r="AF366" s="85"/>
      <c r="AG366" s="85"/>
      <c r="AH366" s="86" t="s">
        <v>280</v>
      </c>
      <c r="AI366" s="87"/>
      <c r="AJ366" s="87"/>
      <c r="AK366" s="87"/>
      <c r="AL366" s="88">
        <v>100</v>
      </c>
      <c r="AM366" s="89"/>
      <c r="AN366" s="89"/>
      <c r="AO366" s="90"/>
      <c r="AP366" s="91" t="s">
        <v>280</v>
      </c>
      <c r="AQ366" s="91"/>
      <c r="AR366" s="91"/>
      <c r="AS366" s="91"/>
      <c r="AT366" s="91"/>
      <c r="AU366" s="91"/>
      <c r="AV366" s="91"/>
      <c r="AW366" s="91"/>
      <c r="AX366" s="91"/>
      <c r="AY366">
        <f>COUNTA($C$366)</f>
        <v>1</v>
      </c>
    </row>
    <row r="367" spans="1:51" ht="30" customHeight="1" x14ac:dyDescent="0.15">
      <c r="A367" s="95">
        <v>9</v>
      </c>
      <c r="B367" s="95">
        <v>1</v>
      </c>
      <c r="C367" s="125" t="s">
        <v>681</v>
      </c>
      <c r="D367" s="126"/>
      <c r="E367" s="126"/>
      <c r="F367" s="126"/>
      <c r="G367" s="126"/>
      <c r="H367" s="126"/>
      <c r="I367" s="127"/>
      <c r="J367" s="128">
        <v>1010002015390</v>
      </c>
      <c r="K367" s="129"/>
      <c r="L367" s="129"/>
      <c r="M367" s="129"/>
      <c r="N367" s="129"/>
      <c r="O367" s="130"/>
      <c r="P367" s="131" t="s">
        <v>682</v>
      </c>
      <c r="Q367" s="132"/>
      <c r="R367" s="132"/>
      <c r="S367" s="132"/>
      <c r="T367" s="132"/>
      <c r="U367" s="132"/>
      <c r="V367" s="132"/>
      <c r="W367" s="132"/>
      <c r="X367" s="133"/>
      <c r="Y367" s="101">
        <v>0.1</v>
      </c>
      <c r="Z367" s="102"/>
      <c r="AA367" s="102"/>
      <c r="AB367" s="103"/>
      <c r="AC367" s="84" t="s">
        <v>254</v>
      </c>
      <c r="AD367" s="85"/>
      <c r="AE367" s="85"/>
      <c r="AF367" s="85"/>
      <c r="AG367" s="85"/>
      <c r="AH367" s="86" t="s">
        <v>280</v>
      </c>
      <c r="AI367" s="87"/>
      <c r="AJ367" s="87"/>
      <c r="AK367" s="87"/>
      <c r="AL367" s="88">
        <v>100</v>
      </c>
      <c r="AM367" s="89"/>
      <c r="AN367" s="89"/>
      <c r="AO367" s="90"/>
      <c r="AP367" s="91" t="s">
        <v>280</v>
      </c>
      <c r="AQ367" s="91"/>
      <c r="AR367" s="91"/>
      <c r="AS367" s="91"/>
      <c r="AT367" s="91"/>
      <c r="AU367" s="91"/>
      <c r="AV367" s="91"/>
      <c r="AW367" s="91"/>
      <c r="AX367" s="91"/>
      <c r="AY367">
        <f>COUNTA($C$367)</f>
        <v>1</v>
      </c>
    </row>
    <row r="368" spans="1:51" ht="30" customHeight="1" x14ac:dyDescent="0.15">
      <c r="A368" s="95">
        <v>10</v>
      </c>
      <c r="B368" s="95">
        <v>1</v>
      </c>
      <c r="C368" s="125" t="s">
        <v>683</v>
      </c>
      <c r="D368" s="126"/>
      <c r="E368" s="126"/>
      <c r="F368" s="126"/>
      <c r="G368" s="126"/>
      <c r="H368" s="126"/>
      <c r="I368" s="127"/>
      <c r="J368" s="128">
        <v>3010002049767</v>
      </c>
      <c r="K368" s="129"/>
      <c r="L368" s="129"/>
      <c r="M368" s="129"/>
      <c r="N368" s="129"/>
      <c r="O368" s="130"/>
      <c r="P368" s="109" t="s">
        <v>684</v>
      </c>
      <c r="Q368" s="100"/>
      <c r="R368" s="100"/>
      <c r="S368" s="100"/>
      <c r="T368" s="100"/>
      <c r="U368" s="100"/>
      <c r="V368" s="100"/>
      <c r="W368" s="100"/>
      <c r="X368" s="100"/>
      <c r="Y368" s="101">
        <v>0.1</v>
      </c>
      <c r="Z368" s="102"/>
      <c r="AA368" s="102"/>
      <c r="AB368" s="103"/>
      <c r="AC368" s="84" t="s">
        <v>254</v>
      </c>
      <c r="AD368" s="85"/>
      <c r="AE368" s="85"/>
      <c r="AF368" s="85"/>
      <c r="AG368" s="85"/>
      <c r="AH368" s="86" t="s">
        <v>280</v>
      </c>
      <c r="AI368" s="87"/>
      <c r="AJ368" s="87"/>
      <c r="AK368" s="87"/>
      <c r="AL368" s="88">
        <v>100</v>
      </c>
      <c r="AM368" s="89"/>
      <c r="AN368" s="89"/>
      <c r="AO368" s="90"/>
      <c r="AP368" s="91" t="s">
        <v>280</v>
      </c>
      <c r="AQ368" s="91"/>
      <c r="AR368" s="91"/>
      <c r="AS368" s="91"/>
      <c r="AT368" s="91"/>
      <c r="AU368" s="91"/>
      <c r="AV368" s="91"/>
      <c r="AW368" s="91"/>
      <c r="AX368" s="91"/>
      <c r="AY368">
        <f>COUNTA($C$368)</f>
        <v>1</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226</v>
      </c>
      <c r="AD391" s="105"/>
      <c r="AE391" s="105"/>
      <c r="AF391" s="105"/>
      <c r="AG391" s="105"/>
      <c r="AH391" s="122" t="s">
        <v>244</v>
      </c>
      <c r="AI391" s="119"/>
      <c r="AJ391" s="119"/>
      <c r="AK391" s="119"/>
      <c r="AL391" s="119" t="s">
        <v>19</v>
      </c>
      <c r="AM391" s="119"/>
      <c r="AN391" s="119"/>
      <c r="AO391" s="124"/>
      <c r="AP391" s="108" t="s">
        <v>194</v>
      </c>
      <c r="AQ391" s="108"/>
      <c r="AR391" s="108"/>
      <c r="AS391" s="108"/>
      <c r="AT391" s="108"/>
      <c r="AU391" s="108"/>
      <c r="AV391" s="108"/>
      <c r="AW391" s="108"/>
      <c r="AX391" s="108"/>
      <c r="AY391">
        <f>$AY$389</f>
        <v>1</v>
      </c>
    </row>
    <row r="392" spans="1:51" ht="40.5" customHeight="1" x14ac:dyDescent="0.15">
      <c r="A392" s="95">
        <v>1</v>
      </c>
      <c r="B392" s="95">
        <v>1</v>
      </c>
      <c r="C392" s="116" t="s">
        <v>685</v>
      </c>
      <c r="D392" s="115"/>
      <c r="E392" s="115"/>
      <c r="F392" s="115"/>
      <c r="G392" s="115"/>
      <c r="H392" s="115"/>
      <c r="I392" s="115"/>
      <c r="J392" s="98" t="s">
        <v>280</v>
      </c>
      <c r="K392" s="99"/>
      <c r="L392" s="99"/>
      <c r="M392" s="99"/>
      <c r="N392" s="99"/>
      <c r="O392" s="99"/>
      <c r="P392" s="109" t="s">
        <v>686</v>
      </c>
      <c r="Q392" s="100"/>
      <c r="R392" s="100"/>
      <c r="S392" s="100"/>
      <c r="T392" s="100"/>
      <c r="U392" s="100"/>
      <c r="V392" s="100"/>
      <c r="W392" s="100"/>
      <c r="X392" s="100"/>
      <c r="Y392" s="101">
        <v>0.9</v>
      </c>
      <c r="Z392" s="102"/>
      <c r="AA392" s="102"/>
      <c r="AB392" s="103"/>
      <c r="AC392" s="84" t="s">
        <v>71</v>
      </c>
      <c r="AD392" s="85"/>
      <c r="AE392" s="85"/>
      <c r="AF392" s="85"/>
      <c r="AG392" s="85"/>
      <c r="AH392" s="117" t="s">
        <v>280</v>
      </c>
      <c r="AI392" s="118"/>
      <c r="AJ392" s="118"/>
      <c r="AK392" s="118"/>
      <c r="AL392" s="117" t="s">
        <v>280</v>
      </c>
      <c r="AM392" s="118"/>
      <c r="AN392" s="118"/>
      <c r="AO392" s="118"/>
      <c r="AP392" s="91" t="s">
        <v>280</v>
      </c>
      <c r="AQ392" s="91"/>
      <c r="AR392" s="91"/>
      <c r="AS392" s="91"/>
      <c r="AT392" s="91"/>
      <c r="AU392" s="91"/>
      <c r="AV392" s="91"/>
      <c r="AW392" s="91"/>
      <c r="AX392" s="91"/>
      <c r="AY392">
        <f>$AY$389</f>
        <v>1</v>
      </c>
    </row>
    <row r="393" spans="1:51" ht="40.5" customHeight="1" x14ac:dyDescent="0.15">
      <c r="A393" s="95">
        <v>2</v>
      </c>
      <c r="B393" s="95">
        <v>1</v>
      </c>
      <c r="C393" s="116" t="s">
        <v>687</v>
      </c>
      <c r="D393" s="115"/>
      <c r="E393" s="115"/>
      <c r="F393" s="115"/>
      <c r="G393" s="115"/>
      <c r="H393" s="115"/>
      <c r="I393" s="115"/>
      <c r="J393" s="98" t="s">
        <v>280</v>
      </c>
      <c r="K393" s="99"/>
      <c r="L393" s="99"/>
      <c r="M393" s="99"/>
      <c r="N393" s="99"/>
      <c r="O393" s="99"/>
      <c r="P393" s="109" t="s">
        <v>686</v>
      </c>
      <c r="Q393" s="100"/>
      <c r="R393" s="100"/>
      <c r="S393" s="100"/>
      <c r="T393" s="100"/>
      <c r="U393" s="100"/>
      <c r="V393" s="100"/>
      <c r="W393" s="100"/>
      <c r="X393" s="100"/>
      <c r="Y393" s="101">
        <v>0.9</v>
      </c>
      <c r="Z393" s="102"/>
      <c r="AA393" s="102"/>
      <c r="AB393" s="103"/>
      <c r="AC393" s="84" t="s">
        <v>71</v>
      </c>
      <c r="AD393" s="85"/>
      <c r="AE393" s="85"/>
      <c r="AF393" s="85"/>
      <c r="AG393" s="85"/>
      <c r="AH393" s="117" t="s">
        <v>280</v>
      </c>
      <c r="AI393" s="118"/>
      <c r="AJ393" s="118"/>
      <c r="AK393" s="118"/>
      <c r="AL393" s="117" t="s">
        <v>280</v>
      </c>
      <c r="AM393" s="118"/>
      <c r="AN393" s="118"/>
      <c r="AO393" s="118"/>
      <c r="AP393" s="91" t="s">
        <v>280</v>
      </c>
      <c r="AQ393" s="91"/>
      <c r="AR393" s="91"/>
      <c r="AS393" s="91"/>
      <c r="AT393" s="91"/>
      <c r="AU393" s="91"/>
      <c r="AV393" s="91"/>
      <c r="AW393" s="91"/>
      <c r="AX393" s="91"/>
      <c r="AY393">
        <f>COUNTA($C$393)</f>
        <v>1</v>
      </c>
    </row>
    <row r="394" spans="1:51" ht="40.5" customHeight="1" x14ac:dyDescent="0.15">
      <c r="A394" s="95">
        <v>3</v>
      </c>
      <c r="B394" s="95">
        <v>1</v>
      </c>
      <c r="C394" s="116" t="s">
        <v>688</v>
      </c>
      <c r="D394" s="115"/>
      <c r="E394" s="115"/>
      <c r="F394" s="115"/>
      <c r="G394" s="115"/>
      <c r="H394" s="115"/>
      <c r="I394" s="115"/>
      <c r="J394" s="98" t="s">
        <v>280</v>
      </c>
      <c r="K394" s="99"/>
      <c r="L394" s="99"/>
      <c r="M394" s="99"/>
      <c r="N394" s="99"/>
      <c r="O394" s="99"/>
      <c r="P394" s="109" t="s">
        <v>686</v>
      </c>
      <c r="Q394" s="100"/>
      <c r="R394" s="100"/>
      <c r="S394" s="100"/>
      <c r="T394" s="100"/>
      <c r="U394" s="100"/>
      <c r="V394" s="100"/>
      <c r="W394" s="100"/>
      <c r="X394" s="100"/>
      <c r="Y394" s="101">
        <v>0.8</v>
      </c>
      <c r="Z394" s="102"/>
      <c r="AA394" s="102"/>
      <c r="AB394" s="103"/>
      <c r="AC394" s="84" t="s">
        <v>71</v>
      </c>
      <c r="AD394" s="85"/>
      <c r="AE394" s="85"/>
      <c r="AF394" s="85"/>
      <c r="AG394" s="85"/>
      <c r="AH394" s="117" t="s">
        <v>280</v>
      </c>
      <c r="AI394" s="118"/>
      <c r="AJ394" s="118"/>
      <c r="AK394" s="118"/>
      <c r="AL394" s="117" t="s">
        <v>280</v>
      </c>
      <c r="AM394" s="118"/>
      <c r="AN394" s="118"/>
      <c r="AO394" s="118"/>
      <c r="AP394" s="91" t="s">
        <v>280</v>
      </c>
      <c r="AQ394" s="91"/>
      <c r="AR394" s="91"/>
      <c r="AS394" s="91"/>
      <c r="AT394" s="91"/>
      <c r="AU394" s="91"/>
      <c r="AV394" s="91"/>
      <c r="AW394" s="91"/>
      <c r="AX394" s="91"/>
      <c r="AY394">
        <f>COUNTA($C$394)</f>
        <v>1</v>
      </c>
    </row>
    <row r="395" spans="1:51" ht="40.5" customHeight="1" x14ac:dyDescent="0.15">
      <c r="A395" s="95">
        <v>4</v>
      </c>
      <c r="B395" s="95">
        <v>1</v>
      </c>
      <c r="C395" s="116" t="s">
        <v>689</v>
      </c>
      <c r="D395" s="115"/>
      <c r="E395" s="115"/>
      <c r="F395" s="115"/>
      <c r="G395" s="115"/>
      <c r="H395" s="115"/>
      <c r="I395" s="115"/>
      <c r="J395" s="98" t="s">
        <v>280</v>
      </c>
      <c r="K395" s="99"/>
      <c r="L395" s="99"/>
      <c r="M395" s="99"/>
      <c r="N395" s="99"/>
      <c r="O395" s="99"/>
      <c r="P395" s="109" t="s">
        <v>686</v>
      </c>
      <c r="Q395" s="100"/>
      <c r="R395" s="100"/>
      <c r="S395" s="100"/>
      <c r="T395" s="100"/>
      <c r="U395" s="100"/>
      <c r="V395" s="100"/>
      <c r="W395" s="100"/>
      <c r="X395" s="100"/>
      <c r="Y395" s="101">
        <v>0.8</v>
      </c>
      <c r="Z395" s="102"/>
      <c r="AA395" s="102"/>
      <c r="AB395" s="103"/>
      <c r="AC395" s="84" t="s">
        <v>71</v>
      </c>
      <c r="AD395" s="85"/>
      <c r="AE395" s="85"/>
      <c r="AF395" s="85"/>
      <c r="AG395" s="85"/>
      <c r="AH395" s="117" t="s">
        <v>280</v>
      </c>
      <c r="AI395" s="118"/>
      <c r="AJ395" s="118"/>
      <c r="AK395" s="118"/>
      <c r="AL395" s="117" t="s">
        <v>280</v>
      </c>
      <c r="AM395" s="118"/>
      <c r="AN395" s="118"/>
      <c r="AO395" s="118"/>
      <c r="AP395" s="91" t="s">
        <v>280</v>
      </c>
      <c r="AQ395" s="91"/>
      <c r="AR395" s="91"/>
      <c r="AS395" s="91"/>
      <c r="AT395" s="91"/>
      <c r="AU395" s="91"/>
      <c r="AV395" s="91"/>
      <c r="AW395" s="91"/>
      <c r="AX395" s="91"/>
      <c r="AY395">
        <f>COUNTA($C$395)</f>
        <v>1</v>
      </c>
    </row>
    <row r="396" spans="1:51" ht="40.5" customHeight="1" x14ac:dyDescent="0.15">
      <c r="A396" s="95">
        <v>5</v>
      </c>
      <c r="B396" s="95">
        <v>1</v>
      </c>
      <c r="C396" s="116" t="s">
        <v>690</v>
      </c>
      <c r="D396" s="115"/>
      <c r="E396" s="115"/>
      <c r="F396" s="115"/>
      <c r="G396" s="115"/>
      <c r="H396" s="115"/>
      <c r="I396" s="115"/>
      <c r="J396" s="98" t="s">
        <v>280</v>
      </c>
      <c r="K396" s="99"/>
      <c r="L396" s="99"/>
      <c r="M396" s="99"/>
      <c r="N396" s="99"/>
      <c r="O396" s="99"/>
      <c r="P396" s="109" t="s">
        <v>686</v>
      </c>
      <c r="Q396" s="100"/>
      <c r="R396" s="100"/>
      <c r="S396" s="100"/>
      <c r="T396" s="100"/>
      <c r="U396" s="100"/>
      <c r="V396" s="100"/>
      <c r="W396" s="100"/>
      <c r="X396" s="100"/>
      <c r="Y396" s="101">
        <v>0.7</v>
      </c>
      <c r="Z396" s="102"/>
      <c r="AA396" s="102"/>
      <c r="AB396" s="103"/>
      <c r="AC396" s="84" t="s">
        <v>71</v>
      </c>
      <c r="AD396" s="85"/>
      <c r="AE396" s="85"/>
      <c r="AF396" s="85"/>
      <c r="AG396" s="85"/>
      <c r="AH396" s="117" t="s">
        <v>280</v>
      </c>
      <c r="AI396" s="118"/>
      <c r="AJ396" s="118"/>
      <c r="AK396" s="118"/>
      <c r="AL396" s="117" t="s">
        <v>280</v>
      </c>
      <c r="AM396" s="118"/>
      <c r="AN396" s="118"/>
      <c r="AO396" s="118"/>
      <c r="AP396" s="91" t="s">
        <v>280</v>
      </c>
      <c r="AQ396" s="91"/>
      <c r="AR396" s="91"/>
      <c r="AS396" s="91"/>
      <c r="AT396" s="91"/>
      <c r="AU396" s="91"/>
      <c r="AV396" s="91"/>
      <c r="AW396" s="91"/>
      <c r="AX396" s="91"/>
      <c r="AY396">
        <f>COUNTA($C$396)</f>
        <v>1</v>
      </c>
    </row>
    <row r="397" spans="1:51" ht="40.5" customHeight="1" x14ac:dyDescent="0.15">
      <c r="A397" s="95">
        <v>6</v>
      </c>
      <c r="B397" s="95">
        <v>1</v>
      </c>
      <c r="C397" s="116" t="s">
        <v>691</v>
      </c>
      <c r="D397" s="115"/>
      <c r="E397" s="115"/>
      <c r="F397" s="115"/>
      <c r="G397" s="115"/>
      <c r="H397" s="115"/>
      <c r="I397" s="115"/>
      <c r="J397" s="98" t="s">
        <v>280</v>
      </c>
      <c r="K397" s="99"/>
      <c r="L397" s="99"/>
      <c r="M397" s="99"/>
      <c r="N397" s="99"/>
      <c r="O397" s="99"/>
      <c r="P397" s="109" t="s">
        <v>686</v>
      </c>
      <c r="Q397" s="100"/>
      <c r="R397" s="100"/>
      <c r="S397" s="100"/>
      <c r="T397" s="100"/>
      <c r="U397" s="100"/>
      <c r="V397" s="100"/>
      <c r="W397" s="100"/>
      <c r="X397" s="100"/>
      <c r="Y397" s="101">
        <v>0.7</v>
      </c>
      <c r="Z397" s="102"/>
      <c r="AA397" s="102"/>
      <c r="AB397" s="103"/>
      <c r="AC397" s="84" t="s">
        <v>71</v>
      </c>
      <c r="AD397" s="85"/>
      <c r="AE397" s="85"/>
      <c r="AF397" s="85"/>
      <c r="AG397" s="85"/>
      <c r="AH397" s="117" t="s">
        <v>280</v>
      </c>
      <c r="AI397" s="118"/>
      <c r="AJ397" s="118"/>
      <c r="AK397" s="118"/>
      <c r="AL397" s="117" t="s">
        <v>280</v>
      </c>
      <c r="AM397" s="118"/>
      <c r="AN397" s="118"/>
      <c r="AO397" s="118"/>
      <c r="AP397" s="91" t="s">
        <v>280</v>
      </c>
      <c r="AQ397" s="91"/>
      <c r="AR397" s="91"/>
      <c r="AS397" s="91"/>
      <c r="AT397" s="91"/>
      <c r="AU397" s="91"/>
      <c r="AV397" s="91"/>
      <c r="AW397" s="91"/>
      <c r="AX397" s="91"/>
      <c r="AY397">
        <f>COUNTA($C$397)</f>
        <v>1</v>
      </c>
    </row>
    <row r="398" spans="1:51" ht="40.5" customHeight="1" x14ac:dyDescent="0.15">
      <c r="A398" s="95">
        <v>7</v>
      </c>
      <c r="B398" s="95">
        <v>1</v>
      </c>
      <c r="C398" s="116" t="s">
        <v>692</v>
      </c>
      <c r="D398" s="115"/>
      <c r="E398" s="115"/>
      <c r="F398" s="115"/>
      <c r="G398" s="115"/>
      <c r="H398" s="115"/>
      <c r="I398" s="115"/>
      <c r="J398" s="98" t="s">
        <v>280</v>
      </c>
      <c r="K398" s="99"/>
      <c r="L398" s="99"/>
      <c r="M398" s="99"/>
      <c r="N398" s="99"/>
      <c r="O398" s="99"/>
      <c r="P398" s="109" t="s">
        <v>693</v>
      </c>
      <c r="Q398" s="100"/>
      <c r="R398" s="100"/>
      <c r="S398" s="100"/>
      <c r="T398" s="100"/>
      <c r="U398" s="100"/>
      <c r="V398" s="100"/>
      <c r="W398" s="100"/>
      <c r="X398" s="100"/>
      <c r="Y398" s="101">
        <v>0.7</v>
      </c>
      <c r="Z398" s="102"/>
      <c r="AA398" s="102"/>
      <c r="AB398" s="103"/>
      <c r="AC398" s="84" t="s">
        <v>71</v>
      </c>
      <c r="AD398" s="85"/>
      <c r="AE398" s="85"/>
      <c r="AF398" s="85"/>
      <c r="AG398" s="85"/>
      <c r="AH398" s="117" t="s">
        <v>280</v>
      </c>
      <c r="AI398" s="118"/>
      <c r="AJ398" s="118"/>
      <c r="AK398" s="118"/>
      <c r="AL398" s="117" t="s">
        <v>280</v>
      </c>
      <c r="AM398" s="118"/>
      <c r="AN398" s="118"/>
      <c r="AO398" s="118"/>
      <c r="AP398" s="91" t="s">
        <v>280</v>
      </c>
      <c r="AQ398" s="91"/>
      <c r="AR398" s="91"/>
      <c r="AS398" s="91"/>
      <c r="AT398" s="91"/>
      <c r="AU398" s="91"/>
      <c r="AV398" s="91"/>
      <c r="AW398" s="91"/>
      <c r="AX398" s="91"/>
      <c r="AY398">
        <f>COUNTA($C$398)</f>
        <v>1</v>
      </c>
    </row>
    <row r="399" spans="1:51" ht="40.5" customHeight="1" x14ac:dyDescent="0.15">
      <c r="A399" s="95">
        <v>8</v>
      </c>
      <c r="B399" s="95">
        <v>1</v>
      </c>
      <c r="C399" s="116" t="s">
        <v>694</v>
      </c>
      <c r="D399" s="115"/>
      <c r="E399" s="115"/>
      <c r="F399" s="115"/>
      <c r="G399" s="115"/>
      <c r="H399" s="115"/>
      <c r="I399" s="115"/>
      <c r="J399" s="98" t="s">
        <v>280</v>
      </c>
      <c r="K399" s="99"/>
      <c r="L399" s="99"/>
      <c r="M399" s="99"/>
      <c r="N399" s="99"/>
      <c r="O399" s="99"/>
      <c r="P399" s="109" t="s">
        <v>686</v>
      </c>
      <c r="Q399" s="100"/>
      <c r="R399" s="100"/>
      <c r="S399" s="100"/>
      <c r="T399" s="100"/>
      <c r="U399" s="100"/>
      <c r="V399" s="100"/>
      <c r="W399" s="100"/>
      <c r="X399" s="100"/>
      <c r="Y399" s="101">
        <v>0.6</v>
      </c>
      <c r="Z399" s="102"/>
      <c r="AA399" s="102"/>
      <c r="AB399" s="103"/>
      <c r="AC399" s="84" t="s">
        <v>71</v>
      </c>
      <c r="AD399" s="85"/>
      <c r="AE399" s="85"/>
      <c r="AF399" s="85"/>
      <c r="AG399" s="85"/>
      <c r="AH399" s="117" t="s">
        <v>280</v>
      </c>
      <c r="AI399" s="118"/>
      <c r="AJ399" s="118"/>
      <c r="AK399" s="118"/>
      <c r="AL399" s="117" t="s">
        <v>280</v>
      </c>
      <c r="AM399" s="118"/>
      <c r="AN399" s="118"/>
      <c r="AO399" s="118"/>
      <c r="AP399" s="91" t="s">
        <v>280</v>
      </c>
      <c r="AQ399" s="91"/>
      <c r="AR399" s="91"/>
      <c r="AS399" s="91"/>
      <c r="AT399" s="91"/>
      <c r="AU399" s="91"/>
      <c r="AV399" s="91"/>
      <c r="AW399" s="91"/>
      <c r="AX399" s="91"/>
      <c r="AY399">
        <f>COUNTA($C$399)</f>
        <v>1</v>
      </c>
    </row>
    <row r="400" spans="1:51" ht="40.5" customHeight="1" x14ac:dyDescent="0.15">
      <c r="A400" s="95">
        <v>9</v>
      </c>
      <c r="B400" s="95">
        <v>1</v>
      </c>
      <c r="C400" s="116" t="s">
        <v>695</v>
      </c>
      <c r="D400" s="115"/>
      <c r="E400" s="115"/>
      <c r="F400" s="115"/>
      <c r="G400" s="115"/>
      <c r="H400" s="115"/>
      <c r="I400" s="115"/>
      <c r="J400" s="98" t="s">
        <v>280</v>
      </c>
      <c r="K400" s="99"/>
      <c r="L400" s="99"/>
      <c r="M400" s="99"/>
      <c r="N400" s="99"/>
      <c r="O400" s="99"/>
      <c r="P400" s="109" t="s">
        <v>693</v>
      </c>
      <c r="Q400" s="100"/>
      <c r="R400" s="100"/>
      <c r="S400" s="100"/>
      <c r="T400" s="100"/>
      <c r="U400" s="100"/>
      <c r="V400" s="100"/>
      <c r="W400" s="100"/>
      <c r="X400" s="100"/>
      <c r="Y400" s="101">
        <v>0.5</v>
      </c>
      <c r="Z400" s="102"/>
      <c r="AA400" s="102"/>
      <c r="AB400" s="103"/>
      <c r="AC400" s="84" t="s">
        <v>71</v>
      </c>
      <c r="AD400" s="85"/>
      <c r="AE400" s="85"/>
      <c r="AF400" s="85"/>
      <c r="AG400" s="85"/>
      <c r="AH400" s="117" t="s">
        <v>280</v>
      </c>
      <c r="AI400" s="118"/>
      <c r="AJ400" s="118"/>
      <c r="AK400" s="118"/>
      <c r="AL400" s="117" t="s">
        <v>280</v>
      </c>
      <c r="AM400" s="118"/>
      <c r="AN400" s="118"/>
      <c r="AO400" s="118"/>
      <c r="AP400" s="91" t="s">
        <v>280</v>
      </c>
      <c r="AQ400" s="91"/>
      <c r="AR400" s="91"/>
      <c r="AS400" s="91"/>
      <c r="AT400" s="91"/>
      <c r="AU400" s="91"/>
      <c r="AV400" s="91"/>
      <c r="AW400" s="91"/>
      <c r="AX400" s="91"/>
      <c r="AY400">
        <f>COUNTA($C$400)</f>
        <v>1</v>
      </c>
    </row>
    <row r="401" spans="1:51" ht="30" customHeight="1" x14ac:dyDescent="0.15">
      <c r="A401" s="95">
        <v>10</v>
      </c>
      <c r="B401" s="95">
        <v>1</v>
      </c>
      <c r="C401" s="116" t="s">
        <v>696</v>
      </c>
      <c r="D401" s="115"/>
      <c r="E401" s="115"/>
      <c r="F401" s="115"/>
      <c r="G401" s="115"/>
      <c r="H401" s="115"/>
      <c r="I401" s="115"/>
      <c r="J401" s="98" t="s">
        <v>280</v>
      </c>
      <c r="K401" s="99"/>
      <c r="L401" s="99"/>
      <c r="M401" s="99"/>
      <c r="N401" s="99"/>
      <c r="O401" s="99"/>
      <c r="P401" s="109" t="s">
        <v>697</v>
      </c>
      <c r="Q401" s="100"/>
      <c r="R401" s="100"/>
      <c r="S401" s="100"/>
      <c r="T401" s="100"/>
      <c r="U401" s="100"/>
      <c r="V401" s="100"/>
      <c r="W401" s="100"/>
      <c r="X401" s="100"/>
      <c r="Y401" s="101">
        <v>0.4</v>
      </c>
      <c r="Z401" s="102"/>
      <c r="AA401" s="102"/>
      <c r="AB401" s="103"/>
      <c r="AC401" s="84" t="s">
        <v>71</v>
      </c>
      <c r="AD401" s="85"/>
      <c r="AE401" s="85"/>
      <c r="AF401" s="85"/>
      <c r="AG401" s="85"/>
      <c r="AH401" s="117" t="s">
        <v>280</v>
      </c>
      <c r="AI401" s="118"/>
      <c r="AJ401" s="118"/>
      <c r="AK401" s="118"/>
      <c r="AL401" s="117" t="s">
        <v>280</v>
      </c>
      <c r="AM401" s="118"/>
      <c r="AN401" s="118"/>
      <c r="AO401" s="118"/>
      <c r="AP401" s="91" t="s">
        <v>280</v>
      </c>
      <c r="AQ401" s="91"/>
      <c r="AR401" s="91"/>
      <c r="AS401" s="91"/>
      <c r="AT401" s="91"/>
      <c r="AU401" s="91"/>
      <c r="AV401" s="91"/>
      <c r="AW401" s="91"/>
      <c r="AX401" s="91"/>
      <c r="AY401">
        <f>COUNTA($C$401)</f>
        <v>1</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hidden="1"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0</v>
      </c>
    </row>
    <row r="423" spans="1:51" ht="24.75" hidden="1" customHeight="1" x14ac:dyDescent="0.15">
      <c r="A423" s="46"/>
      <c r="B423" s="50" t="s">
        <v>217</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0</v>
      </c>
    </row>
    <row r="424" spans="1:51" ht="59.25" hidden="1"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226</v>
      </c>
      <c r="AD424" s="105"/>
      <c r="AE424" s="105"/>
      <c r="AF424" s="105"/>
      <c r="AG424" s="105"/>
      <c r="AH424" s="122" t="s">
        <v>244</v>
      </c>
      <c r="AI424" s="119"/>
      <c r="AJ424" s="119"/>
      <c r="AK424" s="119"/>
      <c r="AL424" s="119" t="s">
        <v>19</v>
      </c>
      <c r="AM424" s="119"/>
      <c r="AN424" s="119"/>
      <c r="AO424" s="124"/>
      <c r="AP424" s="108" t="s">
        <v>194</v>
      </c>
      <c r="AQ424" s="108"/>
      <c r="AR424" s="108"/>
      <c r="AS424" s="108"/>
      <c r="AT424" s="108"/>
      <c r="AU424" s="108"/>
      <c r="AV424" s="108"/>
      <c r="AW424" s="108"/>
      <c r="AX424" s="108"/>
      <c r="AY424">
        <f>$AY$422</f>
        <v>0</v>
      </c>
    </row>
    <row r="425" spans="1:51" ht="30" hidden="1" customHeight="1" x14ac:dyDescent="0.15">
      <c r="A425" s="95">
        <v>1</v>
      </c>
      <c r="B425" s="95">
        <v>1</v>
      </c>
      <c r="C425" s="115"/>
      <c r="D425" s="115"/>
      <c r="E425" s="115"/>
      <c r="F425" s="115"/>
      <c r="G425" s="115"/>
      <c r="H425" s="115"/>
      <c r="I425" s="115"/>
      <c r="J425" s="98"/>
      <c r="K425" s="99"/>
      <c r="L425" s="99"/>
      <c r="M425" s="99"/>
      <c r="N425" s="99"/>
      <c r="O425" s="99"/>
      <c r="P425" s="100"/>
      <c r="Q425" s="100"/>
      <c r="R425" s="100"/>
      <c r="S425" s="100"/>
      <c r="T425" s="100"/>
      <c r="U425" s="100"/>
      <c r="V425" s="100"/>
      <c r="W425" s="100"/>
      <c r="X425" s="100"/>
      <c r="Y425" s="101"/>
      <c r="Z425" s="102"/>
      <c r="AA425" s="102"/>
      <c r="AB425" s="103"/>
      <c r="AC425" s="84"/>
      <c r="AD425" s="85"/>
      <c r="AE425" s="85"/>
      <c r="AF425" s="85"/>
      <c r="AG425" s="85"/>
      <c r="AH425" s="117"/>
      <c r="AI425" s="118"/>
      <c r="AJ425" s="118"/>
      <c r="AK425" s="118"/>
      <c r="AL425" s="88"/>
      <c r="AM425" s="89"/>
      <c r="AN425" s="89"/>
      <c r="AO425" s="90"/>
      <c r="AP425" s="91"/>
      <c r="AQ425" s="91"/>
      <c r="AR425" s="91"/>
      <c r="AS425" s="91"/>
      <c r="AT425" s="91"/>
      <c r="AU425" s="91"/>
      <c r="AV425" s="91"/>
      <c r="AW425" s="91"/>
      <c r="AX425" s="91"/>
      <c r="AY425">
        <f>$AY$422</f>
        <v>0</v>
      </c>
    </row>
    <row r="426" spans="1:51" ht="30" hidden="1" customHeight="1" x14ac:dyDescent="0.15">
      <c r="A426" s="95">
        <v>2</v>
      </c>
      <c r="B426" s="95">
        <v>1</v>
      </c>
      <c r="C426" s="115"/>
      <c r="D426" s="115"/>
      <c r="E426" s="115"/>
      <c r="F426" s="115"/>
      <c r="G426" s="115"/>
      <c r="H426" s="115"/>
      <c r="I426" s="115"/>
      <c r="J426" s="98"/>
      <c r="K426" s="99"/>
      <c r="L426" s="99"/>
      <c r="M426" s="99"/>
      <c r="N426" s="99"/>
      <c r="O426" s="99"/>
      <c r="P426" s="100"/>
      <c r="Q426" s="100"/>
      <c r="R426" s="100"/>
      <c r="S426" s="100"/>
      <c r="T426" s="100"/>
      <c r="U426" s="100"/>
      <c r="V426" s="100"/>
      <c r="W426" s="100"/>
      <c r="X426" s="100"/>
      <c r="Y426" s="101"/>
      <c r="Z426" s="102"/>
      <c r="AA426" s="102"/>
      <c r="AB426" s="103"/>
      <c r="AC426" s="84"/>
      <c r="AD426" s="85"/>
      <c r="AE426" s="85"/>
      <c r="AF426" s="85"/>
      <c r="AG426" s="85"/>
      <c r="AH426" s="117"/>
      <c r="AI426" s="118"/>
      <c r="AJ426" s="118"/>
      <c r="AK426" s="118"/>
      <c r="AL426" s="88"/>
      <c r="AM426" s="89"/>
      <c r="AN426" s="89"/>
      <c r="AO426" s="90"/>
      <c r="AP426" s="91"/>
      <c r="AQ426" s="91"/>
      <c r="AR426" s="91"/>
      <c r="AS426" s="91"/>
      <c r="AT426" s="91"/>
      <c r="AU426" s="91"/>
      <c r="AV426" s="91"/>
      <c r="AW426" s="91"/>
      <c r="AX426" s="91"/>
      <c r="AY426">
        <f>COUNTA($C$426)</f>
        <v>0</v>
      </c>
    </row>
    <row r="427" spans="1:51" ht="30" hidden="1" customHeight="1" x14ac:dyDescent="0.15">
      <c r="A427" s="95">
        <v>3</v>
      </c>
      <c r="B427" s="95">
        <v>1</v>
      </c>
      <c r="C427" s="116"/>
      <c r="D427" s="115"/>
      <c r="E427" s="115"/>
      <c r="F427" s="115"/>
      <c r="G427" s="115"/>
      <c r="H427" s="115"/>
      <c r="I427" s="115"/>
      <c r="J427" s="98"/>
      <c r="K427" s="99"/>
      <c r="L427" s="99"/>
      <c r="M427" s="99"/>
      <c r="N427" s="99"/>
      <c r="O427" s="99"/>
      <c r="P427" s="109"/>
      <c r="Q427" s="100"/>
      <c r="R427" s="100"/>
      <c r="S427" s="100"/>
      <c r="T427" s="100"/>
      <c r="U427" s="100"/>
      <c r="V427" s="100"/>
      <c r="W427" s="100"/>
      <c r="X427" s="100"/>
      <c r="Y427" s="101"/>
      <c r="Z427" s="102"/>
      <c r="AA427" s="102"/>
      <c r="AB427" s="103"/>
      <c r="AC427" s="84"/>
      <c r="AD427" s="85"/>
      <c r="AE427" s="85"/>
      <c r="AF427" s="85"/>
      <c r="AG427" s="85"/>
      <c r="AH427" s="86"/>
      <c r="AI427" s="87"/>
      <c r="AJ427" s="87"/>
      <c r="AK427" s="87"/>
      <c r="AL427" s="88"/>
      <c r="AM427" s="89"/>
      <c r="AN427" s="89"/>
      <c r="AO427" s="90"/>
      <c r="AP427" s="91"/>
      <c r="AQ427" s="91"/>
      <c r="AR427" s="91"/>
      <c r="AS427" s="91"/>
      <c r="AT427" s="91"/>
      <c r="AU427" s="91"/>
      <c r="AV427" s="91"/>
      <c r="AW427" s="91"/>
      <c r="AX427" s="91"/>
      <c r="AY427">
        <f>COUNTA($C$427)</f>
        <v>0</v>
      </c>
    </row>
    <row r="428" spans="1:51" ht="30" hidden="1" customHeight="1" x14ac:dyDescent="0.15">
      <c r="A428" s="95">
        <v>4</v>
      </c>
      <c r="B428" s="95">
        <v>1</v>
      </c>
      <c r="C428" s="116"/>
      <c r="D428" s="115"/>
      <c r="E428" s="115"/>
      <c r="F428" s="115"/>
      <c r="G428" s="115"/>
      <c r="H428" s="115"/>
      <c r="I428" s="115"/>
      <c r="J428" s="98"/>
      <c r="K428" s="99"/>
      <c r="L428" s="99"/>
      <c r="M428" s="99"/>
      <c r="N428" s="99"/>
      <c r="O428" s="99"/>
      <c r="P428" s="109"/>
      <c r="Q428" s="100"/>
      <c r="R428" s="100"/>
      <c r="S428" s="100"/>
      <c r="T428" s="100"/>
      <c r="U428" s="100"/>
      <c r="V428" s="100"/>
      <c r="W428" s="100"/>
      <c r="X428" s="100"/>
      <c r="Y428" s="101"/>
      <c r="Z428" s="102"/>
      <c r="AA428" s="102"/>
      <c r="AB428" s="103"/>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30" hidden="1" customHeight="1" x14ac:dyDescent="0.15">
      <c r="A429" s="95">
        <v>5</v>
      </c>
      <c r="B429" s="95">
        <v>1</v>
      </c>
      <c r="C429" s="115"/>
      <c r="D429" s="115"/>
      <c r="E429" s="115"/>
      <c r="F429" s="115"/>
      <c r="G429" s="115"/>
      <c r="H429" s="115"/>
      <c r="I429" s="115"/>
      <c r="J429" s="98"/>
      <c r="K429" s="99"/>
      <c r="L429" s="99"/>
      <c r="M429" s="99"/>
      <c r="N429" s="99"/>
      <c r="O429" s="99"/>
      <c r="P429" s="100"/>
      <c r="Q429" s="100"/>
      <c r="R429" s="100"/>
      <c r="S429" s="100"/>
      <c r="T429" s="100"/>
      <c r="U429" s="100"/>
      <c r="V429" s="100"/>
      <c r="W429" s="100"/>
      <c r="X429" s="100"/>
      <c r="Y429" s="101"/>
      <c r="Z429" s="102"/>
      <c r="AA429" s="102"/>
      <c r="AB429" s="103"/>
      <c r="AC429" s="84"/>
      <c r="AD429" s="85"/>
      <c r="AE429" s="85"/>
      <c r="AF429" s="85"/>
      <c r="AG429" s="85"/>
      <c r="AH429" s="86"/>
      <c r="AI429" s="87"/>
      <c r="AJ429" s="87"/>
      <c r="AK429" s="87"/>
      <c r="AL429" s="88"/>
      <c r="AM429" s="89"/>
      <c r="AN429" s="89"/>
      <c r="AO429" s="90"/>
      <c r="AP429" s="91"/>
      <c r="AQ429" s="91"/>
      <c r="AR429" s="91"/>
      <c r="AS429" s="91"/>
      <c r="AT429" s="91"/>
      <c r="AU429" s="91"/>
      <c r="AV429" s="91"/>
      <c r="AW429" s="91"/>
      <c r="AX429" s="91"/>
      <c r="AY429">
        <f>COUNTA($C$429)</f>
        <v>0</v>
      </c>
    </row>
    <row r="430" spans="1:51" ht="30" hidden="1" customHeight="1" x14ac:dyDescent="0.15">
      <c r="A430" s="95">
        <v>6</v>
      </c>
      <c r="B430" s="95">
        <v>1</v>
      </c>
      <c r="C430" s="115"/>
      <c r="D430" s="115"/>
      <c r="E430" s="115"/>
      <c r="F430" s="115"/>
      <c r="G430" s="115"/>
      <c r="H430" s="115"/>
      <c r="I430" s="115"/>
      <c r="J430" s="98"/>
      <c r="K430" s="99"/>
      <c r="L430" s="99"/>
      <c r="M430" s="99"/>
      <c r="N430" s="99"/>
      <c r="O430" s="99"/>
      <c r="P430" s="100"/>
      <c r="Q430" s="100"/>
      <c r="R430" s="100"/>
      <c r="S430" s="100"/>
      <c r="T430" s="100"/>
      <c r="U430" s="100"/>
      <c r="V430" s="100"/>
      <c r="W430" s="100"/>
      <c r="X430" s="100"/>
      <c r="Y430" s="101"/>
      <c r="Z430" s="102"/>
      <c r="AA430" s="102"/>
      <c r="AB430" s="103"/>
      <c r="AC430" s="84"/>
      <c r="AD430" s="85"/>
      <c r="AE430" s="85"/>
      <c r="AF430" s="85"/>
      <c r="AG430" s="85"/>
      <c r="AH430" s="86"/>
      <c r="AI430" s="87"/>
      <c r="AJ430" s="87"/>
      <c r="AK430" s="87"/>
      <c r="AL430" s="88"/>
      <c r="AM430" s="89"/>
      <c r="AN430" s="89"/>
      <c r="AO430" s="90"/>
      <c r="AP430" s="91"/>
      <c r="AQ430" s="91"/>
      <c r="AR430" s="91"/>
      <c r="AS430" s="91"/>
      <c r="AT430" s="91"/>
      <c r="AU430" s="91"/>
      <c r="AV430" s="91"/>
      <c r="AW430" s="91"/>
      <c r="AX430" s="91"/>
      <c r="AY430">
        <f>COUNTA($C$430)</f>
        <v>0</v>
      </c>
    </row>
    <row r="431" spans="1:51" ht="30" hidden="1" customHeight="1" x14ac:dyDescent="0.15">
      <c r="A431" s="95">
        <v>7</v>
      </c>
      <c r="B431" s="95">
        <v>1</v>
      </c>
      <c r="C431" s="115"/>
      <c r="D431" s="115"/>
      <c r="E431" s="115"/>
      <c r="F431" s="115"/>
      <c r="G431" s="115"/>
      <c r="H431" s="115"/>
      <c r="I431" s="115"/>
      <c r="J431" s="98"/>
      <c r="K431" s="99"/>
      <c r="L431" s="99"/>
      <c r="M431" s="99"/>
      <c r="N431" s="99"/>
      <c r="O431" s="99"/>
      <c r="P431" s="100"/>
      <c r="Q431" s="100"/>
      <c r="R431" s="100"/>
      <c r="S431" s="100"/>
      <c r="T431" s="100"/>
      <c r="U431" s="100"/>
      <c r="V431" s="100"/>
      <c r="W431" s="100"/>
      <c r="X431" s="100"/>
      <c r="Y431" s="101"/>
      <c r="Z431" s="102"/>
      <c r="AA431" s="102"/>
      <c r="AB431" s="103"/>
      <c r="AC431" s="84"/>
      <c r="AD431" s="85"/>
      <c r="AE431" s="85"/>
      <c r="AF431" s="85"/>
      <c r="AG431" s="85"/>
      <c r="AH431" s="86"/>
      <c r="AI431" s="87"/>
      <c r="AJ431" s="87"/>
      <c r="AK431" s="87"/>
      <c r="AL431" s="88"/>
      <c r="AM431" s="89"/>
      <c r="AN431" s="89"/>
      <c r="AO431" s="90"/>
      <c r="AP431" s="91"/>
      <c r="AQ431" s="91"/>
      <c r="AR431" s="91"/>
      <c r="AS431" s="91"/>
      <c r="AT431" s="91"/>
      <c r="AU431" s="91"/>
      <c r="AV431" s="91"/>
      <c r="AW431" s="91"/>
      <c r="AX431" s="91"/>
      <c r="AY431">
        <f>COUNTA($C$431)</f>
        <v>0</v>
      </c>
    </row>
    <row r="432" spans="1:51" ht="30" hidden="1" customHeight="1" x14ac:dyDescent="0.15">
      <c r="A432" s="95">
        <v>8</v>
      </c>
      <c r="B432" s="95">
        <v>1</v>
      </c>
      <c r="C432" s="115"/>
      <c r="D432" s="115"/>
      <c r="E432" s="115"/>
      <c r="F432" s="115"/>
      <c r="G432" s="115"/>
      <c r="H432" s="115"/>
      <c r="I432" s="115"/>
      <c r="J432" s="98"/>
      <c r="K432" s="99"/>
      <c r="L432" s="99"/>
      <c r="M432" s="99"/>
      <c r="N432" s="99"/>
      <c r="O432" s="99"/>
      <c r="P432" s="100"/>
      <c r="Q432" s="100"/>
      <c r="R432" s="100"/>
      <c r="S432" s="100"/>
      <c r="T432" s="100"/>
      <c r="U432" s="100"/>
      <c r="V432" s="100"/>
      <c r="W432" s="100"/>
      <c r="X432" s="100"/>
      <c r="Y432" s="101"/>
      <c r="Z432" s="102"/>
      <c r="AA432" s="102"/>
      <c r="AB432" s="103"/>
      <c r="AC432" s="84"/>
      <c r="AD432" s="85"/>
      <c r="AE432" s="85"/>
      <c r="AF432" s="85"/>
      <c r="AG432" s="85"/>
      <c r="AH432" s="86"/>
      <c r="AI432" s="87"/>
      <c r="AJ432" s="87"/>
      <c r="AK432" s="87"/>
      <c r="AL432" s="88"/>
      <c r="AM432" s="89"/>
      <c r="AN432" s="89"/>
      <c r="AO432" s="90"/>
      <c r="AP432" s="91"/>
      <c r="AQ432" s="91"/>
      <c r="AR432" s="91"/>
      <c r="AS432" s="91"/>
      <c r="AT432" s="91"/>
      <c r="AU432" s="91"/>
      <c r="AV432" s="91"/>
      <c r="AW432" s="91"/>
      <c r="AX432" s="91"/>
      <c r="AY432">
        <f>COUNTA($C$432)</f>
        <v>0</v>
      </c>
    </row>
    <row r="433" spans="1:51" ht="30" hidden="1" customHeight="1" x14ac:dyDescent="0.15">
      <c r="A433" s="95">
        <v>9</v>
      </c>
      <c r="B433" s="95">
        <v>1</v>
      </c>
      <c r="C433" s="115"/>
      <c r="D433" s="115"/>
      <c r="E433" s="115"/>
      <c r="F433" s="115"/>
      <c r="G433" s="115"/>
      <c r="H433" s="115"/>
      <c r="I433" s="115"/>
      <c r="J433" s="98"/>
      <c r="K433" s="99"/>
      <c r="L433" s="99"/>
      <c r="M433" s="99"/>
      <c r="N433" s="99"/>
      <c r="O433" s="99"/>
      <c r="P433" s="100"/>
      <c r="Q433" s="100"/>
      <c r="R433" s="100"/>
      <c r="S433" s="100"/>
      <c r="T433" s="100"/>
      <c r="U433" s="100"/>
      <c r="V433" s="100"/>
      <c r="W433" s="100"/>
      <c r="X433" s="100"/>
      <c r="Y433" s="101"/>
      <c r="Z433" s="102"/>
      <c r="AA433" s="102"/>
      <c r="AB433" s="103"/>
      <c r="AC433" s="84"/>
      <c r="AD433" s="85"/>
      <c r="AE433" s="85"/>
      <c r="AF433" s="85"/>
      <c r="AG433" s="85"/>
      <c r="AH433" s="86"/>
      <c r="AI433" s="87"/>
      <c r="AJ433" s="87"/>
      <c r="AK433" s="87"/>
      <c r="AL433" s="88"/>
      <c r="AM433" s="89"/>
      <c r="AN433" s="89"/>
      <c r="AO433" s="90"/>
      <c r="AP433" s="91"/>
      <c r="AQ433" s="91"/>
      <c r="AR433" s="91"/>
      <c r="AS433" s="91"/>
      <c r="AT433" s="91"/>
      <c r="AU433" s="91"/>
      <c r="AV433" s="91"/>
      <c r="AW433" s="91"/>
      <c r="AX433" s="91"/>
      <c r="AY433">
        <f>COUNTA($C$433)</f>
        <v>0</v>
      </c>
    </row>
    <row r="434" spans="1:51" ht="30" hidden="1" customHeight="1" x14ac:dyDescent="0.15">
      <c r="A434" s="95">
        <v>10</v>
      </c>
      <c r="B434" s="95">
        <v>1</v>
      </c>
      <c r="C434" s="115"/>
      <c r="D434" s="115"/>
      <c r="E434" s="115"/>
      <c r="F434" s="115"/>
      <c r="G434" s="115"/>
      <c r="H434" s="115"/>
      <c r="I434" s="115"/>
      <c r="J434" s="98"/>
      <c r="K434" s="99"/>
      <c r="L434" s="99"/>
      <c r="M434" s="99"/>
      <c r="N434" s="99"/>
      <c r="O434" s="99"/>
      <c r="P434" s="100"/>
      <c r="Q434" s="100"/>
      <c r="R434" s="100"/>
      <c r="S434" s="100"/>
      <c r="T434" s="100"/>
      <c r="U434" s="100"/>
      <c r="V434" s="100"/>
      <c r="W434" s="100"/>
      <c r="X434" s="100"/>
      <c r="Y434" s="101"/>
      <c r="Z434" s="102"/>
      <c r="AA434" s="102"/>
      <c r="AB434" s="103"/>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226</v>
      </c>
      <c r="AD457" s="105"/>
      <c r="AE457" s="105"/>
      <c r="AF457" s="105"/>
      <c r="AG457" s="105"/>
      <c r="AH457" s="122" t="s">
        <v>244</v>
      </c>
      <c r="AI457" s="119"/>
      <c r="AJ457" s="119"/>
      <c r="AK457" s="119"/>
      <c r="AL457" s="119" t="s">
        <v>19</v>
      </c>
      <c r="AM457" s="119"/>
      <c r="AN457" s="119"/>
      <c r="AO457" s="124"/>
      <c r="AP457" s="108" t="s">
        <v>194</v>
      </c>
      <c r="AQ457" s="108"/>
      <c r="AR457" s="108"/>
      <c r="AS457" s="108"/>
      <c r="AT457" s="108"/>
      <c r="AU457" s="108"/>
      <c r="AV457" s="108"/>
      <c r="AW457" s="108"/>
      <c r="AX457" s="108"/>
      <c r="AY457">
        <f>$AY$455</f>
        <v>0</v>
      </c>
    </row>
    <row r="458" spans="1:51" ht="30" hidden="1" customHeight="1" x14ac:dyDescent="0.15">
      <c r="A458" s="95">
        <v>1</v>
      </c>
      <c r="B458" s="95">
        <v>1</v>
      </c>
      <c r="C458" s="115"/>
      <c r="D458" s="115"/>
      <c r="E458" s="115"/>
      <c r="F458" s="115"/>
      <c r="G458" s="115"/>
      <c r="H458" s="115"/>
      <c r="I458" s="115"/>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17"/>
      <c r="AI458" s="118"/>
      <c r="AJ458" s="118"/>
      <c r="AK458" s="118"/>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5"/>
      <c r="D459" s="115"/>
      <c r="E459" s="115"/>
      <c r="F459" s="115"/>
      <c r="G459" s="115"/>
      <c r="H459" s="115"/>
      <c r="I459" s="115"/>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17"/>
      <c r="AI459" s="118"/>
      <c r="AJ459" s="118"/>
      <c r="AK459" s="118"/>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6"/>
      <c r="D460" s="115"/>
      <c r="E460" s="115"/>
      <c r="F460" s="115"/>
      <c r="G460" s="115"/>
      <c r="H460" s="115"/>
      <c r="I460" s="115"/>
      <c r="J460" s="98"/>
      <c r="K460" s="99"/>
      <c r="L460" s="99"/>
      <c r="M460" s="99"/>
      <c r="N460" s="99"/>
      <c r="O460" s="99"/>
      <c r="P460" s="109"/>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6"/>
      <c r="D461" s="115"/>
      <c r="E461" s="115"/>
      <c r="F461" s="115"/>
      <c r="G461" s="115"/>
      <c r="H461" s="115"/>
      <c r="I461" s="115"/>
      <c r="J461" s="98"/>
      <c r="K461" s="99"/>
      <c r="L461" s="99"/>
      <c r="M461" s="99"/>
      <c r="N461" s="99"/>
      <c r="O461" s="99"/>
      <c r="P461" s="109"/>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5"/>
      <c r="D462" s="115"/>
      <c r="E462" s="115"/>
      <c r="F462" s="115"/>
      <c r="G462" s="115"/>
      <c r="H462" s="115"/>
      <c r="I462" s="115"/>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5"/>
      <c r="D463" s="115"/>
      <c r="E463" s="115"/>
      <c r="F463" s="115"/>
      <c r="G463" s="115"/>
      <c r="H463" s="115"/>
      <c r="I463" s="115"/>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5"/>
      <c r="D464" s="115"/>
      <c r="E464" s="115"/>
      <c r="F464" s="115"/>
      <c r="G464" s="115"/>
      <c r="H464" s="115"/>
      <c r="I464" s="115"/>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5"/>
      <c r="D465" s="115"/>
      <c r="E465" s="115"/>
      <c r="F465" s="115"/>
      <c r="G465" s="115"/>
      <c r="H465" s="115"/>
      <c r="I465" s="115"/>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5"/>
      <c r="D466" s="115"/>
      <c r="E466" s="115"/>
      <c r="F466" s="115"/>
      <c r="G466" s="115"/>
      <c r="H466" s="115"/>
      <c r="I466" s="115"/>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5"/>
      <c r="D467" s="115"/>
      <c r="E467" s="115"/>
      <c r="F467" s="115"/>
      <c r="G467" s="115"/>
      <c r="H467" s="115"/>
      <c r="I467" s="115"/>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226</v>
      </c>
      <c r="AD490" s="105"/>
      <c r="AE490" s="105"/>
      <c r="AF490" s="105"/>
      <c r="AG490" s="105"/>
      <c r="AH490" s="122" t="s">
        <v>244</v>
      </c>
      <c r="AI490" s="119"/>
      <c r="AJ490" s="119"/>
      <c r="AK490" s="119"/>
      <c r="AL490" s="119" t="s">
        <v>19</v>
      </c>
      <c r="AM490" s="119"/>
      <c r="AN490" s="119"/>
      <c r="AO490" s="124"/>
      <c r="AP490" s="108" t="s">
        <v>194</v>
      </c>
      <c r="AQ490" s="108"/>
      <c r="AR490" s="108"/>
      <c r="AS490" s="108"/>
      <c r="AT490" s="108"/>
      <c r="AU490" s="108"/>
      <c r="AV490" s="108"/>
      <c r="AW490" s="108"/>
      <c r="AX490" s="108"/>
      <c r="AY490">
        <f>$AY$488</f>
        <v>0</v>
      </c>
    </row>
    <row r="491" spans="1:51" ht="30" hidden="1" customHeight="1" x14ac:dyDescent="0.15">
      <c r="A491" s="95">
        <v>1</v>
      </c>
      <c r="B491" s="95">
        <v>1</v>
      </c>
      <c r="C491" s="115"/>
      <c r="D491" s="115"/>
      <c r="E491" s="115"/>
      <c r="F491" s="115"/>
      <c r="G491" s="115"/>
      <c r="H491" s="115"/>
      <c r="I491" s="115"/>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17"/>
      <c r="AI491" s="118"/>
      <c r="AJ491" s="118"/>
      <c r="AK491" s="118"/>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5"/>
      <c r="D492" s="115"/>
      <c r="E492" s="115"/>
      <c r="F492" s="115"/>
      <c r="G492" s="115"/>
      <c r="H492" s="115"/>
      <c r="I492" s="115"/>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6"/>
      <c r="D493" s="115"/>
      <c r="E493" s="115"/>
      <c r="F493" s="115"/>
      <c r="G493" s="115"/>
      <c r="H493" s="115"/>
      <c r="I493" s="115"/>
      <c r="J493" s="98"/>
      <c r="K493" s="99"/>
      <c r="L493" s="99"/>
      <c r="M493" s="99"/>
      <c r="N493" s="99"/>
      <c r="O493" s="99"/>
      <c r="P493" s="10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6"/>
      <c r="D494" s="115"/>
      <c r="E494" s="115"/>
      <c r="F494" s="115"/>
      <c r="G494" s="115"/>
      <c r="H494" s="115"/>
      <c r="I494" s="115"/>
      <c r="J494" s="98"/>
      <c r="K494" s="99"/>
      <c r="L494" s="99"/>
      <c r="M494" s="99"/>
      <c r="N494" s="99"/>
      <c r="O494" s="99"/>
      <c r="P494" s="10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5"/>
      <c r="D495" s="115"/>
      <c r="E495" s="115"/>
      <c r="F495" s="115"/>
      <c r="G495" s="115"/>
      <c r="H495" s="115"/>
      <c r="I495" s="115"/>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5"/>
      <c r="D496" s="115"/>
      <c r="E496" s="115"/>
      <c r="F496" s="115"/>
      <c r="G496" s="115"/>
      <c r="H496" s="115"/>
      <c r="I496" s="115"/>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5"/>
      <c r="D497" s="115"/>
      <c r="E497" s="115"/>
      <c r="F497" s="115"/>
      <c r="G497" s="115"/>
      <c r="H497" s="115"/>
      <c r="I497" s="115"/>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5"/>
      <c r="D498" s="115"/>
      <c r="E498" s="115"/>
      <c r="F498" s="115"/>
      <c r="G498" s="115"/>
      <c r="H498" s="115"/>
      <c r="I498" s="115"/>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5"/>
      <c r="D499" s="115"/>
      <c r="E499" s="115"/>
      <c r="F499" s="115"/>
      <c r="G499" s="115"/>
      <c r="H499" s="115"/>
      <c r="I499" s="115"/>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5"/>
      <c r="D500" s="115"/>
      <c r="E500" s="115"/>
      <c r="F500" s="115"/>
      <c r="G500" s="115"/>
      <c r="H500" s="115"/>
      <c r="I500" s="115"/>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226</v>
      </c>
      <c r="AD523" s="105"/>
      <c r="AE523" s="105"/>
      <c r="AF523" s="105"/>
      <c r="AG523" s="105"/>
      <c r="AH523" s="122" t="s">
        <v>244</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0" hidden="1" customHeight="1" x14ac:dyDescent="0.15">
      <c r="A524" s="95">
        <v>1</v>
      </c>
      <c r="B524" s="95">
        <v>1</v>
      </c>
      <c r="C524" s="115"/>
      <c r="D524" s="115"/>
      <c r="E524" s="115"/>
      <c r="F524" s="115"/>
      <c r="G524" s="115"/>
      <c r="H524" s="115"/>
      <c r="I524" s="115"/>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226</v>
      </c>
      <c r="AD556" s="105"/>
      <c r="AE556" s="105"/>
      <c r="AF556" s="105"/>
      <c r="AG556" s="105"/>
      <c r="AH556" s="122" t="s">
        <v>244</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0" hidden="1" customHeight="1" x14ac:dyDescent="0.15">
      <c r="A557" s="95">
        <v>1</v>
      </c>
      <c r="B557" s="95">
        <v>1</v>
      </c>
      <c r="C557" s="115"/>
      <c r="D557" s="115"/>
      <c r="E557" s="115"/>
      <c r="F557" s="115"/>
      <c r="G557" s="115"/>
      <c r="H557" s="115"/>
      <c r="I557" s="115"/>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226</v>
      </c>
      <c r="AD589" s="105"/>
      <c r="AE589" s="105"/>
      <c r="AF589" s="105"/>
      <c r="AG589" s="105"/>
      <c r="AH589" s="122" t="s">
        <v>244</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0"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0" t="s">
        <v>574</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228</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222</v>
      </c>
      <c r="AQ623" s="108"/>
      <c r="AR623" s="108"/>
      <c r="AS623" s="108"/>
      <c r="AT623" s="108"/>
      <c r="AU623" s="108"/>
      <c r="AV623" s="108"/>
      <c r="AW623" s="108"/>
      <c r="AX623" s="108"/>
    </row>
    <row r="624" spans="1:51" ht="30" customHeight="1" x14ac:dyDescent="0.15">
      <c r="A624" s="95">
        <v>1</v>
      </c>
      <c r="B624" s="95">
        <v>1</v>
      </c>
      <c r="C624" s="96"/>
      <c r="D624" s="96"/>
      <c r="E624" s="104" t="s">
        <v>280</v>
      </c>
      <c r="F624" s="97"/>
      <c r="G624" s="97"/>
      <c r="H624" s="97"/>
      <c r="I624" s="97"/>
      <c r="J624" s="98" t="s">
        <v>280</v>
      </c>
      <c r="K624" s="99"/>
      <c r="L624" s="99"/>
      <c r="M624" s="99"/>
      <c r="N624" s="99"/>
      <c r="O624" s="99"/>
      <c r="P624" s="109" t="s">
        <v>280</v>
      </c>
      <c r="Q624" s="100"/>
      <c r="R624" s="100"/>
      <c r="S624" s="100"/>
      <c r="T624" s="100"/>
      <c r="U624" s="100"/>
      <c r="V624" s="100"/>
      <c r="W624" s="100"/>
      <c r="X624" s="100"/>
      <c r="Y624" s="101" t="s">
        <v>280</v>
      </c>
      <c r="Z624" s="102"/>
      <c r="AA624" s="102"/>
      <c r="AB624" s="103"/>
      <c r="AC624" s="84"/>
      <c r="AD624" s="85"/>
      <c r="AE624" s="85"/>
      <c r="AF624" s="85"/>
      <c r="AG624" s="85"/>
      <c r="AH624" s="86" t="s">
        <v>280</v>
      </c>
      <c r="AI624" s="87"/>
      <c r="AJ624" s="87"/>
      <c r="AK624" s="87"/>
      <c r="AL624" s="88" t="s">
        <v>280</v>
      </c>
      <c r="AM624" s="89"/>
      <c r="AN624" s="89"/>
      <c r="AO624" s="90"/>
      <c r="AP624" s="91" t="s">
        <v>280</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47" priority="943">
      <formula>IF(RIGHT(TEXT(P15,"0.#"),1)=".",FALSE,TRUE)</formula>
    </cfRule>
    <cfRule type="expression" dxfId="846" priority="944">
      <formula>IF(RIGHT(TEXT(P15,"0.#"),1)=".",TRUE,FALSE)</formula>
    </cfRule>
  </conditionalFormatting>
  <conditionalFormatting sqref="P19:AQ19">
    <cfRule type="expression" dxfId="845" priority="941">
      <formula>IF(RIGHT(TEXT(P19,"0.#"),1)=".",FALSE,TRUE)</formula>
    </cfRule>
    <cfRule type="expression" dxfId="844" priority="942">
      <formula>IF(RIGHT(TEXT(P19,"0.#"),1)=".",TRUE,FALSE)</formula>
    </cfRule>
  </conditionalFormatting>
  <conditionalFormatting sqref="Y313">
    <cfRule type="expression" dxfId="843" priority="937">
      <formula>IF(RIGHT(TEXT(Y313,"0.#"),1)=".",FALSE,TRUE)</formula>
    </cfRule>
    <cfRule type="expression" dxfId="842" priority="938">
      <formula>IF(RIGHT(TEXT(Y313,"0.#"),1)=".",TRUE,FALSE)</formula>
    </cfRule>
  </conditionalFormatting>
  <conditionalFormatting sqref="Y344:Y351 Y342 Y331:Y338 Y329 Y318:Y325 Y316">
    <cfRule type="expression" dxfId="841" priority="917">
      <formula>IF(RIGHT(TEXT(Y316,"0.#"),1)=".",FALSE,TRUE)</formula>
    </cfRule>
    <cfRule type="expression" dxfId="840" priority="918">
      <formula>IF(RIGHT(TEXT(Y316,"0.#"),1)=".",TRUE,FALSE)</formula>
    </cfRule>
  </conditionalFormatting>
  <conditionalFormatting sqref="P16:AQ18">
    <cfRule type="expression" dxfId="839" priority="935">
      <formula>IF(RIGHT(TEXT(P16,"0.#"),1)=".",FALSE,TRUE)</formula>
    </cfRule>
    <cfRule type="expression" dxfId="838" priority="936">
      <formula>IF(RIGHT(TEXT(P16,"0.#"),1)=".",TRUE,FALSE)</formula>
    </cfRule>
  </conditionalFormatting>
  <conditionalFormatting sqref="P20:AJ20">
    <cfRule type="expression" dxfId="837" priority="933">
      <formula>IF(RIGHT(TEXT(P20,"0.#"),1)=".",FALSE,TRUE)</formula>
    </cfRule>
    <cfRule type="expression" dxfId="836" priority="934">
      <formula>IF(RIGHT(TEXT(P20,"0.#"),1)=".",TRUE,FALSE)</formula>
    </cfRule>
  </conditionalFormatting>
  <conditionalFormatting sqref="Y305:Y312">
    <cfRule type="expression" dxfId="835" priority="929">
      <formula>IF(RIGHT(TEXT(Y305,"0.#"),1)=".",FALSE,TRUE)</formula>
    </cfRule>
    <cfRule type="expression" dxfId="834" priority="930">
      <formula>IF(RIGHT(TEXT(Y305,"0.#"),1)=".",TRUE,FALSE)</formula>
    </cfRule>
  </conditionalFormatting>
  <conditionalFormatting sqref="AU313">
    <cfRule type="expression" dxfId="833" priority="925">
      <formula>IF(RIGHT(TEXT(AU313,"0.#"),1)=".",FALSE,TRUE)</formula>
    </cfRule>
    <cfRule type="expression" dxfId="832" priority="926">
      <formula>IF(RIGHT(TEXT(AU313,"0.#"),1)=".",TRUE,FALSE)</formula>
    </cfRule>
  </conditionalFormatting>
  <conditionalFormatting sqref="AU305:AU312">
    <cfRule type="expression" dxfId="831" priority="923">
      <formula>IF(RIGHT(TEXT(AU305,"0.#"),1)=".",FALSE,TRUE)</formula>
    </cfRule>
    <cfRule type="expression" dxfId="830" priority="924">
      <formula>IF(RIGHT(TEXT(AU305,"0.#"),1)=".",TRUE,FALSE)</formula>
    </cfRule>
  </conditionalFormatting>
  <conditionalFormatting sqref="Y343 Y330 Y317">
    <cfRule type="expression" dxfId="829" priority="921">
      <formula>IF(RIGHT(TEXT(Y317,"0.#"),1)=".",FALSE,TRUE)</formula>
    </cfRule>
    <cfRule type="expression" dxfId="828" priority="922">
      <formula>IF(RIGHT(TEXT(Y317,"0.#"),1)=".",TRUE,FALSE)</formula>
    </cfRule>
  </conditionalFormatting>
  <conditionalFormatting sqref="Y352 Y339 Y326">
    <cfRule type="expression" dxfId="827" priority="919">
      <formula>IF(RIGHT(TEXT(Y326,"0.#"),1)=".",FALSE,TRUE)</formula>
    </cfRule>
    <cfRule type="expression" dxfId="826" priority="920">
      <formula>IF(RIGHT(TEXT(Y326,"0.#"),1)=".",TRUE,FALSE)</formula>
    </cfRule>
  </conditionalFormatting>
  <conditionalFormatting sqref="AU343 AU330 AU317">
    <cfRule type="expression" dxfId="825" priority="915">
      <formula>IF(RIGHT(TEXT(AU317,"0.#"),1)=".",FALSE,TRUE)</formula>
    </cfRule>
    <cfRule type="expression" dxfId="824" priority="916">
      <formula>IF(RIGHT(TEXT(AU317,"0.#"),1)=".",TRUE,FALSE)</formula>
    </cfRule>
  </conditionalFormatting>
  <conditionalFormatting sqref="AU352 AU339 AU326">
    <cfRule type="expression" dxfId="823" priority="913">
      <formula>IF(RIGHT(TEXT(AU326,"0.#"),1)=".",FALSE,TRUE)</formula>
    </cfRule>
    <cfRule type="expression" dxfId="822" priority="914">
      <formula>IF(RIGHT(TEXT(AU326,"0.#"),1)=".",TRUE,FALSE)</formula>
    </cfRule>
  </conditionalFormatting>
  <conditionalFormatting sqref="AU344:AU351 AU342 AU331:AU338 AU329 AU318:AU325 AU316">
    <cfRule type="expression" dxfId="821" priority="911">
      <formula>IF(RIGHT(TEXT(AU316,"0.#"),1)=".",FALSE,TRUE)</formula>
    </cfRule>
    <cfRule type="expression" dxfId="820" priority="912">
      <formula>IF(RIGHT(TEXT(AU316,"0.#"),1)=".",TRUE,FALSE)</formula>
    </cfRule>
  </conditionalFormatting>
  <conditionalFormatting sqref="AE211">
    <cfRule type="expression" dxfId="819" priority="897">
      <formula>IF(RIGHT(TEXT(AE211,"0.#"),1)=".",FALSE,TRUE)</formula>
    </cfRule>
    <cfRule type="expression" dxfId="818" priority="898">
      <formula>IF(RIGHT(TEXT(AE211,"0.#"),1)=".",TRUE,FALSE)</formula>
    </cfRule>
  </conditionalFormatting>
  <conditionalFormatting sqref="AE212">
    <cfRule type="expression" dxfId="817" priority="895">
      <formula>IF(RIGHT(TEXT(AE212,"0.#"),1)=".",FALSE,TRUE)</formula>
    </cfRule>
    <cfRule type="expression" dxfId="816" priority="896">
      <formula>IF(RIGHT(TEXT(AE212,"0.#"),1)=".",TRUE,FALSE)</formula>
    </cfRule>
  </conditionalFormatting>
  <conditionalFormatting sqref="AE213">
    <cfRule type="expression" dxfId="815" priority="893">
      <formula>IF(RIGHT(TEXT(AE213,"0.#"),1)=".",FALSE,TRUE)</formula>
    </cfRule>
    <cfRule type="expression" dxfId="814" priority="894">
      <formula>IF(RIGHT(TEXT(AE213,"0.#"),1)=".",TRUE,FALSE)</formula>
    </cfRule>
  </conditionalFormatting>
  <conditionalFormatting sqref="AI213">
    <cfRule type="expression" dxfId="813" priority="891">
      <formula>IF(RIGHT(TEXT(AI213,"0.#"),1)=".",FALSE,TRUE)</formula>
    </cfRule>
    <cfRule type="expression" dxfId="812" priority="892">
      <formula>IF(RIGHT(TEXT(AI213,"0.#"),1)=".",TRUE,FALSE)</formula>
    </cfRule>
  </conditionalFormatting>
  <conditionalFormatting sqref="AI212">
    <cfRule type="expression" dxfId="811" priority="889">
      <formula>IF(RIGHT(TEXT(AI212,"0.#"),1)=".",FALSE,TRUE)</formula>
    </cfRule>
    <cfRule type="expression" dxfId="810" priority="890">
      <formula>IF(RIGHT(TEXT(AI212,"0.#"),1)=".",TRUE,FALSE)</formula>
    </cfRule>
  </conditionalFormatting>
  <conditionalFormatting sqref="AI211">
    <cfRule type="expression" dxfId="809" priority="887">
      <formula>IF(RIGHT(TEXT(AI211,"0.#"),1)=".",FALSE,TRUE)</formula>
    </cfRule>
    <cfRule type="expression" dxfId="808" priority="888">
      <formula>IF(RIGHT(TEXT(AI211,"0.#"),1)=".",TRUE,FALSE)</formula>
    </cfRule>
  </conditionalFormatting>
  <conditionalFormatting sqref="AM211">
    <cfRule type="expression" dxfId="807" priority="885">
      <formula>IF(RIGHT(TEXT(AM211,"0.#"),1)=".",FALSE,TRUE)</formula>
    </cfRule>
    <cfRule type="expression" dxfId="806" priority="886">
      <formula>IF(RIGHT(TEXT(AM211,"0.#"),1)=".",TRUE,FALSE)</formula>
    </cfRule>
  </conditionalFormatting>
  <conditionalFormatting sqref="AM212">
    <cfRule type="expression" dxfId="805" priority="883">
      <formula>IF(RIGHT(TEXT(AM212,"0.#"),1)=".",FALSE,TRUE)</formula>
    </cfRule>
    <cfRule type="expression" dxfId="804" priority="884">
      <formula>IF(RIGHT(TEXT(AM212,"0.#"),1)=".",TRUE,FALSE)</formula>
    </cfRule>
  </conditionalFormatting>
  <conditionalFormatting sqref="AM213">
    <cfRule type="expression" dxfId="803" priority="881">
      <formula>IF(RIGHT(TEXT(AM213,"0.#"),1)=".",FALSE,TRUE)</formula>
    </cfRule>
    <cfRule type="expression" dxfId="802" priority="882">
      <formula>IF(RIGHT(TEXT(AM213,"0.#"),1)=".",TRUE,FALSE)</formula>
    </cfRule>
  </conditionalFormatting>
  <conditionalFormatting sqref="AL369:AO388">
    <cfRule type="expression" dxfId="801" priority="877">
      <formula>IF(AND(AL369&gt;=0, RIGHT(TEXT(AL369,"0.#"),1)&lt;&gt;"."),TRUE,FALSE)</formula>
    </cfRule>
    <cfRule type="expression" dxfId="800" priority="878">
      <formula>IF(AND(AL369&gt;=0, RIGHT(TEXT(AL369,"0.#"),1)="."),TRUE,FALSE)</formula>
    </cfRule>
    <cfRule type="expression" dxfId="799" priority="879">
      <formula>IF(AND(AL369&lt;0, RIGHT(TEXT(AL369,"0.#"),1)&lt;&gt;"."),TRUE,FALSE)</formula>
    </cfRule>
    <cfRule type="expression" dxfId="798" priority="880">
      <formula>IF(AND(AL369&lt;0, RIGHT(TEXT(AL369,"0.#"),1)="."),TRUE,FALSE)</formula>
    </cfRule>
  </conditionalFormatting>
  <conditionalFormatting sqref="AQ211:AQ213">
    <cfRule type="expression" dxfId="797" priority="875">
      <formula>IF(RIGHT(TEXT(AQ211,"0.#"),1)=".",FALSE,TRUE)</formula>
    </cfRule>
    <cfRule type="expression" dxfId="796" priority="876">
      <formula>IF(RIGHT(TEXT(AQ211,"0.#"),1)=".",TRUE,FALSE)</formula>
    </cfRule>
  </conditionalFormatting>
  <conditionalFormatting sqref="AU211:AU213">
    <cfRule type="expression" dxfId="795" priority="873">
      <formula>IF(RIGHT(TEXT(AU211,"0.#"),1)=".",FALSE,TRUE)</formula>
    </cfRule>
    <cfRule type="expression" dxfId="794" priority="874">
      <formula>IF(RIGHT(TEXT(AU211,"0.#"),1)=".",TRUE,FALSE)</formula>
    </cfRule>
  </conditionalFormatting>
  <conditionalFormatting sqref="Y369:Y388">
    <cfRule type="expression" dxfId="793" priority="871">
      <formula>IF(RIGHT(TEXT(Y369,"0.#"),1)=".",FALSE,TRUE)</formula>
    </cfRule>
    <cfRule type="expression" dxfId="792" priority="872">
      <formula>IF(RIGHT(TEXT(Y369,"0.#"),1)=".",TRUE,FALSE)</formula>
    </cfRule>
  </conditionalFormatting>
  <conditionalFormatting sqref="AL625:AO653">
    <cfRule type="expression" dxfId="791" priority="867">
      <formula>IF(AND(AL625&gt;=0, RIGHT(TEXT(AL625,"0.#"),1)&lt;&gt;"."),TRUE,FALSE)</formula>
    </cfRule>
    <cfRule type="expression" dxfId="790" priority="868">
      <formula>IF(AND(AL625&gt;=0, RIGHT(TEXT(AL625,"0.#"),1)="."),TRUE,FALSE)</formula>
    </cfRule>
    <cfRule type="expression" dxfId="789" priority="869">
      <formula>IF(AND(AL625&lt;0, RIGHT(TEXT(AL625,"0.#"),1)&lt;&gt;"."),TRUE,FALSE)</formula>
    </cfRule>
    <cfRule type="expression" dxfId="788" priority="870">
      <formula>IF(AND(AL625&lt;0, RIGHT(TEXT(AL625,"0.#"),1)="."),TRUE,FALSE)</formula>
    </cfRule>
  </conditionalFormatting>
  <conditionalFormatting sqref="Y625:Y653">
    <cfRule type="expression" dxfId="787" priority="865">
      <formula>IF(RIGHT(TEXT(Y625,"0.#"),1)=".",FALSE,TRUE)</formula>
    </cfRule>
    <cfRule type="expression" dxfId="786" priority="866">
      <formula>IF(RIGHT(TEXT(Y625,"0.#"),1)=".",TRUE,FALSE)</formula>
    </cfRule>
  </conditionalFormatting>
  <conditionalFormatting sqref="Y402:Y421">
    <cfRule type="expression" dxfId="785" priority="797">
      <formula>IF(RIGHT(TEXT(Y402,"0.#"),1)=".",FALSE,TRUE)</formula>
    </cfRule>
    <cfRule type="expression" dxfId="784" priority="798">
      <formula>IF(RIGHT(TEXT(Y402,"0.#"),1)=".",TRUE,FALSE)</formula>
    </cfRule>
  </conditionalFormatting>
  <conditionalFormatting sqref="Y427:Y454">
    <cfRule type="expression" dxfId="783" priority="785">
      <formula>IF(RIGHT(TEXT(Y427,"0.#"),1)=".",FALSE,TRUE)</formula>
    </cfRule>
    <cfRule type="expression" dxfId="782" priority="786">
      <formula>IF(RIGHT(TEXT(Y427,"0.#"),1)=".",TRUE,FALSE)</formula>
    </cfRule>
  </conditionalFormatting>
  <conditionalFormatting sqref="Y425:Y426">
    <cfRule type="expression" dxfId="781" priority="779">
      <formula>IF(RIGHT(TEXT(Y425,"0.#"),1)=".",FALSE,TRUE)</formula>
    </cfRule>
    <cfRule type="expression" dxfId="780" priority="780">
      <formula>IF(RIGHT(TEXT(Y425,"0.#"),1)=".",TRUE,FALSE)</formula>
    </cfRule>
  </conditionalFormatting>
  <conditionalFormatting sqref="Y460:Y487">
    <cfRule type="expression" dxfId="779" priority="773">
      <formula>IF(RIGHT(TEXT(Y460,"0.#"),1)=".",FALSE,TRUE)</formula>
    </cfRule>
    <cfRule type="expression" dxfId="778" priority="774">
      <formula>IF(RIGHT(TEXT(Y460,"0.#"),1)=".",TRUE,FALSE)</formula>
    </cfRule>
  </conditionalFormatting>
  <conditionalFormatting sqref="Y458:Y459">
    <cfRule type="expression" dxfId="777" priority="767">
      <formula>IF(RIGHT(TEXT(Y458,"0.#"),1)=".",FALSE,TRUE)</formula>
    </cfRule>
    <cfRule type="expression" dxfId="776" priority="768">
      <formula>IF(RIGHT(TEXT(Y458,"0.#"),1)=".",TRUE,FALSE)</formula>
    </cfRule>
  </conditionalFormatting>
  <conditionalFormatting sqref="Y493:Y520">
    <cfRule type="expression" dxfId="775" priority="761">
      <formula>IF(RIGHT(TEXT(Y493,"0.#"),1)=".",FALSE,TRUE)</formula>
    </cfRule>
    <cfRule type="expression" dxfId="774" priority="762">
      <formula>IF(RIGHT(TEXT(Y493,"0.#"),1)=".",TRUE,FALSE)</formula>
    </cfRule>
  </conditionalFormatting>
  <conditionalFormatting sqref="Y491:Y492">
    <cfRule type="expression" dxfId="773" priority="755">
      <formula>IF(RIGHT(TEXT(Y491,"0.#"),1)=".",FALSE,TRUE)</formula>
    </cfRule>
    <cfRule type="expression" dxfId="772" priority="756">
      <formula>IF(RIGHT(TEXT(Y491,"0.#"),1)=".",TRUE,FALSE)</formula>
    </cfRule>
  </conditionalFormatting>
  <conditionalFormatting sqref="Y526:Y553">
    <cfRule type="expression" dxfId="771" priority="749">
      <formula>IF(RIGHT(TEXT(Y526,"0.#"),1)=".",FALSE,TRUE)</formula>
    </cfRule>
    <cfRule type="expression" dxfId="770" priority="750">
      <formula>IF(RIGHT(TEXT(Y526,"0.#"),1)=".",TRUE,FALSE)</formula>
    </cfRule>
  </conditionalFormatting>
  <conditionalFormatting sqref="P24">
    <cfRule type="expression" dxfId="769" priority="851">
      <formula>IF(RIGHT(TEXT(P24,"0.#"),1)=".",FALSE,TRUE)</formula>
    </cfRule>
    <cfRule type="expression" dxfId="768" priority="852">
      <formula>IF(RIGHT(TEXT(P24,"0.#"),1)=".",TRUE,FALSE)</formula>
    </cfRule>
  </conditionalFormatting>
  <conditionalFormatting sqref="P25:P28">
    <cfRule type="expression" dxfId="767" priority="849">
      <formula>IF(RIGHT(TEXT(P25,"0.#"),1)=".",FALSE,TRUE)</formula>
    </cfRule>
    <cfRule type="expression" dxfId="766" priority="850">
      <formula>IF(RIGHT(TEXT(P25,"0.#"),1)=".",TRUE,FALSE)</formula>
    </cfRule>
  </conditionalFormatting>
  <conditionalFormatting sqref="P29">
    <cfRule type="expression" dxfId="765" priority="847">
      <formula>IF(RIGHT(TEXT(P29,"0.#"),1)=".",FALSE,TRUE)</formula>
    </cfRule>
    <cfRule type="expression" dxfId="764" priority="848">
      <formula>IF(RIGHT(TEXT(P29,"0.#"),1)=".",TRUE,FALSE)</formula>
    </cfRule>
  </conditionalFormatting>
  <conditionalFormatting sqref="AE203">
    <cfRule type="expression" dxfId="763" priority="845">
      <formula>IF(RIGHT(TEXT(AE203,"0.#"),1)=".",FALSE,TRUE)</formula>
    </cfRule>
    <cfRule type="expression" dxfId="762" priority="846">
      <formula>IF(RIGHT(TEXT(AE203,"0.#"),1)=".",TRUE,FALSE)</formula>
    </cfRule>
  </conditionalFormatting>
  <conditionalFormatting sqref="AE204">
    <cfRule type="expression" dxfId="761" priority="843">
      <formula>IF(RIGHT(TEXT(AE204,"0.#"),1)=".",FALSE,TRUE)</formula>
    </cfRule>
    <cfRule type="expression" dxfId="760" priority="844">
      <formula>IF(RIGHT(TEXT(AE204,"0.#"),1)=".",TRUE,FALSE)</formula>
    </cfRule>
  </conditionalFormatting>
  <conditionalFormatting sqref="AE205">
    <cfRule type="expression" dxfId="759" priority="841">
      <formula>IF(RIGHT(TEXT(AE205,"0.#"),1)=".",FALSE,TRUE)</formula>
    </cfRule>
    <cfRule type="expression" dxfId="758" priority="842">
      <formula>IF(RIGHT(TEXT(AE205,"0.#"),1)=".",TRUE,FALSE)</formula>
    </cfRule>
  </conditionalFormatting>
  <conditionalFormatting sqref="AI205">
    <cfRule type="expression" dxfId="757" priority="839">
      <formula>IF(RIGHT(TEXT(AI205,"0.#"),1)=".",FALSE,TRUE)</formula>
    </cfRule>
    <cfRule type="expression" dxfId="756" priority="840">
      <formula>IF(RIGHT(TEXT(AI205,"0.#"),1)=".",TRUE,FALSE)</formula>
    </cfRule>
  </conditionalFormatting>
  <conditionalFormatting sqref="AI204">
    <cfRule type="expression" dxfId="755" priority="837">
      <formula>IF(RIGHT(TEXT(AI204,"0.#"),1)=".",FALSE,TRUE)</formula>
    </cfRule>
    <cfRule type="expression" dxfId="754" priority="838">
      <formula>IF(RIGHT(TEXT(AI204,"0.#"),1)=".",TRUE,FALSE)</formula>
    </cfRule>
  </conditionalFormatting>
  <conditionalFormatting sqref="AI203">
    <cfRule type="expression" dxfId="753" priority="835">
      <formula>IF(RIGHT(TEXT(AI203,"0.#"),1)=".",FALSE,TRUE)</formula>
    </cfRule>
    <cfRule type="expression" dxfId="752" priority="836">
      <formula>IF(RIGHT(TEXT(AI203,"0.#"),1)=".",TRUE,FALSE)</formula>
    </cfRule>
  </conditionalFormatting>
  <conditionalFormatting sqref="AM203">
    <cfRule type="expression" dxfId="751" priority="833">
      <formula>IF(RIGHT(TEXT(AM203,"0.#"),1)=".",FALSE,TRUE)</formula>
    </cfRule>
    <cfRule type="expression" dxfId="750" priority="834">
      <formula>IF(RIGHT(TEXT(AM203,"0.#"),1)=".",TRUE,FALSE)</formula>
    </cfRule>
  </conditionalFormatting>
  <conditionalFormatting sqref="AM204">
    <cfRule type="expression" dxfId="749" priority="831">
      <formula>IF(RIGHT(TEXT(AM204,"0.#"),1)=".",FALSE,TRUE)</formula>
    </cfRule>
    <cfRule type="expression" dxfId="748" priority="832">
      <formula>IF(RIGHT(TEXT(AM204,"0.#"),1)=".",TRUE,FALSE)</formula>
    </cfRule>
  </conditionalFormatting>
  <conditionalFormatting sqref="AM205">
    <cfRule type="expression" dxfId="747" priority="829">
      <formula>IF(RIGHT(TEXT(AM205,"0.#"),1)=".",FALSE,TRUE)</formula>
    </cfRule>
    <cfRule type="expression" dxfId="746" priority="830">
      <formula>IF(RIGHT(TEXT(AM205,"0.#"),1)=".",TRUE,FALSE)</formula>
    </cfRule>
  </conditionalFormatting>
  <conditionalFormatting sqref="AQ203:AQ205">
    <cfRule type="expression" dxfId="745" priority="827">
      <formula>IF(RIGHT(TEXT(AQ203,"0.#"),1)=".",FALSE,TRUE)</formula>
    </cfRule>
    <cfRule type="expression" dxfId="744" priority="828">
      <formula>IF(RIGHT(TEXT(AQ203,"0.#"),1)=".",TRUE,FALSE)</formula>
    </cfRule>
  </conditionalFormatting>
  <conditionalFormatting sqref="AU203:AU205">
    <cfRule type="expression" dxfId="743" priority="825">
      <formula>IF(RIGHT(TEXT(AU203,"0.#"),1)=".",FALSE,TRUE)</formula>
    </cfRule>
    <cfRule type="expression" dxfId="742" priority="826">
      <formula>IF(RIGHT(TEXT(AU203,"0.#"),1)=".",TRUE,FALSE)</formula>
    </cfRule>
  </conditionalFormatting>
  <conditionalFormatting sqref="AE206">
    <cfRule type="expression" dxfId="741" priority="823">
      <formula>IF(RIGHT(TEXT(AE206,"0.#"),1)=".",FALSE,TRUE)</formula>
    </cfRule>
    <cfRule type="expression" dxfId="740" priority="824">
      <formula>IF(RIGHT(TEXT(AE206,"0.#"),1)=".",TRUE,FALSE)</formula>
    </cfRule>
  </conditionalFormatting>
  <conditionalFormatting sqref="AE207">
    <cfRule type="expression" dxfId="739" priority="821">
      <formula>IF(RIGHT(TEXT(AE207,"0.#"),1)=".",FALSE,TRUE)</formula>
    </cfRule>
    <cfRule type="expression" dxfId="738" priority="822">
      <formula>IF(RIGHT(TEXT(AE207,"0.#"),1)=".",TRUE,FALSE)</formula>
    </cfRule>
  </conditionalFormatting>
  <conditionalFormatting sqref="AE208">
    <cfRule type="expression" dxfId="737" priority="819">
      <formula>IF(RIGHT(TEXT(AE208,"0.#"),1)=".",FALSE,TRUE)</formula>
    </cfRule>
    <cfRule type="expression" dxfId="736" priority="820">
      <formula>IF(RIGHT(TEXT(AE208,"0.#"),1)=".",TRUE,FALSE)</formula>
    </cfRule>
  </conditionalFormatting>
  <conditionalFormatting sqref="AI208">
    <cfRule type="expression" dxfId="735" priority="817">
      <formula>IF(RIGHT(TEXT(AI208,"0.#"),1)=".",FALSE,TRUE)</formula>
    </cfRule>
    <cfRule type="expression" dxfId="734" priority="818">
      <formula>IF(RIGHT(TEXT(AI208,"0.#"),1)=".",TRUE,FALSE)</formula>
    </cfRule>
  </conditionalFormatting>
  <conditionalFormatting sqref="AI207">
    <cfRule type="expression" dxfId="733" priority="815">
      <formula>IF(RIGHT(TEXT(AI207,"0.#"),1)=".",FALSE,TRUE)</formula>
    </cfRule>
    <cfRule type="expression" dxfId="732" priority="816">
      <formula>IF(RIGHT(TEXT(AI207,"0.#"),1)=".",TRUE,FALSE)</formula>
    </cfRule>
  </conditionalFormatting>
  <conditionalFormatting sqref="AI206">
    <cfRule type="expression" dxfId="731" priority="813">
      <formula>IF(RIGHT(TEXT(AI206,"0.#"),1)=".",FALSE,TRUE)</formula>
    </cfRule>
    <cfRule type="expression" dxfId="730" priority="814">
      <formula>IF(RIGHT(TEXT(AI206,"0.#"),1)=".",TRUE,FALSE)</formula>
    </cfRule>
  </conditionalFormatting>
  <conditionalFormatting sqref="AM206">
    <cfRule type="expression" dxfId="729" priority="811">
      <formula>IF(RIGHT(TEXT(AM206,"0.#"),1)=".",FALSE,TRUE)</formula>
    </cfRule>
    <cfRule type="expression" dxfId="728" priority="812">
      <formula>IF(RIGHT(TEXT(AM206,"0.#"),1)=".",TRUE,FALSE)</formula>
    </cfRule>
  </conditionalFormatting>
  <conditionalFormatting sqref="AM207">
    <cfRule type="expression" dxfId="727" priority="809">
      <formula>IF(RIGHT(TEXT(AM207,"0.#"),1)=".",FALSE,TRUE)</formula>
    </cfRule>
    <cfRule type="expression" dxfId="726" priority="810">
      <formula>IF(RIGHT(TEXT(AM207,"0.#"),1)=".",TRUE,FALSE)</formula>
    </cfRule>
  </conditionalFormatting>
  <conditionalFormatting sqref="AM208">
    <cfRule type="expression" dxfId="725" priority="807">
      <formula>IF(RIGHT(TEXT(AM208,"0.#"),1)=".",FALSE,TRUE)</formula>
    </cfRule>
    <cfRule type="expression" dxfId="724" priority="808">
      <formula>IF(RIGHT(TEXT(AM208,"0.#"),1)=".",TRUE,FALSE)</formula>
    </cfRule>
  </conditionalFormatting>
  <conditionalFormatting sqref="AQ206:AQ208">
    <cfRule type="expression" dxfId="723" priority="805">
      <formula>IF(RIGHT(TEXT(AQ206,"0.#"),1)=".",FALSE,TRUE)</formula>
    </cfRule>
    <cfRule type="expression" dxfId="722" priority="806">
      <formula>IF(RIGHT(TEXT(AQ206,"0.#"),1)=".",TRUE,FALSE)</formula>
    </cfRule>
  </conditionalFormatting>
  <conditionalFormatting sqref="AU206:AU208">
    <cfRule type="expression" dxfId="721" priority="803">
      <formula>IF(RIGHT(TEXT(AU206,"0.#"),1)=".",FALSE,TRUE)</formula>
    </cfRule>
    <cfRule type="expression" dxfId="720" priority="804">
      <formula>IF(RIGHT(TEXT(AU206,"0.#"),1)=".",TRUE,FALSE)</formula>
    </cfRule>
  </conditionalFormatting>
  <conditionalFormatting sqref="AL402:AO421">
    <cfRule type="expression" dxfId="719" priority="799">
      <formula>IF(AND(AL402&gt;=0, RIGHT(TEXT(AL402,"0.#"),1)&lt;&gt;"."),TRUE,FALSE)</formula>
    </cfRule>
    <cfRule type="expression" dxfId="718" priority="800">
      <formula>IF(AND(AL402&gt;=0, RIGHT(TEXT(AL402,"0.#"),1)="."),TRUE,FALSE)</formula>
    </cfRule>
    <cfRule type="expression" dxfId="717" priority="801">
      <formula>IF(AND(AL402&lt;0, RIGHT(TEXT(AL402,"0.#"),1)&lt;&gt;"."),TRUE,FALSE)</formula>
    </cfRule>
    <cfRule type="expression" dxfId="716" priority="802">
      <formula>IF(AND(AL402&lt;0, RIGHT(TEXT(AL402,"0.#"),1)="."),TRUE,FALSE)</formula>
    </cfRule>
  </conditionalFormatting>
  <conditionalFormatting sqref="AL427:AO454">
    <cfRule type="expression" dxfId="715" priority="787">
      <formula>IF(AND(AL427&gt;=0, RIGHT(TEXT(AL427,"0.#"),1)&lt;&gt;"."),TRUE,FALSE)</formula>
    </cfRule>
    <cfRule type="expression" dxfId="714" priority="788">
      <formula>IF(AND(AL427&gt;=0, RIGHT(TEXT(AL427,"0.#"),1)="."),TRUE,FALSE)</formula>
    </cfRule>
    <cfRule type="expression" dxfId="713" priority="789">
      <formula>IF(AND(AL427&lt;0, RIGHT(TEXT(AL427,"0.#"),1)&lt;&gt;"."),TRUE,FALSE)</formula>
    </cfRule>
    <cfRule type="expression" dxfId="712" priority="790">
      <formula>IF(AND(AL427&lt;0, RIGHT(TEXT(AL427,"0.#"),1)="."),TRUE,FALSE)</formula>
    </cfRule>
  </conditionalFormatting>
  <conditionalFormatting sqref="AL425:AO426">
    <cfRule type="expression" dxfId="711" priority="781">
      <formula>IF(AND(AL425&gt;=0, RIGHT(TEXT(AL425,"0.#"),1)&lt;&gt;"."),TRUE,FALSE)</formula>
    </cfRule>
    <cfRule type="expression" dxfId="710" priority="782">
      <formula>IF(AND(AL425&gt;=0, RIGHT(TEXT(AL425,"0.#"),1)="."),TRUE,FALSE)</formula>
    </cfRule>
    <cfRule type="expression" dxfId="709" priority="783">
      <formula>IF(AND(AL425&lt;0, RIGHT(TEXT(AL425,"0.#"),1)&lt;&gt;"."),TRUE,FALSE)</formula>
    </cfRule>
    <cfRule type="expression" dxfId="708" priority="784">
      <formula>IF(AND(AL425&lt;0, RIGHT(TEXT(AL425,"0.#"),1)="."),TRUE,FALSE)</formula>
    </cfRule>
  </conditionalFormatting>
  <conditionalFormatting sqref="AL460:AO487">
    <cfRule type="expression" dxfId="707" priority="775">
      <formula>IF(AND(AL460&gt;=0, RIGHT(TEXT(AL460,"0.#"),1)&lt;&gt;"."),TRUE,FALSE)</formula>
    </cfRule>
    <cfRule type="expression" dxfId="706" priority="776">
      <formula>IF(AND(AL460&gt;=0, RIGHT(TEXT(AL460,"0.#"),1)="."),TRUE,FALSE)</formula>
    </cfRule>
    <cfRule type="expression" dxfId="705" priority="777">
      <formula>IF(AND(AL460&lt;0, RIGHT(TEXT(AL460,"0.#"),1)&lt;&gt;"."),TRUE,FALSE)</formula>
    </cfRule>
    <cfRule type="expression" dxfId="704" priority="778">
      <formula>IF(AND(AL460&lt;0, RIGHT(TEXT(AL460,"0.#"),1)="."),TRUE,FALSE)</formula>
    </cfRule>
  </conditionalFormatting>
  <conditionalFormatting sqref="AL458:AO459">
    <cfRule type="expression" dxfId="703" priority="769">
      <formula>IF(AND(AL458&gt;=0, RIGHT(TEXT(AL458,"0.#"),1)&lt;&gt;"."),TRUE,FALSE)</formula>
    </cfRule>
    <cfRule type="expression" dxfId="702" priority="770">
      <formula>IF(AND(AL458&gt;=0, RIGHT(TEXT(AL458,"0.#"),1)="."),TRUE,FALSE)</formula>
    </cfRule>
    <cfRule type="expression" dxfId="701" priority="771">
      <formula>IF(AND(AL458&lt;0, RIGHT(TEXT(AL458,"0.#"),1)&lt;&gt;"."),TRUE,FALSE)</formula>
    </cfRule>
    <cfRule type="expression" dxfId="700" priority="772">
      <formula>IF(AND(AL458&lt;0, RIGHT(TEXT(AL458,"0.#"),1)="."),TRUE,FALSE)</formula>
    </cfRule>
  </conditionalFormatting>
  <conditionalFormatting sqref="AL493:AO520">
    <cfRule type="expression" dxfId="699" priority="763">
      <formula>IF(AND(AL493&gt;=0, RIGHT(TEXT(AL493,"0.#"),1)&lt;&gt;"."),TRUE,FALSE)</formula>
    </cfRule>
    <cfRule type="expression" dxfId="698" priority="764">
      <formula>IF(AND(AL493&gt;=0, RIGHT(TEXT(AL493,"0.#"),1)="."),TRUE,FALSE)</formula>
    </cfRule>
    <cfRule type="expression" dxfId="697" priority="765">
      <formula>IF(AND(AL493&lt;0, RIGHT(TEXT(AL493,"0.#"),1)&lt;&gt;"."),TRUE,FALSE)</formula>
    </cfRule>
    <cfRule type="expression" dxfId="696" priority="766">
      <formula>IF(AND(AL493&lt;0, RIGHT(TEXT(AL493,"0.#"),1)="."),TRUE,FALSE)</formula>
    </cfRule>
  </conditionalFormatting>
  <conditionalFormatting sqref="AL491:AO492">
    <cfRule type="expression" dxfId="695" priority="757">
      <formula>IF(AND(AL491&gt;=0, RIGHT(TEXT(AL491,"0.#"),1)&lt;&gt;"."),TRUE,FALSE)</formula>
    </cfRule>
    <cfRule type="expression" dxfId="694" priority="758">
      <formula>IF(AND(AL491&gt;=0, RIGHT(TEXT(AL491,"0.#"),1)="."),TRUE,FALSE)</formula>
    </cfRule>
    <cfRule type="expression" dxfId="693" priority="759">
      <formula>IF(AND(AL491&lt;0, RIGHT(TEXT(AL491,"0.#"),1)&lt;&gt;"."),TRUE,FALSE)</formula>
    </cfRule>
    <cfRule type="expression" dxfId="692" priority="760">
      <formula>IF(AND(AL491&lt;0, RIGHT(TEXT(AL491,"0.#"),1)="."),TRUE,FALSE)</formula>
    </cfRule>
  </conditionalFormatting>
  <conditionalFormatting sqref="AL526:AO553">
    <cfRule type="expression" dxfId="691" priority="751">
      <formula>IF(AND(AL526&gt;=0, RIGHT(TEXT(AL526,"0.#"),1)&lt;&gt;"."),TRUE,FALSE)</formula>
    </cfRule>
    <cfRule type="expression" dxfId="690" priority="752">
      <formula>IF(AND(AL526&gt;=0, RIGHT(TEXT(AL526,"0.#"),1)="."),TRUE,FALSE)</formula>
    </cfRule>
    <cfRule type="expression" dxfId="689" priority="753">
      <formula>IF(AND(AL526&lt;0, RIGHT(TEXT(AL526,"0.#"),1)&lt;&gt;"."),TRUE,FALSE)</formula>
    </cfRule>
    <cfRule type="expression" dxfId="688" priority="754">
      <formula>IF(AND(AL526&lt;0, RIGHT(TEXT(AL526,"0.#"),1)="."),TRUE,FALSE)</formula>
    </cfRule>
  </conditionalFormatting>
  <conditionalFormatting sqref="AL524:AO525">
    <cfRule type="expression" dxfId="687" priority="745">
      <formula>IF(AND(AL524&gt;=0, RIGHT(TEXT(AL524,"0.#"),1)&lt;&gt;"."),TRUE,FALSE)</formula>
    </cfRule>
    <cfRule type="expression" dxfId="686" priority="746">
      <formula>IF(AND(AL524&gt;=0, RIGHT(TEXT(AL524,"0.#"),1)="."),TRUE,FALSE)</formula>
    </cfRule>
    <cfRule type="expression" dxfId="685" priority="747">
      <formula>IF(AND(AL524&lt;0, RIGHT(TEXT(AL524,"0.#"),1)&lt;&gt;"."),TRUE,FALSE)</formula>
    </cfRule>
    <cfRule type="expression" dxfId="684" priority="748">
      <formula>IF(AND(AL524&lt;0, RIGHT(TEXT(AL524,"0.#"),1)="."),TRUE,FALSE)</formula>
    </cfRule>
  </conditionalFormatting>
  <conditionalFormatting sqref="Y524:Y525">
    <cfRule type="expression" dxfId="683" priority="743">
      <formula>IF(RIGHT(TEXT(Y524,"0.#"),1)=".",FALSE,TRUE)</formula>
    </cfRule>
    <cfRule type="expression" dxfId="682" priority="744">
      <formula>IF(RIGHT(TEXT(Y524,"0.#"),1)=".",TRUE,FALSE)</formula>
    </cfRule>
  </conditionalFormatting>
  <conditionalFormatting sqref="AL559:AO586">
    <cfRule type="expression" dxfId="681" priority="739">
      <formula>IF(AND(AL559&gt;=0, RIGHT(TEXT(AL559,"0.#"),1)&lt;&gt;"."),TRUE,FALSE)</formula>
    </cfRule>
    <cfRule type="expression" dxfId="680" priority="740">
      <formula>IF(AND(AL559&gt;=0, RIGHT(TEXT(AL559,"0.#"),1)="."),TRUE,FALSE)</formula>
    </cfRule>
    <cfRule type="expression" dxfId="679" priority="741">
      <formula>IF(AND(AL559&lt;0, RIGHT(TEXT(AL559,"0.#"),1)&lt;&gt;"."),TRUE,FALSE)</formula>
    </cfRule>
    <cfRule type="expression" dxfId="678" priority="742">
      <formula>IF(AND(AL559&lt;0, RIGHT(TEXT(AL559,"0.#"),1)="."),TRUE,FALSE)</formula>
    </cfRule>
  </conditionalFormatting>
  <conditionalFormatting sqref="Y559:Y586">
    <cfRule type="expression" dxfId="677" priority="737">
      <formula>IF(RIGHT(TEXT(Y559,"0.#"),1)=".",FALSE,TRUE)</formula>
    </cfRule>
    <cfRule type="expression" dxfId="676" priority="738">
      <formula>IF(RIGHT(TEXT(Y559,"0.#"),1)=".",TRUE,FALSE)</formula>
    </cfRule>
  </conditionalFormatting>
  <conditionalFormatting sqref="AL557:AO558">
    <cfRule type="expression" dxfId="675" priority="733">
      <formula>IF(AND(AL557&gt;=0, RIGHT(TEXT(AL557,"0.#"),1)&lt;&gt;"."),TRUE,FALSE)</formula>
    </cfRule>
    <cfRule type="expression" dxfId="674" priority="734">
      <formula>IF(AND(AL557&gt;=0, RIGHT(TEXT(AL557,"0.#"),1)="."),TRUE,FALSE)</formula>
    </cfRule>
    <cfRule type="expression" dxfId="673" priority="735">
      <formula>IF(AND(AL557&lt;0, RIGHT(TEXT(AL557,"0.#"),1)&lt;&gt;"."),TRUE,FALSE)</formula>
    </cfRule>
    <cfRule type="expression" dxfId="672" priority="736">
      <formula>IF(AND(AL557&lt;0, RIGHT(TEXT(AL557,"0.#"),1)="."),TRUE,FALSE)</formula>
    </cfRule>
  </conditionalFormatting>
  <conditionalFormatting sqref="Y557:Y558">
    <cfRule type="expression" dxfId="671" priority="731">
      <formula>IF(RIGHT(TEXT(Y557,"0.#"),1)=".",FALSE,TRUE)</formula>
    </cfRule>
    <cfRule type="expression" dxfId="670" priority="732">
      <formula>IF(RIGHT(TEXT(Y557,"0.#"),1)=".",TRUE,FALSE)</formula>
    </cfRule>
  </conditionalFormatting>
  <conditionalFormatting sqref="AL592:AO619">
    <cfRule type="expression" dxfId="669" priority="727">
      <formula>IF(AND(AL592&gt;=0, RIGHT(TEXT(AL592,"0.#"),1)&lt;&gt;"."),TRUE,FALSE)</formula>
    </cfRule>
    <cfRule type="expression" dxfId="668" priority="728">
      <formula>IF(AND(AL592&gt;=0, RIGHT(TEXT(AL592,"0.#"),1)="."),TRUE,FALSE)</formula>
    </cfRule>
    <cfRule type="expression" dxfId="667" priority="729">
      <formula>IF(AND(AL592&lt;0, RIGHT(TEXT(AL592,"0.#"),1)&lt;&gt;"."),TRUE,FALSE)</formula>
    </cfRule>
    <cfRule type="expression" dxfId="666" priority="730">
      <formula>IF(AND(AL592&lt;0, RIGHT(TEXT(AL592,"0.#"),1)="."),TRUE,FALSE)</formula>
    </cfRule>
  </conditionalFormatting>
  <conditionalFormatting sqref="Y592:Y619">
    <cfRule type="expression" dxfId="665" priority="725">
      <formula>IF(RIGHT(TEXT(Y592,"0.#"),1)=".",FALSE,TRUE)</formula>
    </cfRule>
    <cfRule type="expression" dxfId="664" priority="726">
      <formula>IF(RIGHT(TEXT(Y592,"0.#"),1)=".",TRUE,FALSE)</formula>
    </cfRule>
  </conditionalFormatting>
  <conditionalFormatting sqref="AL590:AO591">
    <cfRule type="expression" dxfId="663" priority="721">
      <formula>IF(AND(AL590&gt;=0, RIGHT(TEXT(AL590,"0.#"),1)&lt;&gt;"."),TRUE,FALSE)</formula>
    </cfRule>
    <cfRule type="expression" dxfId="662" priority="722">
      <formula>IF(AND(AL590&gt;=0, RIGHT(TEXT(AL590,"0.#"),1)="."),TRUE,FALSE)</formula>
    </cfRule>
    <cfRule type="expression" dxfId="661" priority="723">
      <formula>IF(AND(AL590&lt;0, RIGHT(TEXT(AL590,"0.#"),1)&lt;&gt;"."),TRUE,FALSE)</formula>
    </cfRule>
    <cfRule type="expression" dxfId="660" priority="724">
      <formula>IF(AND(AL590&lt;0, RIGHT(TEXT(AL590,"0.#"),1)="."),TRUE,FALSE)</formula>
    </cfRule>
  </conditionalFormatting>
  <conditionalFormatting sqref="Y590:Y591">
    <cfRule type="expression" dxfId="659" priority="719">
      <formula>IF(RIGHT(TEXT(Y590,"0.#"),1)=".",FALSE,TRUE)</formula>
    </cfRule>
    <cfRule type="expression" dxfId="658" priority="720">
      <formula>IF(RIGHT(TEXT(Y590,"0.#"),1)=".",TRUE,FALSE)</formula>
    </cfRule>
  </conditionalFormatting>
  <conditionalFormatting sqref="AM42">
    <cfRule type="expression" dxfId="657" priority="695">
      <formula>IF(RIGHT(TEXT(AM42,"0.#"),1)=".",FALSE,TRUE)</formula>
    </cfRule>
    <cfRule type="expression" dxfId="656" priority="696">
      <formula>IF(RIGHT(TEXT(AM42,"0.#"),1)=".",TRUE,FALSE)</formula>
    </cfRule>
  </conditionalFormatting>
  <conditionalFormatting sqref="AM41">
    <cfRule type="expression" dxfId="655" priority="697">
      <formula>IF(RIGHT(TEXT(AM41,"0.#"),1)=".",FALSE,TRUE)</formula>
    </cfRule>
    <cfRule type="expression" dxfId="654" priority="698">
      <formula>IF(RIGHT(TEXT(AM41,"0.#"),1)=".",TRUE,FALSE)</formula>
    </cfRule>
  </conditionalFormatting>
  <conditionalFormatting sqref="AE40">
    <cfRule type="expression" dxfId="653" priority="711">
      <formula>IF(RIGHT(TEXT(AE40,"0.#"),1)=".",FALSE,TRUE)</formula>
    </cfRule>
    <cfRule type="expression" dxfId="652" priority="712">
      <formula>IF(RIGHT(TEXT(AE40,"0.#"),1)=".",TRUE,FALSE)</formula>
    </cfRule>
  </conditionalFormatting>
  <conditionalFormatting sqref="AQ40:AQ42">
    <cfRule type="expression" dxfId="651" priority="693">
      <formula>IF(RIGHT(TEXT(AQ40,"0.#"),1)=".",FALSE,TRUE)</formula>
    </cfRule>
    <cfRule type="expression" dxfId="650" priority="694">
      <formula>IF(RIGHT(TEXT(AQ40,"0.#"),1)=".",TRUE,FALSE)</formula>
    </cfRule>
  </conditionalFormatting>
  <conditionalFormatting sqref="AU40:AU42">
    <cfRule type="expression" dxfId="649" priority="691">
      <formula>IF(RIGHT(TEXT(AU40,"0.#"),1)=".",FALSE,TRUE)</formula>
    </cfRule>
    <cfRule type="expression" dxfId="648" priority="692">
      <formula>IF(RIGHT(TEXT(AU40,"0.#"),1)=".",TRUE,FALSE)</formula>
    </cfRule>
  </conditionalFormatting>
  <conditionalFormatting sqref="AI42">
    <cfRule type="expression" dxfId="647" priority="705">
      <formula>IF(RIGHT(TEXT(AI42,"0.#"),1)=".",FALSE,TRUE)</formula>
    </cfRule>
    <cfRule type="expression" dxfId="646" priority="706">
      <formula>IF(RIGHT(TEXT(AI42,"0.#"),1)=".",TRUE,FALSE)</formula>
    </cfRule>
  </conditionalFormatting>
  <conditionalFormatting sqref="AE41">
    <cfRule type="expression" dxfId="645" priority="709">
      <formula>IF(RIGHT(TEXT(AE41,"0.#"),1)=".",FALSE,TRUE)</formula>
    </cfRule>
    <cfRule type="expression" dxfId="644" priority="710">
      <formula>IF(RIGHT(TEXT(AE41,"0.#"),1)=".",TRUE,FALSE)</formula>
    </cfRule>
  </conditionalFormatting>
  <conditionalFormatting sqref="AE42">
    <cfRule type="expression" dxfId="643" priority="707">
      <formula>IF(RIGHT(TEXT(AE42,"0.#"),1)=".",FALSE,TRUE)</formula>
    </cfRule>
    <cfRule type="expression" dxfId="642" priority="708">
      <formula>IF(RIGHT(TEXT(AE42,"0.#"),1)=".",TRUE,FALSE)</formula>
    </cfRule>
  </conditionalFormatting>
  <conditionalFormatting sqref="AM40">
    <cfRule type="expression" dxfId="641" priority="699">
      <formula>IF(RIGHT(TEXT(AM40,"0.#"),1)=".",FALSE,TRUE)</formula>
    </cfRule>
    <cfRule type="expression" dxfId="640" priority="700">
      <formula>IF(RIGHT(TEXT(AM40,"0.#"),1)=".",TRUE,FALSE)</formula>
    </cfRule>
  </conditionalFormatting>
  <conditionalFormatting sqref="AI40">
    <cfRule type="expression" dxfId="639" priority="701">
      <formula>IF(RIGHT(TEXT(AI40,"0.#"),1)=".",FALSE,TRUE)</formula>
    </cfRule>
    <cfRule type="expression" dxfId="638" priority="702">
      <formula>IF(RIGHT(TEXT(AI40,"0.#"),1)=".",TRUE,FALSE)</formula>
    </cfRule>
  </conditionalFormatting>
  <conditionalFormatting sqref="AI41">
    <cfRule type="expression" dxfId="637" priority="703">
      <formula>IF(RIGHT(TEXT(AI41,"0.#"),1)=".",FALSE,TRUE)</formula>
    </cfRule>
    <cfRule type="expression" dxfId="636" priority="704">
      <formula>IF(RIGHT(TEXT(AI41,"0.#"),1)=".",TRUE,FALSE)</formula>
    </cfRule>
  </conditionalFormatting>
  <conditionalFormatting sqref="AE101 AQ101">
    <cfRule type="expression" dxfId="635" priority="659">
      <formula>IF(RIGHT(TEXT(AE101,"0.#"),1)=".",FALSE,TRUE)</formula>
    </cfRule>
    <cfRule type="expression" dxfId="634" priority="660">
      <formula>IF(RIGHT(TEXT(AE101,"0.#"),1)=".",TRUE,FALSE)</formula>
    </cfRule>
  </conditionalFormatting>
  <conditionalFormatting sqref="AI101">
    <cfRule type="expression" dxfId="633" priority="657">
      <formula>IF(RIGHT(TEXT(AI101,"0.#"),1)=".",FALSE,TRUE)</formula>
    </cfRule>
    <cfRule type="expression" dxfId="632" priority="658">
      <formula>IF(RIGHT(TEXT(AI101,"0.#"),1)=".",TRUE,FALSE)</formula>
    </cfRule>
  </conditionalFormatting>
  <conditionalFormatting sqref="AM101">
    <cfRule type="expression" dxfId="631" priority="655">
      <formula>IF(RIGHT(TEXT(AM101,"0.#"),1)=".",FALSE,TRUE)</formula>
    </cfRule>
    <cfRule type="expression" dxfId="630" priority="656">
      <formula>IF(RIGHT(TEXT(AM101,"0.#"),1)=".",TRUE,FALSE)</formula>
    </cfRule>
  </conditionalFormatting>
  <conditionalFormatting sqref="AE102">
    <cfRule type="expression" dxfId="629" priority="653">
      <formula>IF(RIGHT(TEXT(AE102,"0.#"),1)=".",FALSE,TRUE)</formula>
    </cfRule>
    <cfRule type="expression" dxfId="628" priority="654">
      <formula>IF(RIGHT(TEXT(AE102,"0.#"),1)=".",TRUE,FALSE)</formula>
    </cfRule>
  </conditionalFormatting>
  <conditionalFormatting sqref="AI102">
    <cfRule type="expression" dxfId="627" priority="651">
      <formula>IF(RIGHT(TEXT(AI102,"0.#"),1)=".",FALSE,TRUE)</formula>
    </cfRule>
    <cfRule type="expression" dxfId="626" priority="652">
      <formula>IF(RIGHT(TEXT(AI102,"0.#"),1)=".",TRUE,FALSE)</formula>
    </cfRule>
  </conditionalFormatting>
  <conditionalFormatting sqref="AM102">
    <cfRule type="expression" dxfId="625" priority="649">
      <formula>IF(RIGHT(TEXT(AM102,"0.#"),1)=".",FALSE,TRUE)</formula>
    </cfRule>
    <cfRule type="expression" dxfId="624" priority="650">
      <formula>IF(RIGHT(TEXT(AM102,"0.#"),1)=".",TRUE,FALSE)</formula>
    </cfRule>
  </conditionalFormatting>
  <conditionalFormatting sqref="AQ102">
    <cfRule type="expression" dxfId="623" priority="647">
      <formula>IF(RIGHT(TEXT(AQ102,"0.#"),1)=".",FALSE,TRUE)</formula>
    </cfRule>
    <cfRule type="expression" dxfId="622" priority="648">
      <formula>IF(RIGHT(TEXT(AQ102,"0.#"),1)=".",TRUE,FALSE)</formula>
    </cfRule>
  </conditionalFormatting>
  <conditionalFormatting sqref="AU101">
    <cfRule type="expression" dxfId="621" priority="645">
      <formula>IF(RIGHT(TEXT(AU101,"0.#"),1)=".",FALSE,TRUE)</formula>
    </cfRule>
    <cfRule type="expression" dxfId="620" priority="646">
      <formula>IF(RIGHT(TEXT(AU101,"0.#"),1)=".",TRUE,FALSE)</formula>
    </cfRule>
  </conditionalFormatting>
  <conditionalFormatting sqref="AU102">
    <cfRule type="expression" dxfId="619" priority="643">
      <formula>IF(RIGHT(TEXT(AU102,"0.#"),1)=".",FALSE,TRUE)</formula>
    </cfRule>
    <cfRule type="expression" dxfId="618" priority="644">
      <formula>IF(RIGHT(TEXT(AU102,"0.#"),1)=".",TRUE,FALSE)</formula>
    </cfRule>
  </conditionalFormatting>
  <conditionalFormatting sqref="AM36">
    <cfRule type="expression" dxfId="617" priority="637">
      <formula>IF(RIGHT(TEXT(AM36,"0.#"),1)=".",FALSE,TRUE)</formula>
    </cfRule>
    <cfRule type="expression" dxfId="616" priority="638">
      <formula>IF(RIGHT(TEXT(AM36,"0.#"),1)=".",TRUE,FALSE)</formula>
    </cfRule>
  </conditionalFormatting>
  <conditionalFormatting sqref="AE37 AM37">
    <cfRule type="expression" dxfId="615" priority="635">
      <formula>IF(RIGHT(TEXT(AE37,"0.#"),1)=".",FALSE,TRUE)</formula>
    </cfRule>
    <cfRule type="expression" dxfId="614" priority="636">
      <formula>IF(RIGHT(TEXT(AE37,"0.#"),1)=".",TRUE,FALSE)</formula>
    </cfRule>
  </conditionalFormatting>
  <conditionalFormatting sqref="AI37">
    <cfRule type="expression" dxfId="613" priority="633">
      <formula>IF(RIGHT(TEXT(AI37,"0.#"),1)=".",FALSE,TRUE)</formula>
    </cfRule>
    <cfRule type="expression" dxfId="612" priority="634">
      <formula>IF(RIGHT(TEXT(AI37,"0.#"),1)=".",TRUE,FALSE)</formula>
    </cfRule>
  </conditionalFormatting>
  <conditionalFormatting sqref="AQ37">
    <cfRule type="expression" dxfId="611" priority="631">
      <formula>IF(RIGHT(TEXT(AQ37,"0.#"),1)=".",FALSE,TRUE)</formula>
    </cfRule>
    <cfRule type="expression" dxfId="610" priority="632">
      <formula>IF(RIGHT(TEXT(AQ37,"0.#"),1)=".",TRUE,FALSE)</formula>
    </cfRule>
  </conditionalFormatting>
  <conditionalFormatting sqref="AE36 AQ36">
    <cfRule type="expression" dxfId="609" priority="641">
      <formula>IF(RIGHT(TEXT(AE36,"0.#"),1)=".",FALSE,TRUE)</formula>
    </cfRule>
    <cfRule type="expression" dxfId="608" priority="642">
      <formula>IF(RIGHT(TEXT(AE36,"0.#"),1)=".",TRUE,FALSE)</formula>
    </cfRule>
  </conditionalFormatting>
  <conditionalFormatting sqref="AI36">
    <cfRule type="expression" dxfId="607" priority="639">
      <formula>IF(RIGHT(TEXT(AI36,"0.#"),1)=".",FALSE,TRUE)</formula>
    </cfRule>
    <cfRule type="expression" dxfId="606" priority="640">
      <formula>IF(RIGHT(TEXT(AI36,"0.#"),1)=".",TRUE,FALSE)</formula>
    </cfRule>
  </conditionalFormatting>
  <conditionalFormatting sqref="AM104">
    <cfRule type="expression" dxfId="605" priority="625">
      <formula>IF(RIGHT(TEXT(AM104,"0.#"),1)=".",FALSE,TRUE)</formula>
    </cfRule>
    <cfRule type="expression" dxfId="604" priority="626">
      <formula>IF(RIGHT(TEXT(AM104,"0.#"),1)=".",TRUE,FALSE)</formula>
    </cfRule>
  </conditionalFormatting>
  <conditionalFormatting sqref="AE105 AM105">
    <cfRule type="expression" dxfId="603" priority="623">
      <formula>IF(RIGHT(TEXT(AE105,"0.#"),1)=".",FALSE,TRUE)</formula>
    </cfRule>
    <cfRule type="expression" dxfId="602" priority="624">
      <formula>IF(RIGHT(TEXT(AE105,"0.#"),1)=".",TRUE,FALSE)</formula>
    </cfRule>
  </conditionalFormatting>
  <conditionalFormatting sqref="AI105">
    <cfRule type="expression" dxfId="601" priority="621">
      <formula>IF(RIGHT(TEXT(AI105,"0.#"),1)=".",FALSE,TRUE)</formula>
    </cfRule>
    <cfRule type="expression" dxfId="600" priority="622">
      <formula>IF(RIGHT(TEXT(AI105,"0.#"),1)=".",TRUE,FALSE)</formula>
    </cfRule>
  </conditionalFormatting>
  <conditionalFormatting sqref="AQ105">
    <cfRule type="expression" dxfId="599" priority="619">
      <formula>IF(RIGHT(TEXT(AQ105,"0.#"),1)=".",FALSE,TRUE)</formula>
    </cfRule>
    <cfRule type="expression" dxfId="598" priority="620">
      <formula>IF(RIGHT(TEXT(AQ105,"0.#"),1)=".",TRUE,FALSE)</formula>
    </cfRule>
  </conditionalFormatting>
  <conditionalFormatting sqref="AE104 AQ104">
    <cfRule type="expression" dxfId="597" priority="629">
      <formula>IF(RIGHT(TEXT(AE104,"0.#"),1)=".",FALSE,TRUE)</formula>
    </cfRule>
    <cfRule type="expression" dxfId="596" priority="630">
      <formula>IF(RIGHT(TEXT(AE104,"0.#"),1)=".",TRUE,FALSE)</formula>
    </cfRule>
  </conditionalFormatting>
  <conditionalFormatting sqref="AI104">
    <cfRule type="expression" dxfId="595" priority="627">
      <formula>IF(RIGHT(TEXT(AI104,"0.#"),1)=".",FALSE,TRUE)</formula>
    </cfRule>
    <cfRule type="expression" dxfId="594" priority="628">
      <formula>IF(RIGHT(TEXT(AI104,"0.#"),1)=".",TRUE,FALSE)</formula>
    </cfRule>
  </conditionalFormatting>
  <conditionalFormatting sqref="AM138">
    <cfRule type="expression" dxfId="593" priority="613">
      <formula>IF(RIGHT(TEXT(AM138,"0.#"),1)=".",FALSE,TRUE)</formula>
    </cfRule>
    <cfRule type="expression" dxfId="592" priority="614">
      <formula>IF(RIGHT(TEXT(AM138,"0.#"),1)=".",TRUE,FALSE)</formula>
    </cfRule>
  </conditionalFormatting>
  <conditionalFormatting sqref="AE139 AM139">
    <cfRule type="expression" dxfId="591" priority="611">
      <formula>IF(RIGHT(TEXT(AE139,"0.#"),1)=".",FALSE,TRUE)</formula>
    </cfRule>
    <cfRule type="expression" dxfId="590" priority="612">
      <formula>IF(RIGHT(TEXT(AE139,"0.#"),1)=".",TRUE,FALSE)</formula>
    </cfRule>
  </conditionalFormatting>
  <conditionalFormatting sqref="AI139">
    <cfRule type="expression" dxfId="589" priority="609">
      <formula>IF(RIGHT(TEXT(AI139,"0.#"),1)=".",FALSE,TRUE)</formula>
    </cfRule>
    <cfRule type="expression" dxfId="588" priority="610">
      <formula>IF(RIGHT(TEXT(AI139,"0.#"),1)=".",TRUE,FALSE)</formula>
    </cfRule>
  </conditionalFormatting>
  <conditionalFormatting sqref="AQ139">
    <cfRule type="expression" dxfId="587" priority="607">
      <formula>IF(RIGHT(TEXT(AQ139,"0.#"),1)=".",FALSE,TRUE)</formula>
    </cfRule>
    <cfRule type="expression" dxfId="586" priority="608">
      <formula>IF(RIGHT(TEXT(AQ139,"0.#"),1)=".",TRUE,FALSE)</formula>
    </cfRule>
  </conditionalFormatting>
  <conditionalFormatting sqref="AE138 AQ138">
    <cfRule type="expression" dxfId="585" priority="617">
      <formula>IF(RIGHT(TEXT(AE138,"0.#"),1)=".",FALSE,TRUE)</formula>
    </cfRule>
    <cfRule type="expression" dxfId="584" priority="618">
      <formula>IF(RIGHT(TEXT(AE138,"0.#"),1)=".",TRUE,FALSE)</formula>
    </cfRule>
  </conditionalFormatting>
  <conditionalFormatting sqref="AI138">
    <cfRule type="expression" dxfId="583" priority="615">
      <formula>IF(RIGHT(TEXT(AI138,"0.#"),1)=".",FALSE,TRUE)</formula>
    </cfRule>
    <cfRule type="expression" dxfId="582" priority="616">
      <formula>IF(RIGHT(TEXT(AI138,"0.#"),1)=".",TRUE,FALSE)</formula>
    </cfRule>
  </conditionalFormatting>
  <conditionalFormatting sqref="AM172">
    <cfRule type="expression" dxfId="581" priority="601">
      <formula>IF(RIGHT(TEXT(AM172,"0.#"),1)=".",FALSE,TRUE)</formula>
    </cfRule>
    <cfRule type="expression" dxfId="580" priority="602">
      <formula>IF(RIGHT(TEXT(AM172,"0.#"),1)=".",TRUE,FALSE)</formula>
    </cfRule>
  </conditionalFormatting>
  <conditionalFormatting sqref="AE173 AM173">
    <cfRule type="expression" dxfId="579" priority="599">
      <formula>IF(RIGHT(TEXT(AE173,"0.#"),1)=".",FALSE,TRUE)</formula>
    </cfRule>
    <cfRule type="expression" dxfId="578" priority="600">
      <formula>IF(RIGHT(TEXT(AE173,"0.#"),1)=".",TRUE,FALSE)</formula>
    </cfRule>
  </conditionalFormatting>
  <conditionalFormatting sqref="AI173">
    <cfRule type="expression" dxfId="577" priority="597">
      <formula>IF(RIGHT(TEXT(AI173,"0.#"),1)=".",FALSE,TRUE)</formula>
    </cfRule>
    <cfRule type="expression" dxfId="576" priority="598">
      <formula>IF(RIGHT(TEXT(AI173,"0.#"),1)=".",TRUE,FALSE)</formula>
    </cfRule>
  </conditionalFormatting>
  <conditionalFormatting sqref="AQ173">
    <cfRule type="expression" dxfId="575" priority="595">
      <formula>IF(RIGHT(TEXT(AQ173,"0.#"),1)=".",FALSE,TRUE)</formula>
    </cfRule>
    <cfRule type="expression" dxfId="574" priority="596">
      <formula>IF(RIGHT(TEXT(AQ173,"0.#"),1)=".",TRUE,FALSE)</formula>
    </cfRule>
  </conditionalFormatting>
  <conditionalFormatting sqref="AE172 AQ172">
    <cfRule type="expression" dxfId="573" priority="605">
      <formula>IF(RIGHT(TEXT(AE172,"0.#"),1)=".",FALSE,TRUE)</formula>
    </cfRule>
    <cfRule type="expression" dxfId="572" priority="606">
      <formula>IF(RIGHT(TEXT(AE172,"0.#"),1)=".",TRUE,FALSE)</formula>
    </cfRule>
  </conditionalFormatting>
  <conditionalFormatting sqref="AI172">
    <cfRule type="expression" dxfId="571" priority="603">
      <formula>IF(RIGHT(TEXT(AI172,"0.#"),1)=".",FALSE,TRUE)</formula>
    </cfRule>
    <cfRule type="expression" dxfId="570" priority="604">
      <formula>IF(RIGHT(TEXT(AI172,"0.#"),1)=".",TRUE,FALSE)</formula>
    </cfRule>
  </conditionalFormatting>
  <conditionalFormatting sqref="AE108">
    <cfRule type="expression" dxfId="569" priority="571">
      <formula>IF(RIGHT(TEXT(AE108,"0.#"),1)=".",FALSE,TRUE)</formula>
    </cfRule>
    <cfRule type="expression" dxfId="568" priority="572">
      <formula>IF(RIGHT(TEXT(AE108,"0.#"),1)=".",TRUE,FALSE)</formula>
    </cfRule>
  </conditionalFormatting>
  <conditionalFormatting sqref="AM110">
    <cfRule type="expression" dxfId="567" priority="555">
      <formula>IF(RIGHT(TEXT(AM110,"0.#"),1)=".",FALSE,TRUE)</formula>
    </cfRule>
    <cfRule type="expression" dxfId="566" priority="556">
      <formula>IF(RIGHT(TEXT(AM110,"0.#"),1)=".",TRUE,FALSE)</formula>
    </cfRule>
  </conditionalFormatting>
  <conditionalFormatting sqref="AE109">
    <cfRule type="expression" dxfId="565" priority="569">
      <formula>IF(RIGHT(TEXT(AE109,"0.#"),1)=".",FALSE,TRUE)</formula>
    </cfRule>
    <cfRule type="expression" dxfId="564" priority="570">
      <formula>IF(RIGHT(TEXT(AE109,"0.#"),1)=".",TRUE,FALSE)</formula>
    </cfRule>
  </conditionalFormatting>
  <conditionalFormatting sqref="AE110">
    <cfRule type="expression" dxfId="563" priority="567">
      <formula>IF(RIGHT(TEXT(AE110,"0.#"),1)=".",FALSE,TRUE)</formula>
    </cfRule>
    <cfRule type="expression" dxfId="562" priority="568">
      <formula>IF(RIGHT(TEXT(AE110,"0.#"),1)=".",TRUE,FALSE)</formula>
    </cfRule>
  </conditionalFormatting>
  <conditionalFormatting sqref="AI110">
    <cfRule type="expression" dxfId="561" priority="565">
      <formula>IF(RIGHT(TEXT(AI110,"0.#"),1)=".",FALSE,TRUE)</formula>
    </cfRule>
    <cfRule type="expression" dxfId="560" priority="566">
      <formula>IF(RIGHT(TEXT(AI110,"0.#"),1)=".",TRUE,FALSE)</formula>
    </cfRule>
  </conditionalFormatting>
  <conditionalFormatting sqref="AI109">
    <cfRule type="expression" dxfId="559" priority="563">
      <formula>IF(RIGHT(TEXT(AI109,"0.#"),1)=".",FALSE,TRUE)</formula>
    </cfRule>
    <cfRule type="expression" dxfId="558" priority="564">
      <formula>IF(RIGHT(TEXT(AI109,"0.#"),1)=".",TRUE,FALSE)</formula>
    </cfRule>
  </conditionalFormatting>
  <conditionalFormatting sqref="AI108">
    <cfRule type="expression" dxfId="557" priority="561">
      <formula>IF(RIGHT(TEXT(AI108,"0.#"),1)=".",FALSE,TRUE)</formula>
    </cfRule>
    <cfRule type="expression" dxfId="556" priority="562">
      <formula>IF(RIGHT(TEXT(AI108,"0.#"),1)=".",TRUE,FALSE)</formula>
    </cfRule>
  </conditionalFormatting>
  <conditionalFormatting sqref="AM108">
    <cfRule type="expression" dxfId="555" priority="559">
      <formula>IF(RIGHT(TEXT(AM108,"0.#"),1)=".",FALSE,TRUE)</formula>
    </cfRule>
    <cfRule type="expression" dxfId="554" priority="560">
      <formula>IF(RIGHT(TEXT(AM108,"0.#"),1)=".",TRUE,FALSE)</formula>
    </cfRule>
  </conditionalFormatting>
  <conditionalFormatting sqref="AM109">
    <cfRule type="expression" dxfId="553" priority="557">
      <formula>IF(RIGHT(TEXT(AM109,"0.#"),1)=".",FALSE,TRUE)</formula>
    </cfRule>
    <cfRule type="expression" dxfId="552" priority="558">
      <formula>IF(RIGHT(TEXT(AM109,"0.#"),1)=".",TRUE,FALSE)</formula>
    </cfRule>
  </conditionalFormatting>
  <conditionalFormatting sqref="AQ108:AQ110">
    <cfRule type="expression" dxfId="551" priority="553">
      <formula>IF(RIGHT(TEXT(AQ108,"0.#"),1)=".",FALSE,TRUE)</formula>
    </cfRule>
    <cfRule type="expression" dxfId="550" priority="554">
      <formula>IF(RIGHT(TEXT(AQ108,"0.#"),1)=".",TRUE,FALSE)</formula>
    </cfRule>
  </conditionalFormatting>
  <conditionalFormatting sqref="AU108:AU110">
    <cfRule type="expression" dxfId="549" priority="551">
      <formula>IF(RIGHT(TEXT(AU108,"0.#"),1)=".",FALSE,TRUE)</formula>
    </cfRule>
    <cfRule type="expression" dxfId="548" priority="552">
      <formula>IF(RIGHT(TEXT(AU108,"0.#"),1)=".",TRUE,FALSE)</formula>
    </cfRule>
  </conditionalFormatting>
  <conditionalFormatting sqref="AE142">
    <cfRule type="expression" dxfId="547" priority="549">
      <formula>IF(RIGHT(TEXT(AE142,"0.#"),1)=".",FALSE,TRUE)</formula>
    </cfRule>
    <cfRule type="expression" dxfId="546" priority="550">
      <formula>IF(RIGHT(TEXT(AE142,"0.#"),1)=".",TRUE,FALSE)</formula>
    </cfRule>
  </conditionalFormatting>
  <conditionalFormatting sqref="AM144">
    <cfRule type="expression" dxfId="545" priority="533">
      <formula>IF(RIGHT(TEXT(AM144,"0.#"),1)=".",FALSE,TRUE)</formula>
    </cfRule>
    <cfRule type="expression" dxfId="544" priority="534">
      <formula>IF(RIGHT(TEXT(AM144,"0.#"),1)=".",TRUE,FALSE)</formula>
    </cfRule>
  </conditionalFormatting>
  <conditionalFormatting sqref="AE143">
    <cfRule type="expression" dxfId="543" priority="547">
      <formula>IF(RIGHT(TEXT(AE143,"0.#"),1)=".",FALSE,TRUE)</formula>
    </cfRule>
    <cfRule type="expression" dxfId="542" priority="548">
      <formula>IF(RIGHT(TEXT(AE143,"0.#"),1)=".",TRUE,FALSE)</formula>
    </cfRule>
  </conditionalFormatting>
  <conditionalFormatting sqref="AE144">
    <cfRule type="expression" dxfId="541" priority="545">
      <formula>IF(RIGHT(TEXT(AE144,"0.#"),1)=".",FALSE,TRUE)</formula>
    </cfRule>
    <cfRule type="expression" dxfId="540" priority="546">
      <formula>IF(RIGHT(TEXT(AE144,"0.#"),1)=".",TRUE,FALSE)</formula>
    </cfRule>
  </conditionalFormatting>
  <conditionalFormatting sqref="AI144">
    <cfRule type="expression" dxfId="539" priority="543">
      <formula>IF(RIGHT(TEXT(AI144,"0.#"),1)=".",FALSE,TRUE)</formula>
    </cfRule>
    <cfRule type="expression" dxfId="538" priority="544">
      <formula>IF(RIGHT(TEXT(AI144,"0.#"),1)=".",TRUE,FALSE)</formula>
    </cfRule>
  </conditionalFormatting>
  <conditionalFormatting sqref="AI143">
    <cfRule type="expression" dxfId="537" priority="541">
      <formula>IF(RIGHT(TEXT(AI143,"0.#"),1)=".",FALSE,TRUE)</formula>
    </cfRule>
    <cfRule type="expression" dxfId="536" priority="542">
      <formula>IF(RIGHT(TEXT(AI143,"0.#"),1)=".",TRUE,FALSE)</formula>
    </cfRule>
  </conditionalFormatting>
  <conditionalFormatting sqref="AI142">
    <cfRule type="expression" dxfId="535" priority="539">
      <formula>IF(RIGHT(TEXT(AI142,"0.#"),1)=".",FALSE,TRUE)</formula>
    </cfRule>
    <cfRule type="expression" dxfId="534" priority="540">
      <formula>IF(RIGHT(TEXT(AI142,"0.#"),1)=".",TRUE,FALSE)</formula>
    </cfRule>
  </conditionalFormatting>
  <conditionalFormatting sqref="AM142">
    <cfRule type="expression" dxfId="533" priority="537">
      <formula>IF(RIGHT(TEXT(AM142,"0.#"),1)=".",FALSE,TRUE)</formula>
    </cfRule>
    <cfRule type="expression" dxfId="532" priority="538">
      <formula>IF(RIGHT(TEXT(AM142,"0.#"),1)=".",TRUE,FALSE)</formula>
    </cfRule>
  </conditionalFormatting>
  <conditionalFormatting sqref="AM143">
    <cfRule type="expression" dxfId="531" priority="535">
      <formula>IF(RIGHT(TEXT(AM143,"0.#"),1)=".",FALSE,TRUE)</formula>
    </cfRule>
    <cfRule type="expression" dxfId="530" priority="536">
      <formula>IF(RIGHT(TEXT(AM143,"0.#"),1)=".",TRUE,FALSE)</formula>
    </cfRule>
  </conditionalFormatting>
  <conditionalFormatting sqref="AQ142:AQ144">
    <cfRule type="expression" dxfId="529" priority="531">
      <formula>IF(RIGHT(TEXT(AQ142,"0.#"),1)=".",FALSE,TRUE)</formula>
    </cfRule>
    <cfRule type="expression" dxfId="528" priority="532">
      <formula>IF(RIGHT(TEXT(AQ142,"0.#"),1)=".",TRUE,FALSE)</formula>
    </cfRule>
  </conditionalFormatting>
  <conditionalFormatting sqref="AU142:AU144">
    <cfRule type="expression" dxfId="527" priority="529">
      <formula>IF(RIGHT(TEXT(AU142,"0.#"),1)=".",FALSE,TRUE)</formula>
    </cfRule>
    <cfRule type="expression" dxfId="526" priority="530">
      <formula>IF(RIGHT(TEXT(AU142,"0.#"),1)=".",TRUE,FALSE)</formula>
    </cfRule>
  </conditionalFormatting>
  <conditionalFormatting sqref="AE176">
    <cfRule type="expression" dxfId="525" priority="527">
      <formula>IF(RIGHT(TEXT(AE176,"0.#"),1)=".",FALSE,TRUE)</formula>
    </cfRule>
    <cfRule type="expression" dxfId="524" priority="528">
      <formula>IF(RIGHT(TEXT(AE176,"0.#"),1)=".",TRUE,FALSE)</formula>
    </cfRule>
  </conditionalFormatting>
  <conditionalFormatting sqref="AM178">
    <cfRule type="expression" dxfId="523" priority="511">
      <formula>IF(RIGHT(TEXT(AM178,"0.#"),1)=".",FALSE,TRUE)</formula>
    </cfRule>
    <cfRule type="expression" dxfId="522" priority="512">
      <formula>IF(RIGHT(TEXT(AM178,"0.#"),1)=".",TRUE,FALSE)</formula>
    </cfRule>
  </conditionalFormatting>
  <conditionalFormatting sqref="AE177">
    <cfRule type="expression" dxfId="521" priority="525">
      <formula>IF(RIGHT(TEXT(AE177,"0.#"),1)=".",FALSE,TRUE)</formula>
    </cfRule>
    <cfRule type="expression" dxfId="520" priority="526">
      <formula>IF(RIGHT(TEXT(AE177,"0.#"),1)=".",TRUE,FALSE)</formula>
    </cfRule>
  </conditionalFormatting>
  <conditionalFormatting sqref="AE178">
    <cfRule type="expression" dxfId="519" priority="523">
      <formula>IF(RIGHT(TEXT(AE178,"0.#"),1)=".",FALSE,TRUE)</formula>
    </cfRule>
    <cfRule type="expression" dxfId="518" priority="524">
      <formula>IF(RIGHT(TEXT(AE178,"0.#"),1)=".",TRUE,FALSE)</formula>
    </cfRule>
  </conditionalFormatting>
  <conditionalFormatting sqref="AI178">
    <cfRule type="expression" dxfId="517" priority="521">
      <formula>IF(RIGHT(TEXT(AI178,"0.#"),1)=".",FALSE,TRUE)</formula>
    </cfRule>
    <cfRule type="expression" dxfId="516" priority="522">
      <formula>IF(RIGHT(TEXT(AI178,"0.#"),1)=".",TRUE,FALSE)</formula>
    </cfRule>
  </conditionalFormatting>
  <conditionalFormatting sqref="AI177">
    <cfRule type="expression" dxfId="515" priority="519">
      <formula>IF(RIGHT(TEXT(AI177,"0.#"),1)=".",FALSE,TRUE)</formula>
    </cfRule>
    <cfRule type="expression" dxfId="514" priority="520">
      <formula>IF(RIGHT(TEXT(AI177,"0.#"),1)=".",TRUE,FALSE)</formula>
    </cfRule>
  </conditionalFormatting>
  <conditionalFormatting sqref="AI176">
    <cfRule type="expression" dxfId="513" priority="517">
      <formula>IF(RIGHT(TEXT(AI176,"0.#"),1)=".",FALSE,TRUE)</formula>
    </cfRule>
    <cfRule type="expression" dxfId="512" priority="518">
      <formula>IF(RIGHT(TEXT(AI176,"0.#"),1)=".",TRUE,FALSE)</formula>
    </cfRule>
  </conditionalFormatting>
  <conditionalFormatting sqref="AM176">
    <cfRule type="expression" dxfId="511" priority="515">
      <formula>IF(RIGHT(TEXT(AM176,"0.#"),1)=".",FALSE,TRUE)</formula>
    </cfRule>
    <cfRule type="expression" dxfId="510" priority="516">
      <formula>IF(RIGHT(TEXT(AM176,"0.#"),1)=".",TRUE,FALSE)</formula>
    </cfRule>
  </conditionalFormatting>
  <conditionalFormatting sqref="AM177">
    <cfRule type="expression" dxfId="509" priority="513">
      <formula>IF(RIGHT(TEXT(AM177,"0.#"),1)=".",FALSE,TRUE)</formula>
    </cfRule>
    <cfRule type="expression" dxfId="508" priority="514">
      <formula>IF(RIGHT(TEXT(AM177,"0.#"),1)=".",TRUE,FALSE)</formula>
    </cfRule>
  </conditionalFormatting>
  <conditionalFormatting sqref="AQ176:AQ178">
    <cfRule type="expression" dxfId="507" priority="509">
      <formula>IF(RIGHT(TEXT(AQ176,"0.#"),1)=".",FALSE,TRUE)</formula>
    </cfRule>
    <cfRule type="expression" dxfId="506" priority="510">
      <formula>IF(RIGHT(TEXT(AQ176,"0.#"),1)=".",TRUE,FALSE)</formula>
    </cfRule>
  </conditionalFormatting>
  <conditionalFormatting sqref="AU176:AU178">
    <cfRule type="expression" dxfId="505" priority="507">
      <formula>IF(RIGHT(TEXT(AU176,"0.#"),1)=".",FALSE,TRUE)</formula>
    </cfRule>
    <cfRule type="expression" dxfId="504" priority="508">
      <formula>IF(RIGHT(TEXT(AU176,"0.#"),1)=".",TRUE,FALSE)</formula>
    </cfRule>
  </conditionalFormatting>
  <conditionalFormatting sqref="AE62">
    <cfRule type="expression" dxfId="503" priority="505">
      <formula>IF(RIGHT(TEXT(AE62,"0.#"),1)=".",FALSE,TRUE)</formula>
    </cfRule>
    <cfRule type="expression" dxfId="502" priority="506">
      <formula>IF(RIGHT(TEXT(AE62,"0.#"),1)=".",TRUE,FALSE)</formula>
    </cfRule>
  </conditionalFormatting>
  <conditionalFormatting sqref="AE63">
    <cfRule type="expression" dxfId="501" priority="503">
      <formula>IF(RIGHT(TEXT(AE63,"0.#"),1)=".",FALSE,TRUE)</formula>
    </cfRule>
    <cfRule type="expression" dxfId="500" priority="504">
      <formula>IF(RIGHT(TEXT(AE63,"0.#"),1)=".",TRUE,FALSE)</formula>
    </cfRule>
  </conditionalFormatting>
  <conditionalFormatting sqref="AM62">
    <cfRule type="expression" dxfId="499" priority="493">
      <formula>IF(RIGHT(TEXT(AM62,"0.#"),1)=".",FALSE,TRUE)</formula>
    </cfRule>
    <cfRule type="expression" dxfId="498" priority="494">
      <formula>IF(RIGHT(TEXT(AM62,"0.#"),1)=".",TRUE,FALSE)</formula>
    </cfRule>
  </conditionalFormatting>
  <conditionalFormatting sqref="AE64">
    <cfRule type="expression" dxfId="497" priority="501">
      <formula>IF(RIGHT(TEXT(AE64,"0.#"),1)=".",FALSE,TRUE)</formula>
    </cfRule>
    <cfRule type="expression" dxfId="496" priority="502">
      <formula>IF(RIGHT(TEXT(AE64,"0.#"),1)=".",TRUE,FALSE)</formula>
    </cfRule>
  </conditionalFormatting>
  <conditionalFormatting sqref="AI64">
    <cfRule type="expression" dxfId="495" priority="499">
      <formula>IF(RIGHT(TEXT(AI64,"0.#"),1)=".",FALSE,TRUE)</formula>
    </cfRule>
    <cfRule type="expression" dxfId="494" priority="500">
      <formula>IF(RIGHT(TEXT(AI64,"0.#"),1)=".",TRUE,FALSE)</formula>
    </cfRule>
  </conditionalFormatting>
  <conditionalFormatting sqref="AI63">
    <cfRule type="expression" dxfId="493" priority="497">
      <formula>IF(RIGHT(TEXT(AI63,"0.#"),1)=".",FALSE,TRUE)</formula>
    </cfRule>
    <cfRule type="expression" dxfId="492" priority="498">
      <formula>IF(RIGHT(TEXT(AI63,"0.#"),1)=".",TRUE,FALSE)</formula>
    </cfRule>
  </conditionalFormatting>
  <conditionalFormatting sqref="AI62">
    <cfRule type="expression" dxfId="491" priority="495">
      <formula>IF(RIGHT(TEXT(AI62,"0.#"),1)=".",FALSE,TRUE)</formula>
    </cfRule>
    <cfRule type="expression" dxfId="490" priority="496">
      <formula>IF(RIGHT(TEXT(AI62,"0.#"),1)=".",TRUE,FALSE)</formula>
    </cfRule>
  </conditionalFormatting>
  <conditionalFormatting sqref="AM63">
    <cfRule type="expression" dxfId="489" priority="491">
      <formula>IF(RIGHT(TEXT(AM63,"0.#"),1)=".",FALSE,TRUE)</formula>
    </cfRule>
    <cfRule type="expression" dxfId="488" priority="492">
      <formula>IF(RIGHT(TEXT(AM63,"0.#"),1)=".",TRUE,FALSE)</formula>
    </cfRule>
  </conditionalFormatting>
  <conditionalFormatting sqref="AM64">
    <cfRule type="expression" dxfId="487" priority="489">
      <formula>IF(RIGHT(TEXT(AM64,"0.#"),1)=".",FALSE,TRUE)</formula>
    </cfRule>
    <cfRule type="expression" dxfId="486" priority="490">
      <formula>IF(RIGHT(TEXT(AM64,"0.#"),1)=".",TRUE,FALSE)</formula>
    </cfRule>
  </conditionalFormatting>
  <conditionalFormatting sqref="AQ62:AQ64">
    <cfRule type="expression" dxfId="485" priority="487">
      <formula>IF(RIGHT(TEXT(AQ62,"0.#"),1)=".",FALSE,TRUE)</formula>
    </cfRule>
    <cfRule type="expression" dxfId="484" priority="488">
      <formula>IF(RIGHT(TEXT(AQ62,"0.#"),1)=".",TRUE,FALSE)</formula>
    </cfRule>
  </conditionalFormatting>
  <conditionalFormatting sqref="AU62:AU64">
    <cfRule type="expression" dxfId="483" priority="485">
      <formula>IF(RIGHT(TEXT(AU62,"0.#"),1)=".",FALSE,TRUE)</formula>
    </cfRule>
    <cfRule type="expression" dxfId="482" priority="486">
      <formula>IF(RIGHT(TEXT(AU62,"0.#"),1)=".",TRUE,FALSE)</formula>
    </cfRule>
  </conditionalFormatting>
  <conditionalFormatting sqref="AE96">
    <cfRule type="expression" dxfId="481" priority="483">
      <formula>IF(RIGHT(TEXT(AE96,"0.#"),1)=".",FALSE,TRUE)</formula>
    </cfRule>
    <cfRule type="expression" dxfId="480" priority="484">
      <formula>IF(RIGHT(TEXT(AE96,"0.#"),1)=".",TRUE,FALSE)</formula>
    </cfRule>
  </conditionalFormatting>
  <conditionalFormatting sqref="AE97">
    <cfRule type="expression" dxfId="479" priority="481">
      <formula>IF(RIGHT(TEXT(AE97,"0.#"),1)=".",FALSE,TRUE)</formula>
    </cfRule>
    <cfRule type="expression" dxfId="478" priority="482">
      <formula>IF(RIGHT(TEXT(AE97,"0.#"),1)=".",TRUE,FALSE)</formula>
    </cfRule>
  </conditionalFormatting>
  <conditionalFormatting sqref="AM96">
    <cfRule type="expression" dxfId="477" priority="471">
      <formula>IF(RIGHT(TEXT(AM96,"0.#"),1)=".",FALSE,TRUE)</formula>
    </cfRule>
    <cfRule type="expression" dxfId="476" priority="472">
      <formula>IF(RIGHT(TEXT(AM96,"0.#"),1)=".",TRUE,FALSE)</formula>
    </cfRule>
  </conditionalFormatting>
  <conditionalFormatting sqref="AE98">
    <cfRule type="expression" dxfId="475" priority="479">
      <formula>IF(RIGHT(TEXT(AE98,"0.#"),1)=".",FALSE,TRUE)</formula>
    </cfRule>
    <cfRule type="expression" dxfId="474" priority="480">
      <formula>IF(RIGHT(TEXT(AE98,"0.#"),1)=".",TRUE,FALSE)</formula>
    </cfRule>
  </conditionalFormatting>
  <conditionalFormatting sqref="AI98">
    <cfRule type="expression" dxfId="473" priority="477">
      <formula>IF(RIGHT(TEXT(AI98,"0.#"),1)=".",FALSE,TRUE)</formula>
    </cfRule>
    <cfRule type="expression" dxfId="472" priority="478">
      <formula>IF(RIGHT(TEXT(AI98,"0.#"),1)=".",TRUE,FALSE)</formula>
    </cfRule>
  </conditionalFormatting>
  <conditionalFormatting sqref="AI97">
    <cfRule type="expression" dxfId="471" priority="475">
      <formula>IF(RIGHT(TEXT(AI97,"0.#"),1)=".",FALSE,TRUE)</formula>
    </cfRule>
    <cfRule type="expression" dxfId="470" priority="476">
      <formula>IF(RIGHT(TEXT(AI97,"0.#"),1)=".",TRUE,FALSE)</formula>
    </cfRule>
  </conditionalFormatting>
  <conditionalFormatting sqref="AI96">
    <cfRule type="expression" dxfId="469" priority="473">
      <formula>IF(RIGHT(TEXT(AI96,"0.#"),1)=".",FALSE,TRUE)</formula>
    </cfRule>
    <cfRule type="expression" dxfId="468" priority="474">
      <formula>IF(RIGHT(TEXT(AI96,"0.#"),1)=".",TRUE,FALSE)</formula>
    </cfRule>
  </conditionalFormatting>
  <conditionalFormatting sqref="AM97">
    <cfRule type="expression" dxfId="467" priority="469">
      <formula>IF(RIGHT(TEXT(AM97,"0.#"),1)=".",FALSE,TRUE)</formula>
    </cfRule>
    <cfRule type="expression" dxfId="466" priority="470">
      <formula>IF(RIGHT(TEXT(AM97,"0.#"),1)=".",TRUE,FALSE)</formula>
    </cfRule>
  </conditionalFormatting>
  <conditionalFormatting sqref="AM98">
    <cfRule type="expression" dxfId="465" priority="467">
      <formula>IF(RIGHT(TEXT(AM98,"0.#"),1)=".",FALSE,TRUE)</formula>
    </cfRule>
    <cfRule type="expression" dxfId="464" priority="468">
      <formula>IF(RIGHT(TEXT(AM98,"0.#"),1)=".",TRUE,FALSE)</formula>
    </cfRule>
  </conditionalFormatting>
  <conditionalFormatting sqref="AQ96:AQ98">
    <cfRule type="expression" dxfId="463" priority="465">
      <formula>IF(RIGHT(TEXT(AQ96,"0.#"),1)=".",FALSE,TRUE)</formula>
    </cfRule>
    <cfRule type="expression" dxfId="462" priority="466">
      <formula>IF(RIGHT(TEXT(AQ96,"0.#"),1)=".",TRUE,FALSE)</formula>
    </cfRule>
  </conditionalFormatting>
  <conditionalFormatting sqref="AU96:AU98">
    <cfRule type="expression" dxfId="461" priority="463">
      <formula>IF(RIGHT(TEXT(AU96,"0.#"),1)=".",FALSE,TRUE)</formula>
    </cfRule>
    <cfRule type="expression" dxfId="460" priority="464">
      <formula>IF(RIGHT(TEXT(AU96,"0.#"),1)=".",TRUE,FALSE)</formula>
    </cfRule>
  </conditionalFormatting>
  <conditionalFormatting sqref="AE130">
    <cfRule type="expression" dxfId="459" priority="461">
      <formula>IF(RIGHT(TEXT(AE130,"0.#"),1)=".",FALSE,TRUE)</formula>
    </cfRule>
    <cfRule type="expression" dxfId="458" priority="462">
      <formula>IF(RIGHT(TEXT(AE130,"0.#"),1)=".",TRUE,FALSE)</formula>
    </cfRule>
  </conditionalFormatting>
  <conditionalFormatting sqref="AE131">
    <cfRule type="expression" dxfId="457" priority="459">
      <formula>IF(RIGHT(TEXT(AE131,"0.#"),1)=".",FALSE,TRUE)</formula>
    </cfRule>
    <cfRule type="expression" dxfId="456" priority="460">
      <formula>IF(RIGHT(TEXT(AE131,"0.#"),1)=".",TRUE,FALSE)</formula>
    </cfRule>
  </conditionalFormatting>
  <conditionalFormatting sqref="AM130">
    <cfRule type="expression" dxfId="455" priority="449">
      <formula>IF(RIGHT(TEXT(AM130,"0.#"),1)=".",FALSE,TRUE)</formula>
    </cfRule>
    <cfRule type="expression" dxfId="454" priority="450">
      <formula>IF(RIGHT(TEXT(AM130,"0.#"),1)=".",TRUE,FALSE)</formula>
    </cfRule>
  </conditionalFormatting>
  <conditionalFormatting sqref="AE132">
    <cfRule type="expression" dxfId="453" priority="457">
      <formula>IF(RIGHT(TEXT(AE132,"0.#"),1)=".",FALSE,TRUE)</formula>
    </cfRule>
    <cfRule type="expression" dxfId="452" priority="458">
      <formula>IF(RIGHT(TEXT(AE132,"0.#"),1)=".",TRUE,FALSE)</formula>
    </cfRule>
  </conditionalFormatting>
  <conditionalFormatting sqref="AI132">
    <cfRule type="expression" dxfId="451" priority="455">
      <formula>IF(RIGHT(TEXT(AI132,"0.#"),1)=".",FALSE,TRUE)</formula>
    </cfRule>
    <cfRule type="expression" dxfId="450" priority="456">
      <formula>IF(RIGHT(TEXT(AI132,"0.#"),1)=".",TRUE,FALSE)</formula>
    </cfRule>
  </conditionalFormatting>
  <conditionalFormatting sqref="AI131">
    <cfRule type="expression" dxfId="449" priority="453">
      <formula>IF(RIGHT(TEXT(AI131,"0.#"),1)=".",FALSE,TRUE)</formula>
    </cfRule>
    <cfRule type="expression" dxfId="448" priority="454">
      <formula>IF(RIGHT(TEXT(AI131,"0.#"),1)=".",TRUE,FALSE)</formula>
    </cfRule>
  </conditionalFormatting>
  <conditionalFormatting sqref="AI130">
    <cfRule type="expression" dxfId="447" priority="451">
      <formula>IF(RIGHT(TEXT(AI130,"0.#"),1)=".",FALSE,TRUE)</formula>
    </cfRule>
    <cfRule type="expression" dxfId="446" priority="452">
      <formula>IF(RIGHT(TEXT(AI130,"0.#"),1)=".",TRUE,FALSE)</formula>
    </cfRule>
  </conditionalFormatting>
  <conditionalFormatting sqref="AM131">
    <cfRule type="expression" dxfId="445" priority="447">
      <formula>IF(RIGHT(TEXT(AM131,"0.#"),1)=".",FALSE,TRUE)</formula>
    </cfRule>
    <cfRule type="expression" dxfId="444" priority="448">
      <formula>IF(RIGHT(TEXT(AM131,"0.#"),1)=".",TRUE,FALSE)</formula>
    </cfRule>
  </conditionalFormatting>
  <conditionalFormatting sqref="AM132">
    <cfRule type="expression" dxfId="443" priority="445">
      <formula>IF(RIGHT(TEXT(AM132,"0.#"),1)=".",FALSE,TRUE)</formula>
    </cfRule>
    <cfRule type="expression" dxfId="442" priority="446">
      <formula>IF(RIGHT(TEXT(AM132,"0.#"),1)=".",TRUE,FALSE)</formula>
    </cfRule>
  </conditionalFormatting>
  <conditionalFormatting sqref="AQ130:AQ132">
    <cfRule type="expression" dxfId="441" priority="443">
      <formula>IF(RIGHT(TEXT(AQ130,"0.#"),1)=".",FALSE,TRUE)</formula>
    </cfRule>
    <cfRule type="expression" dxfId="440" priority="444">
      <formula>IF(RIGHT(TEXT(AQ130,"0.#"),1)=".",TRUE,FALSE)</formula>
    </cfRule>
  </conditionalFormatting>
  <conditionalFormatting sqref="AU130:AU132">
    <cfRule type="expression" dxfId="439" priority="441">
      <formula>IF(RIGHT(TEXT(AU130,"0.#"),1)=".",FALSE,TRUE)</formula>
    </cfRule>
    <cfRule type="expression" dxfId="438" priority="442">
      <formula>IF(RIGHT(TEXT(AU130,"0.#"),1)=".",TRUE,FALSE)</formula>
    </cfRule>
  </conditionalFormatting>
  <conditionalFormatting sqref="AE164">
    <cfRule type="expression" dxfId="437" priority="439">
      <formula>IF(RIGHT(TEXT(AE164,"0.#"),1)=".",FALSE,TRUE)</formula>
    </cfRule>
    <cfRule type="expression" dxfId="436" priority="440">
      <formula>IF(RIGHT(TEXT(AE164,"0.#"),1)=".",TRUE,FALSE)</formula>
    </cfRule>
  </conditionalFormatting>
  <conditionalFormatting sqref="AE165">
    <cfRule type="expression" dxfId="435" priority="437">
      <formula>IF(RIGHT(TEXT(AE165,"0.#"),1)=".",FALSE,TRUE)</formula>
    </cfRule>
    <cfRule type="expression" dxfId="434" priority="438">
      <formula>IF(RIGHT(TEXT(AE165,"0.#"),1)=".",TRUE,FALSE)</formula>
    </cfRule>
  </conditionalFormatting>
  <conditionalFormatting sqref="AM164">
    <cfRule type="expression" dxfId="433" priority="427">
      <formula>IF(RIGHT(TEXT(AM164,"0.#"),1)=".",FALSE,TRUE)</formula>
    </cfRule>
    <cfRule type="expression" dxfId="432" priority="428">
      <formula>IF(RIGHT(TEXT(AM164,"0.#"),1)=".",TRUE,FALSE)</formula>
    </cfRule>
  </conditionalFormatting>
  <conditionalFormatting sqref="AE166">
    <cfRule type="expression" dxfId="431" priority="435">
      <formula>IF(RIGHT(TEXT(AE166,"0.#"),1)=".",FALSE,TRUE)</formula>
    </cfRule>
    <cfRule type="expression" dxfId="430" priority="436">
      <formula>IF(RIGHT(TEXT(AE166,"0.#"),1)=".",TRUE,FALSE)</formula>
    </cfRule>
  </conditionalFormatting>
  <conditionalFormatting sqref="AI166">
    <cfRule type="expression" dxfId="429" priority="433">
      <formula>IF(RIGHT(TEXT(AI166,"0.#"),1)=".",FALSE,TRUE)</formula>
    </cfRule>
    <cfRule type="expression" dxfId="428" priority="434">
      <formula>IF(RIGHT(TEXT(AI166,"0.#"),1)=".",TRUE,FALSE)</formula>
    </cfRule>
  </conditionalFormatting>
  <conditionalFormatting sqref="AI165">
    <cfRule type="expression" dxfId="427" priority="431">
      <formula>IF(RIGHT(TEXT(AI165,"0.#"),1)=".",FALSE,TRUE)</formula>
    </cfRule>
    <cfRule type="expression" dxfId="426" priority="432">
      <formula>IF(RIGHT(TEXT(AI165,"0.#"),1)=".",TRUE,FALSE)</formula>
    </cfRule>
  </conditionalFormatting>
  <conditionalFormatting sqref="AI164">
    <cfRule type="expression" dxfId="425" priority="429">
      <formula>IF(RIGHT(TEXT(AI164,"0.#"),1)=".",FALSE,TRUE)</formula>
    </cfRule>
    <cfRule type="expression" dxfId="424" priority="430">
      <formula>IF(RIGHT(TEXT(AI164,"0.#"),1)=".",TRUE,FALSE)</formula>
    </cfRule>
  </conditionalFormatting>
  <conditionalFormatting sqref="AM165">
    <cfRule type="expression" dxfId="423" priority="425">
      <formula>IF(RIGHT(TEXT(AM165,"0.#"),1)=".",FALSE,TRUE)</formula>
    </cfRule>
    <cfRule type="expression" dxfId="422" priority="426">
      <formula>IF(RIGHT(TEXT(AM165,"0.#"),1)=".",TRUE,FALSE)</formula>
    </cfRule>
  </conditionalFormatting>
  <conditionalFormatting sqref="AM166">
    <cfRule type="expression" dxfId="421" priority="423">
      <formula>IF(RIGHT(TEXT(AM166,"0.#"),1)=".",FALSE,TRUE)</formula>
    </cfRule>
    <cfRule type="expression" dxfId="420" priority="424">
      <formula>IF(RIGHT(TEXT(AM166,"0.#"),1)=".",TRUE,FALSE)</formula>
    </cfRule>
  </conditionalFormatting>
  <conditionalFormatting sqref="AQ164:AQ166">
    <cfRule type="expression" dxfId="419" priority="421">
      <formula>IF(RIGHT(TEXT(AQ164,"0.#"),1)=".",FALSE,TRUE)</formula>
    </cfRule>
    <cfRule type="expression" dxfId="418" priority="422">
      <formula>IF(RIGHT(TEXT(AQ164,"0.#"),1)=".",TRUE,FALSE)</formula>
    </cfRule>
  </conditionalFormatting>
  <conditionalFormatting sqref="AU164:AU166">
    <cfRule type="expression" dxfId="417" priority="419">
      <formula>IF(RIGHT(TEXT(AU164,"0.#"),1)=".",FALSE,TRUE)</formula>
    </cfRule>
    <cfRule type="expression" dxfId="416" priority="420">
      <formula>IF(RIGHT(TEXT(AU164,"0.#"),1)=".",TRUE,FALSE)</formula>
    </cfRule>
  </conditionalFormatting>
  <conditionalFormatting sqref="AE198">
    <cfRule type="expression" dxfId="415" priority="417">
      <formula>IF(RIGHT(TEXT(AE198,"0.#"),1)=".",FALSE,TRUE)</formula>
    </cfRule>
    <cfRule type="expression" dxfId="414" priority="418">
      <formula>IF(RIGHT(TEXT(AE198,"0.#"),1)=".",TRUE,FALSE)</formula>
    </cfRule>
  </conditionalFormatting>
  <conditionalFormatting sqref="AE199">
    <cfRule type="expression" dxfId="413" priority="415">
      <formula>IF(RIGHT(TEXT(AE199,"0.#"),1)=".",FALSE,TRUE)</formula>
    </cfRule>
    <cfRule type="expression" dxfId="412" priority="416">
      <formula>IF(RIGHT(TEXT(AE199,"0.#"),1)=".",TRUE,FALSE)</formula>
    </cfRule>
  </conditionalFormatting>
  <conditionalFormatting sqref="AM198">
    <cfRule type="expression" dxfId="411" priority="405">
      <formula>IF(RIGHT(TEXT(AM198,"0.#"),1)=".",FALSE,TRUE)</formula>
    </cfRule>
    <cfRule type="expression" dxfId="410" priority="406">
      <formula>IF(RIGHT(TEXT(AM198,"0.#"),1)=".",TRUE,FALSE)</formula>
    </cfRule>
  </conditionalFormatting>
  <conditionalFormatting sqref="AE200">
    <cfRule type="expression" dxfId="409" priority="413">
      <formula>IF(RIGHT(TEXT(AE200,"0.#"),1)=".",FALSE,TRUE)</formula>
    </cfRule>
    <cfRule type="expression" dxfId="408" priority="414">
      <formula>IF(RIGHT(TEXT(AE200,"0.#"),1)=".",TRUE,FALSE)</formula>
    </cfRule>
  </conditionalFormatting>
  <conditionalFormatting sqref="AI200">
    <cfRule type="expression" dxfId="407" priority="411">
      <formula>IF(RIGHT(TEXT(AI200,"0.#"),1)=".",FALSE,TRUE)</formula>
    </cfRule>
    <cfRule type="expression" dxfId="406" priority="412">
      <formula>IF(RIGHT(TEXT(AI200,"0.#"),1)=".",TRUE,FALSE)</formula>
    </cfRule>
  </conditionalFormatting>
  <conditionalFormatting sqref="AI199">
    <cfRule type="expression" dxfId="405" priority="409">
      <formula>IF(RIGHT(TEXT(AI199,"0.#"),1)=".",FALSE,TRUE)</formula>
    </cfRule>
    <cfRule type="expression" dxfId="404" priority="410">
      <formula>IF(RIGHT(TEXT(AI199,"0.#"),1)=".",TRUE,FALSE)</formula>
    </cfRule>
  </conditionalFormatting>
  <conditionalFormatting sqref="AI198">
    <cfRule type="expression" dxfId="403" priority="407">
      <formula>IF(RIGHT(TEXT(AI198,"0.#"),1)=".",FALSE,TRUE)</formula>
    </cfRule>
    <cfRule type="expression" dxfId="402" priority="408">
      <formula>IF(RIGHT(TEXT(AI198,"0.#"),1)=".",TRUE,FALSE)</formula>
    </cfRule>
  </conditionalFormatting>
  <conditionalFormatting sqref="AM199">
    <cfRule type="expression" dxfId="401" priority="403">
      <formula>IF(RIGHT(TEXT(AM199,"0.#"),1)=".",FALSE,TRUE)</formula>
    </cfRule>
    <cfRule type="expression" dxfId="400" priority="404">
      <formula>IF(RIGHT(TEXT(AM199,"0.#"),1)=".",TRUE,FALSE)</formula>
    </cfRule>
  </conditionalFormatting>
  <conditionalFormatting sqref="AM200">
    <cfRule type="expression" dxfId="399" priority="401">
      <formula>IF(RIGHT(TEXT(AM200,"0.#"),1)=".",FALSE,TRUE)</formula>
    </cfRule>
    <cfRule type="expression" dxfId="398" priority="402">
      <formula>IF(RIGHT(TEXT(AM200,"0.#"),1)=".",TRUE,FALSE)</formula>
    </cfRule>
  </conditionalFormatting>
  <conditionalFormatting sqref="AQ198:AQ200">
    <cfRule type="expression" dxfId="397" priority="399">
      <formula>IF(RIGHT(TEXT(AQ198,"0.#"),1)=".",FALSE,TRUE)</formula>
    </cfRule>
    <cfRule type="expression" dxfId="396" priority="400">
      <formula>IF(RIGHT(TEXT(AQ198,"0.#"),1)=".",TRUE,FALSE)</formula>
    </cfRule>
  </conditionalFormatting>
  <conditionalFormatting sqref="AU198:AU200">
    <cfRule type="expression" dxfId="395" priority="397">
      <formula>IF(RIGHT(TEXT(AU198,"0.#"),1)=".",FALSE,TRUE)</formula>
    </cfRule>
    <cfRule type="expression" dxfId="394" priority="398">
      <formula>IF(RIGHT(TEXT(AU198,"0.#"),1)=".",TRUE,FALSE)</formula>
    </cfRule>
  </conditionalFormatting>
  <conditionalFormatting sqref="AE135 AQ135">
    <cfRule type="expression" dxfId="393" priority="395">
      <formula>IF(RIGHT(TEXT(AE135,"0.#"),1)=".",FALSE,TRUE)</formula>
    </cfRule>
    <cfRule type="expression" dxfId="392" priority="396">
      <formula>IF(RIGHT(TEXT(AE135,"0.#"),1)=".",TRUE,FALSE)</formula>
    </cfRule>
  </conditionalFormatting>
  <conditionalFormatting sqref="AI135">
    <cfRule type="expression" dxfId="391" priority="393">
      <formula>IF(RIGHT(TEXT(AI135,"0.#"),1)=".",FALSE,TRUE)</formula>
    </cfRule>
    <cfRule type="expression" dxfId="390" priority="394">
      <formula>IF(RIGHT(TEXT(AI135,"0.#"),1)=".",TRUE,FALSE)</formula>
    </cfRule>
  </conditionalFormatting>
  <conditionalFormatting sqref="AM135">
    <cfRule type="expression" dxfId="389" priority="391">
      <formula>IF(RIGHT(TEXT(AM135,"0.#"),1)=".",FALSE,TRUE)</formula>
    </cfRule>
    <cfRule type="expression" dxfId="388" priority="392">
      <formula>IF(RIGHT(TEXT(AM135,"0.#"),1)=".",TRUE,FALSE)</formula>
    </cfRule>
  </conditionalFormatting>
  <conditionalFormatting sqref="AE136">
    <cfRule type="expression" dxfId="387" priority="389">
      <formula>IF(RIGHT(TEXT(AE136,"0.#"),1)=".",FALSE,TRUE)</formula>
    </cfRule>
    <cfRule type="expression" dxfId="386" priority="390">
      <formula>IF(RIGHT(TEXT(AE136,"0.#"),1)=".",TRUE,FALSE)</formula>
    </cfRule>
  </conditionalFormatting>
  <conditionalFormatting sqref="AI136">
    <cfRule type="expression" dxfId="385" priority="387">
      <formula>IF(RIGHT(TEXT(AI136,"0.#"),1)=".",FALSE,TRUE)</formula>
    </cfRule>
    <cfRule type="expression" dxfId="384" priority="388">
      <formula>IF(RIGHT(TEXT(AI136,"0.#"),1)=".",TRUE,FALSE)</formula>
    </cfRule>
  </conditionalFormatting>
  <conditionalFormatting sqref="AM136">
    <cfRule type="expression" dxfId="383" priority="385">
      <formula>IF(RIGHT(TEXT(AM136,"0.#"),1)=".",FALSE,TRUE)</formula>
    </cfRule>
    <cfRule type="expression" dxfId="382" priority="386">
      <formula>IF(RIGHT(TEXT(AM136,"0.#"),1)=".",TRUE,FALSE)</formula>
    </cfRule>
  </conditionalFormatting>
  <conditionalFormatting sqref="AQ136">
    <cfRule type="expression" dxfId="381" priority="383">
      <formula>IF(RIGHT(TEXT(AQ136,"0.#"),1)=".",FALSE,TRUE)</formula>
    </cfRule>
    <cfRule type="expression" dxfId="380" priority="384">
      <formula>IF(RIGHT(TEXT(AQ136,"0.#"),1)=".",TRUE,FALSE)</formula>
    </cfRule>
  </conditionalFormatting>
  <conditionalFormatting sqref="AU135">
    <cfRule type="expression" dxfId="379" priority="381">
      <formula>IF(RIGHT(TEXT(AU135,"0.#"),1)=".",FALSE,TRUE)</formula>
    </cfRule>
    <cfRule type="expression" dxfId="378" priority="382">
      <formula>IF(RIGHT(TEXT(AU135,"0.#"),1)=".",TRUE,FALSE)</formula>
    </cfRule>
  </conditionalFormatting>
  <conditionalFormatting sqref="AU136">
    <cfRule type="expression" dxfId="377" priority="379">
      <formula>IF(RIGHT(TEXT(AU136,"0.#"),1)=".",FALSE,TRUE)</formula>
    </cfRule>
    <cfRule type="expression" dxfId="376" priority="380">
      <formula>IF(RIGHT(TEXT(AU136,"0.#"),1)=".",TRUE,FALSE)</formula>
    </cfRule>
  </conditionalFormatting>
  <conditionalFormatting sqref="AE169 AQ169">
    <cfRule type="expression" dxfId="375" priority="377">
      <formula>IF(RIGHT(TEXT(AE169,"0.#"),1)=".",FALSE,TRUE)</formula>
    </cfRule>
    <cfRule type="expression" dxfId="374" priority="378">
      <formula>IF(RIGHT(TEXT(AE169,"0.#"),1)=".",TRUE,FALSE)</formula>
    </cfRule>
  </conditionalFormatting>
  <conditionalFormatting sqref="AI169">
    <cfRule type="expression" dxfId="373" priority="375">
      <formula>IF(RIGHT(TEXT(AI169,"0.#"),1)=".",FALSE,TRUE)</formula>
    </cfRule>
    <cfRule type="expression" dxfId="372" priority="376">
      <formula>IF(RIGHT(TEXT(AI169,"0.#"),1)=".",TRUE,FALSE)</formula>
    </cfRule>
  </conditionalFormatting>
  <conditionalFormatting sqref="AM169">
    <cfRule type="expression" dxfId="371" priority="373">
      <formula>IF(RIGHT(TEXT(AM169,"0.#"),1)=".",FALSE,TRUE)</formula>
    </cfRule>
    <cfRule type="expression" dxfId="370" priority="374">
      <formula>IF(RIGHT(TEXT(AM169,"0.#"),1)=".",TRUE,FALSE)</formula>
    </cfRule>
  </conditionalFormatting>
  <conditionalFormatting sqref="AE170">
    <cfRule type="expression" dxfId="369" priority="371">
      <formula>IF(RIGHT(TEXT(AE170,"0.#"),1)=".",FALSE,TRUE)</formula>
    </cfRule>
    <cfRule type="expression" dxfId="368" priority="372">
      <formula>IF(RIGHT(TEXT(AE170,"0.#"),1)=".",TRUE,FALSE)</formula>
    </cfRule>
  </conditionalFormatting>
  <conditionalFormatting sqref="AI170">
    <cfRule type="expression" dxfId="367" priority="369">
      <formula>IF(RIGHT(TEXT(AI170,"0.#"),1)=".",FALSE,TRUE)</formula>
    </cfRule>
    <cfRule type="expression" dxfId="366" priority="370">
      <formula>IF(RIGHT(TEXT(AI170,"0.#"),1)=".",TRUE,FALSE)</formula>
    </cfRule>
  </conditionalFormatting>
  <conditionalFormatting sqref="AM170">
    <cfRule type="expression" dxfId="365" priority="367">
      <formula>IF(RIGHT(TEXT(AM170,"0.#"),1)=".",FALSE,TRUE)</formula>
    </cfRule>
    <cfRule type="expression" dxfId="364" priority="368">
      <formula>IF(RIGHT(TEXT(AM170,"0.#"),1)=".",TRUE,FALSE)</formula>
    </cfRule>
  </conditionalFormatting>
  <conditionalFormatting sqref="AQ170">
    <cfRule type="expression" dxfId="363" priority="365">
      <formula>IF(RIGHT(TEXT(AQ170,"0.#"),1)=".",FALSE,TRUE)</formula>
    </cfRule>
    <cfRule type="expression" dxfId="362" priority="366">
      <formula>IF(RIGHT(TEXT(AQ170,"0.#"),1)=".",TRUE,FALSE)</formula>
    </cfRule>
  </conditionalFormatting>
  <conditionalFormatting sqref="AU169">
    <cfRule type="expression" dxfId="361" priority="363">
      <formula>IF(RIGHT(TEXT(AU169,"0.#"),1)=".",FALSE,TRUE)</formula>
    </cfRule>
    <cfRule type="expression" dxfId="360" priority="364">
      <formula>IF(RIGHT(TEXT(AU169,"0.#"),1)=".",TRUE,FALSE)</formula>
    </cfRule>
  </conditionalFormatting>
  <conditionalFormatting sqref="AU170">
    <cfRule type="expression" dxfId="359" priority="361">
      <formula>IF(RIGHT(TEXT(AU170,"0.#"),1)=".",FALSE,TRUE)</formula>
    </cfRule>
    <cfRule type="expression" dxfId="358" priority="362">
      <formula>IF(RIGHT(TEXT(AU170,"0.#"),1)=".",TRUE,FALSE)</formula>
    </cfRule>
  </conditionalFormatting>
  <conditionalFormatting sqref="AE91">
    <cfRule type="expression" dxfId="357" priority="359">
      <formula>IF(RIGHT(TEXT(AE91,"0.#"),1)=".",FALSE,TRUE)</formula>
    </cfRule>
    <cfRule type="expression" dxfId="356" priority="360">
      <formula>IF(RIGHT(TEXT(AE91,"0.#"),1)=".",TRUE,FALSE)</formula>
    </cfRule>
  </conditionalFormatting>
  <conditionalFormatting sqref="AE92">
    <cfRule type="expression" dxfId="355" priority="357">
      <formula>IF(RIGHT(TEXT(AE92,"0.#"),1)=".",FALSE,TRUE)</formula>
    </cfRule>
    <cfRule type="expression" dxfId="354" priority="358">
      <formula>IF(RIGHT(TEXT(AE92,"0.#"),1)=".",TRUE,FALSE)</formula>
    </cfRule>
  </conditionalFormatting>
  <conditionalFormatting sqref="AM91">
    <cfRule type="expression" dxfId="353" priority="347">
      <formula>IF(RIGHT(TEXT(AM91,"0.#"),1)=".",FALSE,TRUE)</formula>
    </cfRule>
    <cfRule type="expression" dxfId="352" priority="348">
      <formula>IF(RIGHT(TEXT(AM91,"0.#"),1)=".",TRUE,FALSE)</formula>
    </cfRule>
  </conditionalFormatting>
  <conditionalFormatting sqref="AE93">
    <cfRule type="expression" dxfId="351" priority="355">
      <formula>IF(RIGHT(TEXT(AE93,"0.#"),1)=".",FALSE,TRUE)</formula>
    </cfRule>
    <cfRule type="expression" dxfId="350" priority="356">
      <formula>IF(RIGHT(TEXT(AE93,"0.#"),1)=".",TRUE,FALSE)</formula>
    </cfRule>
  </conditionalFormatting>
  <conditionalFormatting sqref="AI93">
    <cfRule type="expression" dxfId="349" priority="353">
      <formula>IF(RIGHT(TEXT(AI93,"0.#"),1)=".",FALSE,TRUE)</formula>
    </cfRule>
    <cfRule type="expression" dxfId="348" priority="354">
      <formula>IF(RIGHT(TEXT(AI93,"0.#"),1)=".",TRUE,FALSE)</formula>
    </cfRule>
  </conditionalFormatting>
  <conditionalFormatting sqref="AI92">
    <cfRule type="expression" dxfId="347" priority="351">
      <formula>IF(RIGHT(TEXT(AI92,"0.#"),1)=".",FALSE,TRUE)</formula>
    </cfRule>
    <cfRule type="expression" dxfId="346" priority="352">
      <formula>IF(RIGHT(TEXT(AI92,"0.#"),1)=".",TRUE,FALSE)</formula>
    </cfRule>
  </conditionalFormatting>
  <conditionalFormatting sqref="AI91">
    <cfRule type="expression" dxfId="345" priority="349">
      <formula>IF(RIGHT(TEXT(AI91,"0.#"),1)=".",FALSE,TRUE)</formula>
    </cfRule>
    <cfRule type="expression" dxfId="344" priority="350">
      <formula>IF(RIGHT(TEXT(AI91,"0.#"),1)=".",TRUE,FALSE)</formula>
    </cfRule>
  </conditionalFormatting>
  <conditionalFormatting sqref="AM92">
    <cfRule type="expression" dxfId="343" priority="345">
      <formula>IF(RIGHT(TEXT(AM92,"0.#"),1)=".",FALSE,TRUE)</formula>
    </cfRule>
    <cfRule type="expression" dxfId="342" priority="346">
      <formula>IF(RIGHT(TEXT(AM92,"0.#"),1)=".",TRUE,FALSE)</formula>
    </cfRule>
  </conditionalFormatting>
  <conditionalFormatting sqref="AM93">
    <cfRule type="expression" dxfId="341" priority="343">
      <formula>IF(RIGHT(TEXT(AM93,"0.#"),1)=".",FALSE,TRUE)</formula>
    </cfRule>
    <cfRule type="expression" dxfId="340" priority="344">
      <formula>IF(RIGHT(TEXT(AM93,"0.#"),1)=".",TRUE,FALSE)</formula>
    </cfRule>
  </conditionalFormatting>
  <conditionalFormatting sqref="AQ91:AQ93">
    <cfRule type="expression" dxfId="339" priority="341">
      <formula>IF(RIGHT(TEXT(AQ91,"0.#"),1)=".",FALSE,TRUE)</formula>
    </cfRule>
    <cfRule type="expression" dxfId="338" priority="342">
      <formula>IF(RIGHT(TEXT(AQ91,"0.#"),1)=".",TRUE,FALSE)</formula>
    </cfRule>
  </conditionalFormatting>
  <conditionalFormatting sqref="AU91:AU93">
    <cfRule type="expression" dxfId="337" priority="339">
      <formula>IF(RIGHT(TEXT(AU91,"0.#"),1)=".",FALSE,TRUE)</formula>
    </cfRule>
    <cfRule type="expression" dxfId="336" priority="340">
      <formula>IF(RIGHT(TEXT(AU91,"0.#"),1)=".",TRUE,FALSE)</formula>
    </cfRule>
  </conditionalFormatting>
  <conditionalFormatting sqref="AE86">
    <cfRule type="expression" dxfId="335" priority="337">
      <formula>IF(RIGHT(TEXT(AE86,"0.#"),1)=".",FALSE,TRUE)</formula>
    </cfRule>
    <cfRule type="expression" dxfId="334" priority="338">
      <formula>IF(RIGHT(TEXT(AE86,"0.#"),1)=".",TRUE,FALSE)</formula>
    </cfRule>
  </conditionalFormatting>
  <conditionalFormatting sqref="AE87">
    <cfRule type="expression" dxfId="333" priority="335">
      <formula>IF(RIGHT(TEXT(AE87,"0.#"),1)=".",FALSE,TRUE)</formula>
    </cfRule>
    <cfRule type="expression" dxfId="332" priority="336">
      <formula>IF(RIGHT(TEXT(AE87,"0.#"),1)=".",TRUE,FALSE)</formula>
    </cfRule>
  </conditionalFormatting>
  <conditionalFormatting sqref="AM86">
    <cfRule type="expression" dxfId="331" priority="325">
      <formula>IF(RIGHT(TEXT(AM86,"0.#"),1)=".",FALSE,TRUE)</formula>
    </cfRule>
    <cfRule type="expression" dxfId="330" priority="326">
      <formula>IF(RIGHT(TEXT(AM86,"0.#"),1)=".",TRUE,FALSE)</formula>
    </cfRule>
  </conditionalFormatting>
  <conditionalFormatting sqref="AE88">
    <cfRule type="expression" dxfId="329" priority="333">
      <formula>IF(RIGHT(TEXT(AE88,"0.#"),1)=".",FALSE,TRUE)</formula>
    </cfRule>
    <cfRule type="expression" dxfId="328" priority="334">
      <formula>IF(RIGHT(TEXT(AE88,"0.#"),1)=".",TRUE,FALSE)</formula>
    </cfRule>
  </conditionalFormatting>
  <conditionalFormatting sqref="AI88">
    <cfRule type="expression" dxfId="327" priority="331">
      <formula>IF(RIGHT(TEXT(AI88,"0.#"),1)=".",FALSE,TRUE)</formula>
    </cfRule>
    <cfRule type="expression" dxfId="326" priority="332">
      <formula>IF(RIGHT(TEXT(AI88,"0.#"),1)=".",TRUE,FALSE)</formula>
    </cfRule>
  </conditionalFormatting>
  <conditionalFormatting sqref="AI87">
    <cfRule type="expression" dxfId="325" priority="329">
      <formula>IF(RIGHT(TEXT(AI87,"0.#"),1)=".",FALSE,TRUE)</formula>
    </cfRule>
    <cfRule type="expression" dxfId="324" priority="330">
      <formula>IF(RIGHT(TEXT(AI87,"0.#"),1)=".",TRUE,FALSE)</formula>
    </cfRule>
  </conditionalFormatting>
  <conditionalFormatting sqref="AI86">
    <cfRule type="expression" dxfId="323" priority="327">
      <formula>IF(RIGHT(TEXT(AI86,"0.#"),1)=".",FALSE,TRUE)</formula>
    </cfRule>
    <cfRule type="expression" dxfId="322" priority="328">
      <formula>IF(RIGHT(TEXT(AI86,"0.#"),1)=".",TRUE,FALSE)</formula>
    </cfRule>
  </conditionalFormatting>
  <conditionalFormatting sqref="AM87">
    <cfRule type="expression" dxfId="321" priority="323">
      <formula>IF(RIGHT(TEXT(AM87,"0.#"),1)=".",FALSE,TRUE)</formula>
    </cfRule>
    <cfRule type="expression" dxfId="320" priority="324">
      <formula>IF(RIGHT(TEXT(AM87,"0.#"),1)=".",TRUE,FALSE)</formula>
    </cfRule>
  </conditionalFormatting>
  <conditionalFormatting sqref="AM88">
    <cfRule type="expression" dxfId="319" priority="321">
      <formula>IF(RIGHT(TEXT(AM88,"0.#"),1)=".",FALSE,TRUE)</formula>
    </cfRule>
    <cfRule type="expression" dxfId="318" priority="322">
      <formula>IF(RIGHT(TEXT(AM88,"0.#"),1)=".",TRUE,FALSE)</formula>
    </cfRule>
  </conditionalFormatting>
  <conditionalFormatting sqref="AQ86:AQ88">
    <cfRule type="expression" dxfId="317" priority="319">
      <formula>IF(RIGHT(TEXT(AQ86,"0.#"),1)=".",FALSE,TRUE)</formula>
    </cfRule>
    <cfRule type="expression" dxfId="316" priority="320">
      <formula>IF(RIGHT(TEXT(AQ86,"0.#"),1)=".",TRUE,FALSE)</formula>
    </cfRule>
  </conditionalFormatting>
  <conditionalFormatting sqref="AU86:AU88">
    <cfRule type="expression" dxfId="315" priority="317">
      <formula>IF(RIGHT(TEXT(AU86,"0.#"),1)=".",FALSE,TRUE)</formula>
    </cfRule>
    <cfRule type="expression" dxfId="314" priority="318">
      <formula>IF(RIGHT(TEXT(AU86,"0.#"),1)=".",TRUE,FALSE)</formula>
    </cfRule>
  </conditionalFormatting>
  <conditionalFormatting sqref="AE125">
    <cfRule type="expression" dxfId="313" priority="315">
      <formula>IF(RIGHT(TEXT(AE125,"0.#"),1)=".",FALSE,TRUE)</formula>
    </cfRule>
    <cfRule type="expression" dxfId="312" priority="316">
      <formula>IF(RIGHT(TEXT(AE125,"0.#"),1)=".",TRUE,FALSE)</formula>
    </cfRule>
  </conditionalFormatting>
  <conditionalFormatting sqref="AE126">
    <cfRule type="expression" dxfId="311" priority="313">
      <formula>IF(RIGHT(TEXT(AE126,"0.#"),1)=".",FALSE,TRUE)</formula>
    </cfRule>
    <cfRule type="expression" dxfId="310" priority="314">
      <formula>IF(RIGHT(TEXT(AE126,"0.#"),1)=".",TRUE,FALSE)</formula>
    </cfRule>
  </conditionalFormatting>
  <conditionalFormatting sqref="AM125">
    <cfRule type="expression" dxfId="309" priority="303">
      <formula>IF(RIGHT(TEXT(AM125,"0.#"),1)=".",FALSE,TRUE)</formula>
    </cfRule>
    <cfRule type="expression" dxfId="308" priority="304">
      <formula>IF(RIGHT(TEXT(AM125,"0.#"),1)=".",TRUE,FALSE)</formula>
    </cfRule>
  </conditionalFormatting>
  <conditionalFormatting sqref="AE127">
    <cfRule type="expression" dxfId="307" priority="311">
      <formula>IF(RIGHT(TEXT(AE127,"0.#"),1)=".",FALSE,TRUE)</formula>
    </cfRule>
    <cfRule type="expression" dxfId="306" priority="312">
      <formula>IF(RIGHT(TEXT(AE127,"0.#"),1)=".",TRUE,FALSE)</formula>
    </cfRule>
  </conditionalFormatting>
  <conditionalFormatting sqref="AI127">
    <cfRule type="expression" dxfId="305" priority="309">
      <formula>IF(RIGHT(TEXT(AI127,"0.#"),1)=".",FALSE,TRUE)</formula>
    </cfRule>
    <cfRule type="expression" dxfId="304" priority="310">
      <formula>IF(RIGHT(TEXT(AI127,"0.#"),1)=".",TRUE,FALSE)</formula>
    </cfRule>
  </conditionalFormatting>
  <conditionalFormatting sqref="AI126">
    <cfRule type="expression" dxfId="303" priority="307">
      <formula>IF(RIGHT(TEXT(AI126,"0.#"),1)=".",FALSE,TRUE)</formula>
    </cfRule>
    <cfRule type="expression" dxfId="302" priority="308">
      <formula>IF(RIGHT(TEXT(AI126,"0.#"),1)=".",TRUE,FALSE)</formula>
    </cfRule>
  </conditionalFormatting>
  <conditionalFormatting sqref="AI125">
    <cfRule type="expression" dxfId="301" priority="305">
      <formula>IF(RIGHT(TEXT(AI125,"0.#"),1)=".",FALSE,TRUE)</formula>
    </cfRule>
    <cfRule type="expression" dxfId="300" priority="306">
      <formula>IF(RIGHT(TEXT(AI125,"0.#"),1)=".",TRUE,FALSE)</formula>
    </cfRule>
  </conditionalFormatting>
  <conditionalFormatting sqref="AM126">
    <cfRule type="expression" dxfId="299" priority="301">
      <formula>IF(RIGHT(TEXT(AM126,"0.#"),1)=".",FALSE,TRUE)</formula>
    </cfRule>
    <cfRule type="expression" dxfId="298" priority="302">
      <formula>IF(RIGHT(TEXT(AM126,"0.#"),1)=".",TRUE,FALSE)</formula>
    </cfRule>
  </conditionalFormatting>
  <conditionalFormatting sqref="AM127">
    <cfRule type="expression" dxfId="297" priority="299">
      <formula>IF(RIGHT(TEXT(AM127,"0.#"),1)=".",FALSE,TRUE)</formula>
    </cfRule>
    <cfRule type="expression" dxfId="296" priority="300">
      <formula>IF(RIGHT(TEXT(AM127,"0.#"),1)=".",TRUE,FALSE)</formula>
    </cfRule>
  </conditionalFormatting>
  <conditionalFormatting sqref="AQ125:AQ127">
    <cfRule type="expression" dxfId="295" priority="297">
      <formula>IF(RIGHT(TEXT(AQ125,"0.#"),1)=".",FALSE,TRUE)</formula>
    </cfRule>
    <cfRule type="expression" dxfId="294" priority="298">
      <formula>IF(RIGHT(TEXT(AQ125,"0.#"),1)=".",TRUE,FALSE)</formula>
    </cfRule>
  </conditionalFormatting>
  <conditionalFormatting sqref="AU125:AU127">
    <cfRule type="expression" dxfId="293" priority="295">
      <formula>IF(RIGHT(TEXT(AU125,"0.#"),1)=".",FALSE,TRUE)</formula>
    </cfRule>
    <cfRule type="expression" dxfId="292" priority="296">
      <formula>IF(RIGHT(TEXT(AU125,"0.#"),1)=".",TRUE,FALSE)</formula>
    </cfRule>
  </conditionalFormatting>
  <conditionalFormatting sqref="AE120">
    <cfRule type="expression" dxfId="291" priority="293">
      <formula>IF(RIGHT(TEXT(AE120,"0.#"),1)=".",FALSE,TRUE)</formula>
    </cfRule>
    <cfRule type="expression" dxfId="290" priority="294">
      <formula>IF(RIGHT(TEXT(AE120,"0.#"),1)=".",TRUE,FALSE)</formula>
    </cfRule>
  </conditionalFormatting>
  <conditionalFormatting sqref="AE121">
    <cfRule type="expression" dxfId="289" priority="291">
      <formula>IF(RIGHT(TEXT(AE121,"0.#"),1)=".",FALSE,TRUE)</formula>
    </cfRule>
    <cfRule type="expression" dxfId="288" priority="292">
      <formula>IF(RIGHT(TEXT(AE121,"0.#"),1)=".",TRUE,FALSE)</formula>
    </cfRule>
  </conditionalFormatting>
  <conditionalFormatting sqref="AM120">
    <cfRule type="expression" dxfId="287" priority="281">
      <formula>IF(RIGHT(TEXT(AM120,"0.#"),1)=".",FALSE,TRUE)</formula>
    </cfRule>
    <cfRule type="expression" dxfId="286" priority="282">
      <formula>IF(RIGHT(TEXT(AM120,"0.#"),1)=".",TRUE,FALSE)</formula>
    </cfRule>
  </conditionalFormatting>
  <conditionalFormatting sqref="AE122">
    <cfRule type="expression" dxfId="285" priority="289">
      <formula>IF(RIGHT(TEXT(AE122,"0.#"),1)=".",FALSE,TRUE)</formula>
    </cfRule>
    <cfRule type="expression" dxfId="284" priority="290">
      <formula>IF(RIGHT(TEXT(AE122,"0.#"),1)=".",TRUE,FALSE)</formula>
    </cfRule>
  </conditionalFormatting>
  <conditionalFormatting sqref="AI122">
    <cfRule type="expression" dxfId="283" priority="287">
      <formula>IF(RIGHT(TEXT(AI122,"0.#"),1)=".",FALSE,TRUE)</formula>
    </cfRule>
    <cfRule type="expression" dxfId="282" priority="288">
      <formula>IF(RIGHT(TEXT(AI122,"0.#"),1)=".",TRUE,FALSE)</formula>
    </cfRule>
  </conditionalFormatting>
  <conditionalFormatting sqref="AI121">
    <cfRule type="expression" dxfId="281" priority="285">
      <formula>IF(RIGHT(TEXT(AI121,"0.#"),1)=".",FALSE,TRUE)</formula>
    </cfRule>
    <cfRule type="expression" dxfId="280" priority="286">
      <formula>IF(RIGHT(TEXT(AI121,"0.#"),1)=".",TRUE,FALSE)</formula>
    </cfRule>
  </conditionalFormatting>
  <conditionalFormatting sqref="AI120">
    <cfRule type="expression" dxfId="279" priority="283">
      <formula>IF(RIGHT(TEXT(AI120,"0.#"),1)=".",FALSE,TRUE)</formula>
    </cfRule>
    <cfRule type="expression" dxfId="278" priority="284">
      <formula>IF(RIGHT(TEXT(AI120,"0.#"),1)=".",TRUE,FALSE)</formula>
    </cfRule>
  </conditionalFormatting>
  <conditionalFormatting sqref="AM121">
    <cfRule type="expression" dxfId="277" priority="279">
      <formula>IF(RIGHT(TEXT(AM121,"0.#"),1)=".",FALSE,TRUE)</formula>
    </cfRule>
    <cfRule type="expression" dxfId="276" priority="280">
      <formula>IF(RIGHT(TEXT(AM121,"0.#"),1)=".",TRUE,FALSE)</formula>
    </cfRule>
  </conditionalFormatting>
  <conditionalFormatting sqref="AM122">
    <cfRule type="expression" dxfId="275" priority="277">
      <formula>IF(RIGHT(TEXT(AM122,"0.#"),1)=".",FALSE,TRUE)</formula>
    </cfRule>
    <cfRule type="expression" dxfId="274" priority="278">
      <formula>IF(RIGHT(TEXT(AM122,"0.#"),1)=".",TRUE,FALSE)</formula>
    </cfRule>
  </conditionalFormatting>
  <conditionalFormatting sqref="AQ120:AQ122">
    <cfRule type="expression" dxfId="273" priority="275">
      <formula>IF(RIGHT(TEXT(AQ120,"0.#"),1)=".",FALSE,TRUE)</formula>
    </cfRule>
    <cfRule type="expression" dxfId="272" priority="276">
      <formula>IF(RIGHT(TEXT(AQ120,"0.#"),1)=".",TRUE,FALSE)</formula>
    </cfRule>
  </conditionalFormatting>
  <conditionalFormatting sqref="AU120:AU122">
    <cfRule type="expression" dxfId="271" priority="273">
      <formula>IF(RIGHT(TEXT(AU120,"0.#"),1)=".",FALSE,TRUE)</formula>
    </cfRule>
    <cfRule type="expression" dxfId="270" priority="274">
      <formula>IF(RIGHT(TEXT(AU120,"0.#"),1)=".",TRUE,FALSE)</formula>
    </cfRule>
  </conditionalFormatting>
  <conditionalFormatting sqref="AE159">
    <cfRule type="expression" dxfId="269" priority="271">
      <formula>IF(RIGHT(TEXT(AE159,"0.#"),1)=".",FALSE,TRUE)</formula>
    </cfRule>
    <cfRule type="expression" dxfId="268" priority="272">
      <formula>IF(RIGHT(TEXT(AE159,"0.#"),1)=".",TRUE,FALSE)</formula>
    </cfRule>
  </conditionalFormatting>
  <conditionalFormatting sqref="AE160">
    <cfRule type="expression" dxfId="267" priority="269">
      <formula>IF(RIGHT(TEXT(AE160,"0.#"),1)=".",FALSE,TRUE)</formula>
    </cfRule>
    <cfRule type="expression" dxfId="266" priority="270">
      <formula>IF(RIGHT(TEXT(AE160,"0.#"),1)=".",TRUE,FALSE)</formula>
    </cfRule>
  </conditionalFormatting>
  <conditionalFormatting sqref="AM159">
    <cfRule type="expression" dxfId="265" priority="259">
      <formula>IF(RIGHT(TEXT(AM159,"0.#"),1)=".",FALSE,TRUE)</formula>
    </cfRule>
    <cfRule type="expression" dxfId="264" priority="260">
      <formula>IF(RIGHT(TEXT(AM159,"0.#"),1)=".",TRUE,FALSE)</formula>
    </cfRule>
  </conditionalFormatting>
  <conditionalFormatting sqref="AE161">
    <cfRule type="expression" dxfId="263" priority="267">
      <formula>IF(RIGHT(TEXT(AE161,"0.#"),1)=".",FALSE,TRUE)</formula>
    </cfRule>
    <cfRule type="expression" dxfId="262" priority="268">
      <formula>IF(RIGHT(TEXT(AE161,"0.#"),1)=".",TRUE,FALSE)</formula>
    </cfRule>
  </conditionalFormatting>
  <conditionalFormatting sqref="AI161">
    <cfRule type="expression" dxfId="261" priority="265">
      <formula>IF(RIGHT(TEXT(AI161,"0.#"),1)=".",FALSE,TRUE)</formula>
    </cfRule>
    <cfRule type="expression" dxfId="260" priority="266">
      <formula>IF(RIGHT(TEXT(AI161,"0.#"),1)=".",TRUE,FALSE)</formula>
    </cfRule>
  </conditionalFormatting>
  <conditionalFormatting sqref="AI160">
    <cfRule type="expression" dxfId="259" priority="263">
      <formula>IF(RIGHT(TEXT(AI160,"0.#"),1)=".",FALSE,TRUE)</formula>
    </cfRule>
    <cfRule type="expression" dxfId="258" priority="264">
      <formula>IF(RIGHT(TEXT(AI160,"0.#"),1)=".",TRUE,FALSE)</formula>
    </cfRule>
  </conditionalFormatting>
  <conditionalFormatting sqref="AI159">
    <cfRule type="expression" dxfId="257" priority="261">
      <formula>IF(RIGHT(TEXT(AI159,"0.#"),1)=".",FALSE,TRUE)</formula>
    </cfRule>
    <cfRule type="expression" dxfId="256" priority="262">
      <formula>IF(RIGHT(TEXT(AI159,"0.#"),1)=".",TRUE,FALSE)</formula>
    </cfRule>
  </conditionalFormatting>
  <conditionalFormatting sqref="AM160">
    <cfRule type="expression" dxfId="255" priority="257">
      <formula>IF(RIGHT(TEXT(AM160,"0.#"),1)=".",FALSE,TRUE)</formula>
    </cfRule>
    <cfRule type="expression" dxfId="254" priority="258">
      <formula>IF(RIGHT(TEXT(AM160,"0.#"),1)=".",TRUE,FALSE)</formula>
    </cfRule>
  </conditionalFormatting>
  <conditionalFormatting sqref="AM161">
    <cfRule type="expression" dxfId="253" priority="255">
      <formula>IF(RIGHT(TEXT(AM161,"0.#"),1)=".",FALSE,TRUE)</formula>
    </cfRule>
    <cfRule type="expression" dxfId="252" priority="256">
      <formula>IF(RIGHT(TEXT(AM161,"0.#"),1)=".",TRUE,FALSE)</formula>
    </cfRule>
  </conditionalFormatting>
  <conditionalFormatting sqref="AQ159:AQ161">
    <cfRule type="expression" dxfId="251" priority="253">
      <formula>IF(RIGHT(TEXT(AQ159,"0.#"),1)=".",FALSE,TRUE)</formula>
    </cfRule>
    <cfRule type="expression" dxfId="250" priority="254">
      <formula>IF(RIGHT(TEXT(AQ159,"0.#"),1)=".",TRUE,FALSE)</formula>
    </cfRule>
  </conditionalFormatting>
  <conditionalFormatting sqref="AU159:AU161">
    <cfRule type="expression" dxfId="249" priority="251">
      <formula>IF(RIGHT(TEXT(AU159,"0.#"),1)=".",FALSE,TRUE)</formula>
    </cfRule>
    <cfRule type="expression" dxfId="248" priority="252">
      <formula>IF(RIGHT(TEXT(AU159,"0.#"),1)=".",TRUE,FALSE)</formula>
    </cfRule>
  </conditionalFormatting>
  <conditionalFormatting sqref="AE154">
    <cfRule type="expression" dxfId="247" priority="249">
      <formula>IF(RIGHT(TEXT(AE154,"0.#"),1)=".",FALSE,TRUE)</formula>
    </cfRule>
    <cfRule type="expression" dxfId="246" priority="250">
      <formula>IF(RIGHT(TEXT(AE154,"0.#"),1)=".",TRUE,FALSE)</formula>
    </cfRule>
  </conditionalFormatting>
  <conditionalFormatting sqref="AE155">
    <cfRule type="expression" dxfId="245" priority="247">
      <formula>IF(RIGHT(TEXT(AE155,"0.#"),1)=".",FALSE,TRUE)</formula>
    </cfRule>
    <cfRule type="expression" dxfId="244" priority="248">
      <formula>IF(RIGHT(TEXT(AE155,"0.#"),1)=".",TRUE,FALSE)</formula>
    </cfRule>
  </conditionalFormatting>
  <conditionalFormatting sqref="AM154">
    <cfRule type="expression" dxfId="243" priority="237">
      <formula>IF(RIGHT(TEXT(AM154,"0.#"),1)=".",FALSE,TRUE)</formula>
    </cfRule>
    <cfRule type="expression" dxfId="242" priority="238">
      <formula>IF(RIGHT(TEXT(AM154,"0.#"),1)=".",TRUE,FALSE)</formula>
    </cfRule>
  </conditionalFormatting>
  <conditionalFormatting sqref="AE156">
    <cfRule type="expression" dxfId="241" priority="245">
      <formula>IF(RIGHT(TEXT(AE156,"0.#"),1)=".",FALSE,TRUE)</formula>
    </cfRule>
    <cfRule type="expression" dxfId="240" priority="246">
      <formula>IF(RIGHT(TEXT(AE156,"0.#"),1)=".",TRUE,FALSE)</formula>
    </cfRule>
  </conditionalFormatting>
  <conditionalFormatting sqref="AI156">
    <cfRule type="expression" dxfId="239" priority="243">
      <formula>IF(RIGHT(TEXT(AI156,"0.#"),1)=".",FALSE,TRUE)</formula>
    </cfRule>
    <cfRule type="expression" dxfId="238" priority="244">
      <formula>IF(RIGHT(TEXT(AI156,"0.#"),1)=".",TRUE,FALSE)</formula>
    </cfRule>
  </conditionalFormatting>
  <conditionalFormatting sqref="AI155">
    <cfRule type="expression" dxfId="237" priority="241">
      <formula>IF(RIGHT(TEXT(AI155,"0.#"),1)=".",FALSE,TRUE)</formula>
    </cfRule>
    <cfRule type="expression" dxfId="236" priority="242">
      <formula>IF(RIGHT(TEXT(AI155,"0.#"),1)=".",TRUE,FALSE)</formula>
    </cfRule>
  </conditionalFormatting>
  <conditionalFormatting sqref="AI154">
    <cfRule type="expression" dxfId="235" priority="239">
      <formula>IF(RIGHT(TEXT(AI154,"0.#"),1)=".",FALSE,TRUE)</formula>
    </cfRule>
    <cfRule type="expression" dxfId="234" priority="240">
      <formula>IF(RIGHT(TEXT(AI154,"0.#"),1)=".",TRUE,FALSE)</formula>
    </cfRule>
  </conditionalFormatting>
  <conditionalFormatting sqref="AM155">
    <cfRule type="expression" dxfId="233" priority="235">
      <formula>IF(RIGHT(TEXT(AM155,"0.#"),1)=".",FALSE,TRUE)</formula>
    </cfRule>
    <cfRule type="expression" dxfId="232" priority="236">
      <formula>IF(RIGHT(TEXT(AM155,"0.#"),1)=".",TRUE,FALSE)</formula>
    </cfRule>
  </conditionalFormatting>
  <conditionalFormatting sqref="AM156">
    <cfRule type="expression" dxfId="231" priority="233">
      <formula>IF(RIGHT(TEXT(AM156,"0.#"),1)=".",FALSE,TRUE)</formula>
    </cfRule>
    <cfRule type="expression" dxfId="230" priority="234">
      <formula>IF(RIGHT(TEXT(AM156,"0.#"),1)=".",TRUE,FALSE)</formula>
    </cfRule>
  </conditionalFormatting>
  <conditionalFormatting sqref="AQ154:AQ156">
    <cfRule type="expression" dxfId="229" priority="231">
      <formula>IF(RIGHT(TEXT(AQ154,"0.#"),1)=".",FALSE,TRUE)</formula>
    </cfRule>
    <cfRule type="expression" dxfId="228" priority="232">
      <formula>IF(RIGHT(TEXT(AQ154,"0.#"),1)=".",TRUE,FALSE)</formula>
    </cfRule>
  </conditionalFormatting>
  <conditionalFormatting sqref="AU154:AU156">
    <cfRule type="expression" dxfId="227" priority="229">
      <formula>IF(RIGHT(TEXT(AU154,"0.#"),1)=".",FALSE,TRUE)</formula>
    </cfRule>
    <cfRule type="expression" dxfId="226" priority="230">
      <formula>IF(RIGHT(TEXT(AU154,"0.#"),1)=".",TRUE,FALSE)</formula>
    </cfRule>
  </conditionalFormatting>
  <conditionalFormatting sqref="AE193">
    <cfRule type="expression" dxfId="225" priority="227">
      <formula>IF(RIGHT(TEXT(AE193,"0.#"),1)=".",FALSE,TRUE)</formula>
    </cfRule>
    <cfRule type="expression" dxfId="224" priority="228">
      <formula>IF(RIGHT(TEXT(AE193,"0.#"),1)=".",TRUE,FALSE)</formula>
    </cfRule>
  </conditionalFormatting>
  <conditionalFormatting sqref="AE194">
    <cfRule type="expression" dxfId="223" priority="225">
      <formula>IF(RIGHT(TEXT(AE194,"0.#"),1)=".",FALSE,TRUE)</formula>
    </cfRule>
    <cfRule type="expression" dxfId="222" priority="226">
      <formula>IF(RIGHT(TEXT(AE194,"0.#"),1)=".",TRUE,FALSE)</formula>
    </cfRule>
  </conditionalFormatting>
  <conditionalFormatting sqref="AM193">
    <cfRule type="expression" dxfId="221" priority="215">
      <formula>IF(RIGHT(TEXT(AM193,"0.#"),1)=".",FALSE,TRUE)</formula>
    </cfRule>
    <cfRule type="expression" dxfId="220" priority="216">
      <formula>IF(RIGHT(TEXT(AM193,"0.#"),1)=".",TRUE,FALSE)</formula>
    </cfRule>
  </conditionalFormatting>
  <conditionalFormatting sqref="AE195">
    <cfRule type="expression" dxfId="219" priority="223">
      <formula>IF(RIGHT(TEXT(AE195,"0.#"),1)=".",FALSE,TRUE)</formula>
    </cfRule>
    <cfRule type="expression" dxfId="218" priority="224">
      <formula>IF(RIGHT(TEXT(AE195,"0.#"),1)=".",TRUE,FALSE)</formula>
    </cfRule>
  </conditionalFormatting>
  <conditionalFormatting sqref="AI195">
    <cfRule type="expression" dxfId="217" priority="221">
      <formula>IF(RIGHT(TEXT(AI195,"0.#"),1)=".",FALSE,TRUE)</formula>
    </cfRule>
    <cfRule type="expression" dxfId="216" priority="222">
      <formula>IF(RIGHT(TEXT(AI195,"0.#"),1)=".",TRUE,FALSE)</formula>
    </cfRule>
  </conditionalFormatting>
  <conditionalFormatting sqref="AI194">
    <cfRule type="expression" dxfId="215" priority="219">
      <formula>IF(RIGHT(TEXT(AI194,"0.#"),1)=".",FALSE,TRUE)</formula>
    </cfRule>
    <cfRule type="expression" dxfId="214" priority="220">
      <formula>IF(RIGHT(TEXT(AI194,"0.#"),1)=".",TRUE,FALSE)</formula>
    </cfRule>
  </conditionalFormatting>
  <conditionalFormatting sqref="AI193">
    <cfRule type="expression" dxfId="213" priority="217">
      <formula>IF(RIGHT(TEXT(AI193,"0.#"),1)=".",FALSE,TRUE)</formula>
    </cfRule>
    <cfRule type="expression" dxfId="212" priority="218">
      <formula>IF(RIGHT(TEXT(AI193,"0.#"),1)=".",TRUE,FALSE)</formula>
    </cfRule>
  </conditionalFormatting>
  <conditionalFormatting sqref="AM194">
    <cfRule type="expression" dxfId="211" priority="213">
      <formula>IF(RIGHT(TEXT(AM194,"0.#"),1)=".",FALSE,TRUE)</formula>
    </cfRule>
    <cfRule type="expression" dxfId="210" priority="214">
      <formula>IF(RIGHT(TEXT(AM194,"0.#"),1)=".",TRUE,FALSE)</formula>
    </cfRule>
  </conditionalFormatting>
  <conditionalFormatting sqref="AM195">
    <cfRule type="expression" dxfId="209" priority="211">
      <formula>IF(RIGHT(TEXT(AM195,"0.#"),1)=".",FALSE,TRUE)</formula>
    </cfRule>
    <cfRule type="expression" dxfId="208" priority="212">
      <formula>IF(RIGHT(TEXT(AM195,"0.#"),1)=".",TRUE,FALSE)</formula>
    </cfRule>
  </conditionalFormatting>
  <conditionalFormatting sqref="AQ193:AQ195">
    <cfRule type="expression" dxfId="207" priority="209">
      <formula>IF(RIGHT(TEXT(AQ193,"0.#"),1)=".",FALSE,TRUE)</formula>
    </cfRule>
    <cfRule type="expression" dxfId="206" priority="210">
      <formula>IF(RIGHT(TEXT(AQ193,"0.#"),1)=".",TRUE,FALSE)</formula>
    </cfRule>
  </conditionalFormatting>
  <conditionalFormatting sqref="AU193:AU195">
    <cfRule type="expression" dxfId="205" priority="207">
      <formula>IF(RIGHT(TEXT(AU193,"0.#"),1)=".",FALSE,TRUE)</formula>
    </cfRule>
    <cfRule type="expression" dxfId="204" priority="208">
      <formula>IF(RIGHT(TEXT(AU193,"0.#"),1)=".",TRUE,FALSE)</formula>
    </cfRule>
  </conditionalFormatting>
  <conditionalFormatting sqref="AE188">
    <cfRule type="expression" dxfId="203" priority="205">
      <formula>IF(RIGHT(TEXT(AE188,"0.#"),1)=".",FALSE,TRUE)</formula>
    </cfRule>
    <cfRule type="expression" dxfId="202" priority="206">
      <formula>IF(RIGHT(TEXT(AE188,"0.#"),1)=".",TRUE,FALSE)</formula>
    </cfRule>
  </conditionalFormatting>
  <conditionalFormatting sqref="AE189">
    <cfRule type="expression" dxfId="201" priority="203">
      <formula>IF(RIGHT(TEXT(AE189,"0.#"),1)=".",FALSE,TRUE)</formula>
    </cfRule>
    <cfRule type="expression" dxfId="200" priority="204">
      <formula>IF(RIGHT(TEXT(AE189,"0.#"),1)=".",TRUE,FALSE)</formula>
    </cfRule>
  </conditionalFormatting>
  <conditionalFormatting sqref="AM188">
    <cfRule type="expression" dxfId="199" priority="193">
      <formula>IF(RIGHT(TEXT(AM188,"0.#"),1)=".",FALSE,TRUE)</formula>
    </cfRule>
    <cfRule type="expression" dxfId="198" priority="194">
      <formula>IF(RIGHT(TEXT(AM188,"0.#"),1)=".",TRUE,FALSE)</formula>
    </cfRule>
  </conditionalFormatting>
  <conditionalFormatting sqref="AE190">
    <cfRule type="expression" dxfId="197" priority="201">
      <formula>IF(RIGHT(TEXT(AE190,"0.#"),1)=".",FALSE,TRUE)</formula>
    </cfRule>
    <cfRule type="expression" dxfId="196" priority="202">
      <formula>IF(RIGHT(TEXT(AE190,"0.#"),1)=".",TRUE,FALSE)</formula>
    </cfRule>
  </conditionalFormatting>
  <conditionalFormatting sqref="AI190">
    <cfRule type="expression" dxfId="195" priority="199">
      <formula>IF(RIGHT(TEXT(AI190,"0.#"),1)=".",FALSE,TRUE)</formula>
    </cfRule>
    <cfRule type="expression" dxfId="194" priority="200">
      <formula>IF(RIGHT(TEXT(AI190,"0.#"),1)=".",TRUE,FALSE)</formula>
    </cfRule>
  </conditionalFormatting>
  <conditionalFormatting sqref="AI189">
    <cfRule type="expression" dxfId="193" priority="197">
      <formula>IF(RIGHT(TEXT(AI189,"0.#"),1)=".",FALSE,TRUE)</formula>
    </cfRule>
    <cfRule type="expression" dxfId="192" priority="198">
      <formula>IF(RIGHT(TEXT(AI189,"0.#"),1)=".",TRUE,FALSE)</formula>
    </cfRule>
  </conditionalFormatting>
  <conditionalFormatting sqref="AI188">
    <cfRule type="expression" dxfId="191" priority="195">
      <formula>IF(RIGHT(TEXT(AI188,"0.#"),1)=".",FALSE,TRUE)</formula>
    </cfRule>
    <cfRule type="expression" dxfId="190" priority="196">
      <formula>IF(RIGHT(TEXT(AI188,"0.#"),1)=".",TRUE,FALSE)</formula>
    </cfRule>
  </conditionalFormatting>
  <conditionalFormatting sqref="AM189">
    <cfRule type="expression" dxfId="189" priority="191">
      <formula>IF(RIGHT(TEXT(AM189,"0.#"),1)=".",FALSE,TRUE)</formula>
    </cfRule>
    <cfRule type="expression" dxfId="188" priority="192">
      <formula>IF(RIGHT(TEXT(AM189,"0.#"),1)=".",TRUE,FALSE)</formula>
    </cfRule>
  </conditionalFormatting>
  <conditionalFormatting sqref="AM190">
    <cfRule type="expression" dxfId="187" priority="189">
      <formula>IF(RIGHT(TEXT(AM190,"0.#"),1)=".",FALSE,TRUE)</formula>
    </cfRule>
    <cfRule type="expression" dxfId="186" priority="190">
      <formula>IF(RIGHT(TEXT(AM190,"0.#"),1)=".",TRUE,FALSE)</formula>
    </cfRule>
  </conditionalFormatting>
  <conditionalFormatting sqref="AQ188:AQ190">
    <cfRule type="expression" dxfId="185" priority="187">
      <formula>IF(RIGHT(TEXT(AQ188,"0.#"),1)=".",FALSE,TRUE)</formula>
    </cfRule>
    <cfRule type="expression" dxfId="184" priority="188">
      <formula>IF(RIGHT(TEXT(AQ188,"0.#"),1)=".",TRUE,FALSE)</formula>
    </cfRule>
  </conditionalFormatting>
  <conditionalFormatting sqref="AU188:AU190">
    <cfRule type="expression" dxfId="183" priority="185">
      <formula>IF(RIGHT(TEXT(AU188,"0.#"),1)=".",FALSE,TRUE)</formula>
    </cfRule>
    <cfRule type="expression" dxfId="182" priority="186">
      <formula>IF(RIGHT(TEXT(AU188,"0.#"),1)=".",TRUE,FALSE)</formula>
    </cfRule>
  </conditionalFormatting>
  <conditionalFormatting sqref="AE57">
    <cfRule type="expression" dxfId="181" priority="183">
      <formula>IF(RIGHT(TEXT(AE57,"0.#"),1)=".",FALSE,TRUE)</formula>
    </cfRule>
    <cfRule type="expression" dxfId="180" priority="184">
      <formula>IF(RIGHT(TEXT(AE57,"0.#"),1)=".",TRUE,FALSE)</formula>
    </cfRule>
  </conditionalFormatting>
  <conditionalFormatting sqref="AE58">
    <cfRule type="expression" dxfId="179" priority="181">
      <formula>IF(RIGHT(TEXT(AE58,"0.#"),1)=".",FALSE,TRUE)</formula>
    </cfRule>
    <cfRule type="expression" dxfId="178" priority="182">
      <formula>IF(RIGHT(TEXT(AE58,"0.#"),1)=".",TRUE,FALSE)</formula>
    </cfRule>
  </conditionalFormatting>
  <conditionalFormatting sqref="AM57">
    <cfRule type="expression" dxfId="177" priority="171">
      <formula>IF(RIGHT(TEXT(AM57,"0.#"),1)=".",FALSE,TRUE)</formula>
    </cfRule>
    <cfRule type="expression" dxfId="176" priority="172">
      <formula>IF(RIGHT(TEXT(AM57,"0.#"),1)=".",TRUE,FALSE)</formula>
    </cfRule>
  </conditionalFormatting>
  <conditionalFormatting sqref="AE59">
    <cfRule type="expression" dxfId="175" priority="179">
      <formula>IF(RIGHT(TEXT(AE59,"0.#"),1)=".",FALSE,TRUE)</formula>
    </cfRule>
    <cfRule type="expression" dxfId="174" priority="180">
      <formula>IF(RIGHT(TEXT(AE59,"0.#"),1)=".",TRUE,FALSE)</formula>
    </cfRule>
  </conditionalFormatting>
  <conditionalFormatting sqref="AI59">
    <cfRule type="expression" dxfId="173" priority="177">
      <formula>IF(RIGHT(TEXT(AI59,"0.#"),1)=".",FALSE,TRUE)</formula>
    </cfRule>
    <cfRule type="expression" dxfId="172" priority="178">
      <formula>IF(RIGHT(TEXT(AI59,"0.#"),1)=".",TRUE,FALSE)</formula>
    </cfRule>
  </conditionalFormatting>
  <conditionalFormatting sqref="AI58">
    <cfRule type="expression" dxfId="171" priority="175">
      <formula>IF(RIGHT(TEXT(AI58,"0.#"),1)=".",FALSE,TRUE)</formula>
    </cfRule>
    <cfRule type="expression" dxfId="170" priority="176">
      <formula>IF(RIGHT(TEXT(AI58,"0.#"),1)=".",TRUE,FALSE)</formula>
    </cfRule>
  </conditionalFormatting>
  <conditionalFormatting sqref="AI57">
    <cfRule type="expression" dxfId="169" priority="173">
      <formula>IF(RIGHT(TEXT(AI57,"0.#"),1)=".",FALSE,TRUE)</formula>
    </cfRule>
    <cfRule type="expression" dxfId="168" priority="174">
      <formula>IF(RIGHT(TEXT(AI57,"0.#"),1)=".",TRUE,FALSE)</formula>
    </cfRule>
  </conditionalFormatting>
  <conditionalFormatting sqref="AM58">
    <cfRule type="expression" dxfId="167" priority="169">
      <formula>IF(RIGHT(TEXT(AM58,"0.#"),1)=".",FALSE,TRUE)</formula>
    </cfRule>
    <cfRule type="expression" dxfId="166" priority="170">
      <formula>IF(RIGHT(TEXT(AM58,"0.#"),1)=".",TRUE,FALSE)</formula>
    </cfRule>
  </conditionalFormatting>
  <conditionalFormatting sqref="AM59">
    <cfRule type="expression" dxfId="165" priority="167">
      <formula>IF(RIGHT(TEXT(AM59,"0.#"),1)=".",FALSE,TRUE)</formula>
    </cfRule>
    <cfRule type="expression" dxfId="164" priority="168">
      <formula>IF(RIGHT(TEXT(AM59,"0.#"),1)=".",TRUE,FALSE)</formula>
    </cfRule>
  </conditionalFormatting>
  <conditionalFormatting sqref="AQ57:AQ59">
    <cfRule type="expression" dxfId="163" priority="165">
      <formula>IF(RIGHT(TEXT(AQ57,"0.#"),1)=".",FALSE,TRUE)</formula>
    </cfRule>
    <cfRule type="expression" dxfId="162" priority="166">
      <formula>IF(RIGHT(TEXT(AQ57,"0.#"),1)=".",TRUE,FALSE)</formula>
    </cfRule>
  </conditionalFormatting>
  <conditionalFormatting sqref="AU57:AU59">
    <cfRule type="expression" dxfId="161" priority="163">
      <formula>IF(RIGHT(TEXT(AU57,"0.#"),1)=".",FALSE,TRUE)</formula>
    </cfRule>
    <cfRule type="expression" dxfId="160" priority="164">
      <formula>IF(RIGHT(TEXT(AU57,"0.#"),1)=".",TRUE,FALSE)</formula>
    </cfRule>
  </conditionalFormatting>
  <conditionalFormatting sqref="AE52">
    <cfRule type="expression" dxfId="159" priority="161">
      <formula>IF(RIGHT(TEXT(AE52,"0.#"),1)=".",FALSE,TRUE)</formula>
    </cfRule>
    <cfRule type="expression" dxfId="158" priority="162">
      <formula>IF(RIGHT(TEXT(AE52,"0.#"),1)=".",TRUE,FALSE)</formula>
    </cfRule>
  </conditionalFormatting>
  <conditionalFormatting sqref="AE53">
    <cfRule type="expression" dxfId="157" priority="159">
      <formula>IF(RIGHT(TEXT(AE53,"0.#"),1)=".",FALSE,TRUE)</formula>
    </cfRule>
    <cfRule type="expression" dxfId="156" priority="160">
      <formula>IF(RIGHT(TEXT(AE53,"0.#"),1)=".",TRUE,FALSE)</formula>
    </cfRule>
  </conditionalFormatting>
  <conditionalFormatting sqref="AM52">
    <cfRule type="expression" dxfId="155" priority="149">
      <formula>IF(RIGHT(TEXT(AM52,"0.#"),1)=".",FALSE,TRUE)</formula>
    </cfRule>
    <cfRule type="expression" dxfId="154" priority="150">
      <formula>IF(RIGHT(TEXT(AM52,"0.#"),1)=".",TRUE,FALSE)</formula>
    </cfRule>
  </conditionalFormatting>
  <conditionalFormatting sqref="AE54">
    <cfRule type="expression" dxfId="153" priority="157">
      <formula>IF(RIGHT(TEXT(AE54,"0.#"),1)=".",FALSE,TRUE)</formula>
    </cfRule>
    <cfRule type="expression" dxfId="152" priority="158">
      <formula>IF(RIGHT(TEXT(AE54,"0.#"),1)=".",TRUE,FALSE)</formula>
    </cfRule>
  </conditionalFormatting>
  <conditionalFormatting sqref="AI54">
    <cfRule type="expression" dxfId="151" priority="155">
      <formula>IF(RIGHT(TEXT(AI54,"0.#"),1)=".",FALSE,TRUE)</formula>
    </cfRule>
    <cfRule type="expression" dxfId="150" priority="156">
      <formula>IF(RIGHT(TEXT(AI54,"0.#"),1)=".",TRUE,FALSE)</formula>
    </cfRule>
  </conditionalFormatting>
  <conditionalFormatting sqref="AI53">
    <cfRule type="expression" dxfId="149" priority="153">
      <formula>IF(RIGHT(TEXT(AI53,"0.#"),1)=".",FALSE,TRUE)</formula>
    </cfRule>
    <cfRule type="expression" dxfId="148" priority="154">
      <formula>IF(RIGHT(TEXT(AI53,"0.#"),1)=".",TRUE,FALSE)</formula>
    </cfRule>
  </conditionalFormatting>
  <conditionalFormatting sqref="AI52">
    <cfRule type="expression" dxfId="147" priority="151">
      <formula>IF(RIGHT(TEXT(AI52,"0.#"),1)=".",FALSE,TRUE)</formula>
    </cfRule>
    <cfRule type="expression" dxfId="146" priority="152">
      <formula>IF(RIGHT(TEXT(AI52,"0.#"),1)=".",TRUE,FALSE)</formula>
    </cfRule>
  </conditionalFormatting>
  <conditionalFormatting sqref="AM53">
    <cfRule type="expression" dxfId="145" priority="147">
      <formula>IF(RIGHT(TEXT(AM53,"0.#"),1)=".",FALSE,TRUE)</formula>
    </cfRule>
    <cfRule type="expression" dxfId="144" priority="148">
      <formula>IF(RIGHT(TEXT(AM53,"0.#"),1)=".",TRUE,FALSE)</formula>
    </cfRule>
  </conditionalFormatting>
  <conditionalFormatting sqref="AM54">
    <cfRule type="expression" dxfId="143" priority="145">
      <formula>IF(RIGHT(TEXT(AM54,"0.#"),1)=".",FALSE,TRUE)</formula>
    </cfRule>
    <cfRule type="expression" dxfId="142" priority="146">
      <formula>IF(RIGHT(TEXT(AM54,"0.#"),1)=".",TRUE,FALSE)</formula>
    </cfRule>
  </conditionalFormatting>
  <conditionalFormatting sqref="AQ52:AQ54">
    <cfRule type="expression" dxfId="141" priority="143">
      <formula>IF(RIGHT(TEXT(AQ52,"0.#"),1)=".",FALSE,TRUE)</formula>
    </cfRule>
    <cfRule type="expression" dxfId="140" priority="144">
      <formula>IF(RIGHT(TEXT(AQ52,"0.#"),1)=".",TRUE,FALSE)</formula>
    </cfRule>
  </conditionalFormatting>
  <conditionalFormatting sqref="AU52:AU54">
    <cfRule type="expression" dxfId="139" priority="141">
      <formula>IF(RIGHT(TEXT(AU52,"0.#"),1)=".",FALSE,TRUE)</formula>
    </cfRule>
    <cfRule type="expression" dxfId="138" priority="142">
      <formula>IF(RIGHT(TEXT(AU52,"0.#"),1)=".",TRUE,FALSE)</formula>
    </cfRule>
  </conditionalFormatting>
  <conditionalFormatting sqref="P14:AQ14">
    <cfRule type="expression" dxfId="137" priority="137">
      <formula>IF(RIGHT(TEXT(P14,"0.#"),1)=".",FALSE,TRUE)</formula>
    </cfRule>
    <cfRule type="expression" dxfId="136" priority="138">
      <formula>IF(RIGHT(TEXT(P14,"0.#"),1)=".",TRUE,FALSE)</formula>
    </cfRule>
  </conditionalFormatting>
  <conditionalFormatting sqref="P13:AQ13">
    <cfRule type="expression" dxfId="135" priority="135">
      <formula>IF(RIGHT(TEXT(P13,"0.#"),1)=".",FALSE,TRUE)</formula>
    </cfRule>
    <cfRule type="expression" dxfId="134" priority="136">
      <formula>IF(RIGHT(TEXT(P13,"0.#"),1)=".",TRUE,FALSE)</formula>
    </cfRule>
  </conditionalFormatting>
  <conditionalFormatting sqref="AE33 AQ33">
    <cfRule type="expression" dxfId="133" priority="133">
      <formula>IF(RIGHT(TEXT(AE33,"0.#"),1)=".",FALSE,TRUE)</formula>
    </cfRule>
    <cfRule type="expression" dxfId="132" priority="134">
      <formula>IF(RIGHT(TEXT(AE33,"0.#"),1)=".",TRUE,FALSE)</formula>
    </cfRule>
  </conditionalFormatting>
  <conditionalFormatting sqref="AI33">
    <cfRule type="expression" dxfId="131" priority="131">
      <formula>IF(RIGHT(TEXT(AI33,"0.#"),1)=".",FALSE,TRUE)</formula>
    </cfRule>
    <cfRule type="expression" dxfId="130" priority="132">
      <formula>IF(RIGHT(TEXT(AI33,"0.#"),1)=".",TRUE,FALSE)</formula>
    </cfRule>
  </conditionalFormatting>
  <conditionalFormatting sqref="AM33">
    <cfRule type="expression" dxfId="129" priority="129">
      <formula>IF(RIGHT(TEXT(AM33,"0.#"),1)=".",FALSE,TRUE)</formula>
    </cfRule>
    <cfRule type="expression" dxfId="128" priority="130">
      <formula>IF(RIGHT(TEXT(AM33,"0.#"),1)=".",TRUE,FALSE)</formula>
    </cfRule>
  </conditionalFormatting>
  <conditionalFormatting sqref="AE34">
    <cfRule type="expression" dxfId="127" priority="127">
      <formula>IF(RIGHT(TEXT(AE34,"0.#"),1)=".",FALSE,TRUE)</formula>
    </cfRule>
    <cfRule type="expression" dxfId="126" priority="128">
      <formula>IF(RIGHT(TEXT(AE34,"0.#"),1)=".",TRUE,FALSE)</formula>
    </cfRule>
  </conditionalFormatting>
  <conditionalFormatting sqref="AI34">
    <cfRule type="expression" dxfId="125" priority="125">
      <formula>IF(RIGHT(TEXT(AI34,"0.#"),1)=".",FALSE,TRUE)</formula>
    </cfRule>
    <cfRule type="expression" dxfId="124" priority="126">
      <formula>IF(RIGHT(TEXT(AI34,"0.#"),1)=".",TRUE,FALSE)</formula>
    </cfRule>
  </conditionalFormatting>
  <conditionalFormatting sqref="AU33">
    <cfRule type="expression" dxfId="123" priority="123">
      <formula>IF(RIGHT(TEXT(AU33,"0.#"),1)=".",FALSE,TRUE)</formula>
    </cfRule>
    <cfRule type="expression" dxfId="122" priority="124">
      <formula>IF(RIGHT(TEXT(AU33,"0.#"),1)=".",TRUE,FALSE)</formula>
    </cfRule>
  </conditionalFormatting>
  <conditionalFormatting sqref="AM34">
    <cfRule type="expression" dxfId="121" priority="121">
      <formula>IF(RIGHT(TEXT(AM34,"0.#"),1)=".",FALSE,TRUE)</formula>
    </cfRule>
    <cfRule type="expression" dxfId="120" priority="122">
      <formula>IF(RIGHT(TEXT(AM34,"0.#"),1)=".",TRUE,FALSE)</formula>
    </cfRule>
  </conditionalFormatting>
  <conditionalFormatting sqref="AQ34">
    <cfRule type="expression" dxfId="119" priority="119">
      <formula>IF(RIGHT(TEXT(AQ34,"0.#"),1)=".",FALSE,TRUE)</formula>
    </cfRule>
    <cfRule type="expression" dxfId="118" priority="120">
      <formula>IF(RIGHT(TEXT(AQ34,"0.#"),1)=".",TRUE,FALSE)</formula>
    </cfRule>
  </conditionalFormatting>
  <conditionalFormatting sqref="AU34">
    <cfRule type="expression" dxfId="117" priority="117">
      <formula>IF(RIGHT(TEXT(AU34,"0.#"),1)=".",FALSE,TRUE)</formula>
    </cfRule>
    <cfRule type="expression" dxfId="116" priority="118">
      <formula>IF(RIGHT(TEXT(AU34,"0.#"),1)=".",TRUE,FALSE)</formula>
    </cfRule>
  </conditionalFormatting>
  <conditionalFormatting sqref="AE67 AQ67">
    <cfRule type="expression" dxfId="115" priority="115">
      <formula>IF(RIGHT(TEXT(AE67,"0.#"),1)=".",FALSE,TRUE)</formula>
    </cfRule>
    <cfRule type="expression" dxfId="114" priority="116">
      <formula>IF(RIGHT(TEXT(AE67,"0.#"),1)=".",TRUE,FALSE)</formula>
    </cfRule>
  </conditionalFormatting>
  <conditionalFormatting sqref="AI67">
    <cfRule type="expression" dxfId="113" priority="113">
      <formula>IF(RIGHT(TEXT(AI67,"0.#"),1)=".",FALSE,TRUE)</formula>
    </cfRule>
    <cfRule type="expression" dxfId="112" priority="114">
      <formula>IF(RIGHT(TEXT(AI67,"0.#"),1)=".",TRUE,FALSE)</formula>
    </cfRule>
  </conditionalFormatting>
  <conditionalFormatting sqref="AM67">
    <cfRule type="expression" dxfId="111" priority="111">
      <formula>IF(RIGHT(TEXT(AM67,"0.#"),1)=".",FALSE,TRUE)</formula>
    </cfRule>
    <cfRule type="expression" dxfId="110" priority="112">
      <formula>IF(RIGHT(TEXT(AM67,"0.#"),1)=".",TRUE,FALSE)</formula>
    </cfRule>
  </conditionalFormatting>
  <conditionalFormatting sqref="AE68">
    <cfRule type="expression" dxfId="109" priority="109">
      <formula>IF(RIGHT(TEXT(AE68,"0.#"),1)=".",FALSE,TRUE)</formula>
    </cfRule>
    <cfRule type="expression" dxfId="108" priority="110">
      <formula>IF(RIGHT(TEXT(AE68,"0.#"),1)=".",TRUE,FALSE)</formula>
    </cfRule>
  </conditionalFormatting>
  <conditionalFormatting sqref="AI68">
    <cfRule type="expression" dxfId="107" priority="107">
      <formula>IF(RIGHT(TEXT(AI68,"0.#"),1)=".",FALSE,TRUE)</formula>
    </cfRule>
    <cfRule type="expression" dxfId="106" priority="108">
      <formula>IF(RIGHT(TEXT(AI68,"0.#"),1)=".",TRUE,FALSE)</formula>
    </cfRule>
  </conditionalFormatting>
  <conditionalFormatting sqref="AU67">
    <cfRule type="expression" dxfId="105" priority="105">
      <formula>IF(RIGHT(TEXT(AU67,"0.#"),1)=".",FALSE,TRUE)</formula>
    </cfRule>
    <cfRule type="expression" dxfId="104" priority="106">
      <formula>IF(RIGHT(TEXT(AU67,"0.#"),1)=".",TRUE,FALSE)</formula>
    </cfRule>
  </conditionalFormatting>
  <conditionalFormatting sqref="AM68">
    <cfRule type="expression" dxfId="103" priority="103">
      <formula>IF(RIGHT(TEXT(AM68,"0.#"),1)=".",FALSE,TRUE)</formula>
    </cfRule>
    <cfRule type="expression" dxfId="102" priority="104">
      <formula>IF(RIGHT(TEXT(AM68,"0.#"),1)=".",TRUE,FALSE)</formula>
    </cfRule>
  </conditionalFormatting>
  <conditionalFormatting sqref="AQ68">
    <cfRule type="expression" dxfId="101" priority="101">
      <formula>IF(RIGHT(TEXT(AQ68,"0.#"),1)=".",FALSE,TRUE)</formula>
    </cfRule>
    <cfRule type="expression" dxfId="100" priority="102">
      <formula>IF(RIGHT(TEXT(AQ68,"0.#"),1)=".",TRUE,FALSE)</formula>
    </cfRule>
  </conditionalFormatting>
  <conditionalFormatting sqref="AU68">
    <cfRule type="expression" dxfId="99" priority="99">
      <formula>IF(RIGHT(TEXT(AU68,"0.#"),1)=".",FALSE,TRUE)</formula>
    </cfRule>
    <cfRule type="expression" dxfId="98" priority="100">
      <formula>IF(RIGHT(TEXT(AU68,"0.#"),1)=".",TRUE,FALSE)</formula>
    </cfRule>
  </conditionalFormatting>
  <conditionalFormatting sqref="AM70">
    <cfRule type="expression" dxfId="97" priority="93">
      <formula>IF(RIGHT(TEXT(AM70,"0.#"),1)=".",FALSE,TRUE)</formula>
    </cfRule>
    <cfRule type="expression" dxfId="96" priority="94">
      <formula>IF(RIGHT(TEXT(AM70,"0.#"),1)=".",TRUE,FALSE)</formula>
    </cfRule>
  </conditionalFormatting>
  <conditionalFormatting sqref="AE71 AM71">
    <cfRule type="expression" dxfId="95" priority="91">
      <formula>IF(RIGHT(TEXT(AE71,"0.#"),1)=".",FALSE,TRUE)</formula>
    </cfRule>
    <cfRule type="expression" dxfId="94" priority="92">
      <formula>IF(RIGHT(TEXT(AE71,"0.#"),1)=".",TRUE,FALSE)</formula>
    </cfRule>
  </conditionalFormatting>
  <conditionalFormatting sqref="AI71">
    <cfRule type="expression" dxfId="93" priority="89">
      <formula>IF(RIGHT(TEXT(AI71,"0.#"),1)=".",FALSE,TRUE)</formula>
    </cfRule>
    <cfRule type="expression" dxfId="92" priority="90">
      <formula>IF(RIGHT(TEXT(AI71,"0.#"),1)=".",TRUE,FALSE)</formula>
    </cfRule>
  </conditionalFormatting>
  <conditionalFormatting sqref="AQ71">
    <cfRule type="expression" dxfId="91" priority="87">
      <formula>IF(RIGHT(TEXT(AQ71,"0.#"),1)=".",FALSE,TRUE)</formula>
    </cfRule>
    <cfRule type="expression" dxfId="90" priority="88">
      <formula>IF(RIGHT(TEXT(AQ71,"0.#"),1)=".",TRUE,FALSE)</formula>
    </cfRule>
  </conditionalFormatting>
  <conditionalFormatting sqref="AE70 AQ70">
    <cfRule type="expression" dxfId="89" priority="97">
      <formula>IF(RIGHT(TEXT(AE70,"0.#"),1)=".",FALSE,TRUE)</formula>
    </cfRule>
    <cfRule type="expression" dxfId="88" priority="98">
      <formula>IF(RIGHT(TEXT(AE70,"0.#"),1)=".",TRUE,FALSE)</formula>
    </cfRule>
  </conditionalFormatting>
  <conditionalFormatting sqref="AI70">
    <cfRule type="expression" dxfId="87" priority="95">
      <formula>IF(RIGHT(TEXT(AI70,"0.#"),1)=".",FALSE,TRUE)</formula>
    </cfRule>
    <cfRule type="expression" dxfId="86" priority="96">
      <formula>IF(RIGHT(TEXT(AI70,"0.#"),1)=".",TRUE,FALSE)</formula>
    </cfRule>
  </conditionalFormatting>
  <conditionalFormatting sqref="AM75">
    <cfRule type="expression" dxfId="85" priority="75">
      <formula>IF(RIGHT(TEXT(AM75,"0.#"),1)=".",FALSE,TRUE)</formula>
    </cfRule>
    <cfRule type="expression" dxfId="84" priority="76">
      <formula>IF(RIGHT(TEXT(AM75,"0.#"),1)=".",TRUE,FALSE)</formula>
    </cfRule>
  </conditionalFormatting>
  <conditionalFormatting sqref="AE74">
    <cfRule type="expression" dxfId="83" priority="85">
      <formula>IF(RIGHT(TEXT(AE74,"0.#"),1)=".",FALSE,TRUE)</formula>
    </cfRule>
    <cfRule type="expression" dxfId="82" priority="86">
      <formula>IF(RIGHT(TEXT(AE74,"0.#"),1)=".",TRUE,FALSE)</formula>
    </cfRule>
  </conditionalFormatting>
  <conditionalFormatting sqref="AE75">
    <cfRule type="expression" dxfId="81" priority="83">
      <formula>IF(RIGHT(TEXT(AE75,"0.#"),1)=".",FALSE,TRUE)</formula>
    </cfRule>
    <cfRule type="expression" dxfId="80" priority="84">
      <formula>IF(RIGHT(TEXT(AE75,"0.#"),1)=".",TRUE,FALSE)</formula>
    </cfRule>
  </conditionalFormatting>
  <conditionalFormatting sqref="AM74">
    <cfRule type="expression" dxfId="79" priority="77">
      <formula>IF(RIGHT(TEXT(AM74,"0.#"),1)=".",FALSE,TRUE)</formula>
    </cfRule>
    <cfRule type="expression" dxfId="78" priority="78">
      <formula>IF(RIGHT(TEXT(AM74,"0.#"),1)=".",TRUE,FALSE)</formula>
    </cfRule>
  </conditionalFormatting>
  <conditionalFormatting sqref="AI74">
    <cfRule type="expression" dxfId="77" priority="79">
      <formula>IF(RIGHT(TEXT(AI74,"0.#"),1)=".",FALSE,TRUE)</formula>
    </cfRule>
    <cfRule type="expression" dxfId="76" priority="80">
      <formula>IF(RIGHT(TEXT(AI74,"0.#"),1)=".",TRUE,FALSE)</formula>
    </cfRule>
  </conditionalFormatting>
  <conditionalFormatting sqref="AI75">
    <cfRule type="expression" dxfId="75" priority="81">
      <formula>IF(RIGHT(TEXT(AI75,"0.#"),1)=".",FALSE,TRUE)</formula>
    </cfRule>
    <cfRule type="expression" dxfId="74" priority="82">
      <formula>IF(RIGHT(TEXT(AI75,"0.#"),1)=".",TRUE,FALSE)</formula>
    </cfRule>
  </conditionalFormatting>
  <conditionalFormatting sqref="AQ74:AQ75">
    <cfRule type="expression" dxfId="73" priority="73">
      <formula>IF(RIGHT(TEXT(AQ74,"0.#"),1)=".",FALSE,TRUE)</formula>
    </cfRule>
    <cfRule type="expression" dxfId="72" priority="74">
      <formula>IF(RIGHT(TEXT(AQ74,"0.#"),1)=".",TRUE,FALSE)</formula>
    </cfRule>
  </conditionalFormatting>
  <conditionalFormatting sqref="AU74:AU75">
    <cfRule type="expression" dxfId="71" priority="71">
      <formula>IF(RIGHT(TEXT(AU74,"0.#"),1)=".",FALSE,TRUE)</formula>
    </cfRule>
    <cfRule type="expression" dxfId="70" priority="72">
      <formula>IF(RIGHT(TEXT(AU74,"0.#"),1)=".",TRUE,FALSE)</formula>
    </cfRule>
  </conditionalFormatting>
  <conditionalFormatting sqref="AM76">
    <cfRule type="expression" dxfId="69" priority="65">
      <formula>IF(RIGHT(TEXT(AM76,"0.#"),1)=".",FALSE,TRUE)</formula>
    </cfRule>
    <cfRule type="expression" dxfId="68" priority="66">
      <formula>IF(RIGHT(TEXT(AM76,"0.#"),1)=".",TRUE,FALSE)</formula>
    </cfRule>
  </conditionalFormatting>
  <conditionalFormatting sqref="AI76">
    <cfRule type="expression" dxfId="67" priority="67">
      <formula>IF(RIGHT(TEXT(AI76,"0.#"),1)=".",FALSE,TRUE)</formula>
    </cfRule>
    <cfRule type="expression" dxfId="66" priority="68">
      <formula>IF(RIGHT(TEXT(AI76,"0.#"),1)=".",TRUE,FALSE)</formula>
    </cfRule>
  </conditionalFormatting>
  <conditionalFormatting sqref="AE76">
    <cfRule type="expression" dxfId="65" priority="69">
      <formula>IF(RIGHT(TEXT(AE76,"0.#"),1)=".",FALSE,TRUE)</formula>
    </cfRule>
    <cfRule type="expression" dxfId="64" priority="70">
      <formula>IF(RIGHT(TEXT(AE76,"0.#"),1)=".",TRUE,FALSE)</formula>
    </cfRule>
  </conditionalFormatting>
  <conditionalFormatting sqref="AQ76">
    <cfRule type="expression" dxfId="63" priority="63">
      <formula>IF(RIGHT(TEXT(AQ76,"0.#"),1)=".",FALSE,TRUE)</formula>
    </cfRule>
    <cfRule type="expression" dxfId="62" priority="64">
      <formula>IF(RIGHT(TEXT(AQ76,"0.#"),1)=".",TRUE,FALSE)</formula>
    </cfRule>
  </conditionalFormatting>
  <conditionalFormatting sqref="AU76">
    <cfRule type="expression" dxfId="61" priority="61">
      <formula>IF(RIGHT(TEXT(AU76,"0.#"),1)=".",FALSE,TRUE)</formula>
    </cfRule>
    <cfRule type="expression" dxfId="60" priority="62">
      <formula>IF(RIGHT(TEXT(AU76,"0.#"),1)=".",TRUE,FALSE)</formula>
    </cfRule>
  </conditionalFormatting>
  <conditionalFormatting sqref="Y304">
    <cfRule type="expression" dxfId="59" priority="59">
      <formula>IF(RIGHT(TEXT(Y304,"0.#"),1)=".",FALSE,TRUE)</formula>
    </cfRule>
    <cfRule type="expression" dxfId="58" priority="60">
      <formula>IF(RIGHT(TEXT(Y304,"0.#"),1)=".",TRUE,FALSE)</formula>
    </cfRule>
  </conditionalFormatting>
  <conditionalFormatting sqref="Y303">
    <cfRule type="expression" dxfId="57" priority="57">
      <formula>IF(RIGHT(TEXT(Y303,"0.#"),1)=".",FALSE,TRUE)</formula>
    </cfRule>
    <cfRule type="expression" dxfId="56" priority="58">
      <formula>IF(RIGHT(TEXT(Y303,"0.#"),1)=".",TRUE,FALSE)</formula>
    </cfRule>
  </conditionalFormatting>
  <conditionalFormatting sqref="AU304">
    <cfRule type="expression" dxfId="55" priority="55">
      <formula>IF(RIGHT(TEXT(AU304,"0.#"),1)=".",FALSE,TRUE)</formula>
    </cfRule>
    <cfRule type="expression" dxfId="54" priority="56">
      <formula>IF(RIGHT(TEXT(AU304,"0.#"),1)=".",TRUE,FALSE)</formula>
    </cfRule>
  </conditionalFormatting>
  <conditionalFormatting sqref="AU303">
    <cfRule type="expression" dxfId="53" priority="53">
      <formula>IF(RIGHT(TEXT(AU303,"0.#"),1)=".",FALSE,TRUE)</formula>
    </cfRule>
    <cfRule type="expression" dxfId="52" priority="54">
      <formula>IF(RIGHT(TEXT(AU303,"0.#"),1)=".",TRUE,FALSE)</formula>
    </cfRule>
  </conditionalFormatting>
  <conditionalFormatting sqref="Y361:Y363 Y365:Y368">
    <cfRule type="expression" dxfId="51" priority="51">
      <formula>IF(RIGHT(TEXT(Y361,"0.#"),1)=".",FALSE,TRUE)</formula>
    </cfRule>
    <cfRule type="expression" dxfId="50" priority="52">
      <formula>IF(RIGHT(TEXT(Y361,"0.#"),1)=".",TRUE,FALSE)</formula>
    </cfRule>
  </conditionalFormatting>
  <conditionalFormatting sqref="Y359:Y360">
    <cfRule type="expression" dxfId="49" priority="49">
      <formula>IF(RIGHT(TEXT(Y359,"0.#"),1)=".",FALSE,TRUE)</formula>
    </cfRule>
    <cfRule type="expression" dxfId="48" priority="50">
      <formula>IF(RIGHT(TEXT(Y359,"0.#"),1)=".",TRUE,FALSE)</formula>
    </cfRule>
  </conditionalFormatting>
  <conditionalFormatting sqref="Y364">
    <cfRule type="expression" dxfId="47" priority="47">
      <formula>IF(RIGHT(TEXT(Y364,"0.#"),1)=".",FALSE,TRUE)</formula>
    </cfRule>
    <cfRule type="expression" dxfId="46" priority="48">
      <formula>IF(RIGHT(TEXT(Y364,"0.#"),1)=".",TRUE,FALSE)</formula>
    </cfRule>
  </conditionalFormatting>
  <conditionalFormatting sqref="AL363:AO363">
    <cfRule type="expression" dxfId="45" priority="43">
      <formula>IF(AND(AL363&gt;=0, RIGHT(TEXT(AL363,"0.#"),1)&lt;&gt;"."),TRUE,FALSE)</formula>
    </cfRule>
    <cfRule type="expression" dxfId="44" priority="44">
      <formula>IF(AND(AL363&gt;=0, RIGHT(TEXT(AL363,"0.#"),1)="."),TRUE,FALSE)</formula>
    </cfRule>
    <cfRule type="expression" dxfId="43" priority="45">
      <formula>IF(AND(AL363&lt;0, RIGHT(TEXT(AL363,"0.#"),1)&lt;&gt;"."),TRUE,FALSE)</formula>
    </cfRule>
    <cfRule type="expression" dxfId="42" priority="46">
      <formula>IF(AND(AL363&lt;0, RIGHT(TEXT(AL363,"0.#"),1)="."),TRUE,FALSE)</formula>
    </cfRule>
  </conditionalFormatting>
  <conditionalFormatting sqref="AL359:AO360">
    <cfRule type="expression" dxfId="41" priority="39">
      <formula>IF(AND(AL359&gt;=0, RIGHT(TEXT(AL359,"0.#"),1)&lt;&gt;"."),TRUE,FALSE)</formula>
    </cfRule>
    <cfRule type="expression" dxfId="40" priority="40">
      <formula>IF(AND(AL359&gt;=0, RIGHT(TEXT(AL359,"0.#"),1)="."),TRUE,FALSE)</formula>
    </cfRule>
    <cfRule type="expression" dxfId="39" priority="41">
      <formula>IF(AND(AL359&lt;0, RIGHT(TEXT(AL359,"0.#"),1)&lt;&gt;"."),TRUE,FALSE)</formula>
    </cfRule>
    <cfRule type="expression" dxfId="38" priority="42">
      <formula>IF(AND(AL359&lt;0, RIGHT(TEXT(AL359,"0.#"),1)="."),TRUE,FALSE)</formula>
    </cfRule>
  </conditionalFormatting>
  <conditionalFormatting sqref="AL364:AO364">
    <cfRule type="expression" dxfId="37" priority="35">
      <formula>IF(AND(AL364&gt;=0, RIGHT(TEXT(AL364,"0.#"),1)&lt;&gt;"."),TRUE,FALSE)</formula>
    </cfRule>
    <cfRule type="expression" dxfId="36" priority="36">
      <formula>IF(AND(AL364&gt;=0, RIGHT(TEXT(AL364,"0.#"),1)="."),TRUE,FALSE)</formula>
    </cfRule>
    <cfRule type="expression" dxfId="35" priority="37">
      <formula>IF(AND(AL364&lt;0, RIGHT(TEXT(AL364,"0.#"),1)&lt;&gt;"."),TRUE,FALSE)</formula>
    </cfRule>
    <cfRule type="expression" dxfId="34" priority="38">
      <formula>IF(AND(AL364&lt;0, RIGHT(TEXT(AL364,"0.#"),1)="."),TRUE,FALSE)</formula>
    </cfRule>
  </conditionalFormatting>
  <conditionalFormatting sqref="AL365:AO365">
    <cfRule type="expression" dxfId="33" priority="31">
      <formula>IF(AND(AL365&gt;=0, RIGHT(TEXT(AL365,"0.#"),1)&lt;&gt;"."),TRUE,FALSE)</formula>
    </cfRule>
    <cfRule type="expression" dxfId="32" priority="32">
      <formula>IF(AND(AL365&gt;=0, RIGHT(TEXT(AL365,"0.#"),1)="."),TRUE,FALSE)</formula>
    </cfRule>
    <cfRule type="expression" dxfId="31" priority="33">
      <formula>IF(AND(AL365&lt;0, RIGHT(TEXT(AL365,"0.#"),1)&lt;&gt;"."),TRUE,FALSE)</formula>
    </cfRule>
    <cfRule type="expression" dxfId="30" priority="34">
      <formula>IF(AND(AL365&lt;0, RIGHT(TEXT(AL365,"0.#"),1)="."),TRUE,FALSE)</formula>
    </cfRule>
  </conditionalFormatting>
  <conditionalFormatting sqref="AL362:AO362">
    <cfRule type="expression" dxfId="29" priority="27">
      <formula>IF(AND(AL362&gt;=0, RIGHT(TEXT(AL362,"0.#"),1)&lt;&gt;"."),TRUE,FALSE)</formula>
    </cfRule>
    <cfRule type="expression" dxfId="28" priority="28">
      <formula>IF(AND(AL362&gt;=0, RIGHT(TEXT(AL362,"0.#"),1)="."),TRUE,FALSE)</formula>
    </cfRule>
    <cfRule type="expression" dxfId="27" priority="29">
      <formula>IF(AND(AL362&lt;0, RIGHT(TEXT(AL362,"0.#"),1)&lt;&gt;"."),TRUE,FALSE)</formula>
    </cfRule>
    <cfRule type="expression" dxfId="26" priority="30">
      <formula>IF(AND(AL362&lt;0, RIGHT(TEXT(AL362,"0.#"),1)="."),TRUE,FALSE)</formula>
    </cfRule>
  </conditionalFormatting>
  <conditionalFormatting sqref="AL361:AO361">
    <cfRule type="expression" dxfId="25" priority="23">
      <formula>IF(AND(AL361&gt;=0, RIGHT(TEXT(AL361,"0.#"),1)&lt;&gt;"."),TRUE,FALSE)</formula>
    </cfRule>
    <cfRule type="expression" dxfId="24" priority="24">
      <formula>IF(AND(AL361&gt;=0, RIGHT(TEXT(AL361,"0.#"),1)="."),TRUE,FALSE)</formula>
    </cfRule>
    <cfRule type="expression" dxfId="23" priority="25">
      <formula>IF(AND(AL361&lt;0, RIGHT(TEXT(AL361,"0.#"),1)&lt;&gt;"."),TRUE,FALSE)</formula>
    </cfRule>
    <cfRule type="expression" dxfId="22" priority="26">
      <formula>IF(AND(AL361&lt;0, RIGHT(TEXT(AL361,"0.#"),1)="."),TRUE,FALSE)</formula>
    </cfRule>
  </conditionalFormatting>
  <conditionalFormatting sqref="AL366:AO366">
    <cfRule type="expression" dxfId="21" priority="19">
      <formula>IF(AND(AL366&gt;=0, RIGHT(TEXT(AL366,"0.#"),1)&lt;&gt;"."),TRUE,FALSE)</formula>
    </cfRule>
    <cfRule type="expression" dxfId="20" priority="20">
      <formula>IF(AND(AL366&gt;=0, RIGHT(TEXT(AL366,"0.#"),1)="."),TRUE,FALSE)</formula>
    </cfRule>
    <cfRule type="expression" dxfId="19" priority="21">
      <formula>IF(AND(AL366&lt;0, RIGHT(TEXT(AL366,"0.#"),1)&lt;&gt;"."),TRUE,FALSE)</formula>
    </cfRule>
    <cfRule type="expression" dxfId="18" priority="22">
      <formula>IF(AND(AL366&lt;0, RIGHT(TEXT(AL366,"0.#"),1)="."),TRUE,FALSE)</formula>
    </cfRule>
  </conditionalFormatting>
  <conditionalFormatting sqref="AL368:AO368">
    <cfRule type="expression" dxfId="17" priority="15">
      <formula>IF(AND(AL368&gt;=0, RIGHT(TEXT(AL368,"0.#"),1)&lt;&gt;"."),TRUE,FALSE)</formula>
    </cfRule>
    <cfRule type="expression" dxfId="16" priority="16">
      <formula>IF(AND(AL368&gt;=0, RIGHT(TEXT(AL368,"0.#"),1)="."),TRUE,FALSE)</formula>
    </cfRule>
    <cfRule type="expression" dxfId="15" priority="17">
      <formula>IF(AND(AL368&lt;0, RIGHT(TEXT(AL368,"0.#"),1)&lt;&gt;"."),TRUE,FALSE)</formula>
    </cfRule>
    <cfRule type="expression" dxfId="14" priority="18">
      <formula>IF(AND(AL368&lt;0, RIGHT(TEXT(AL368,"0.#"),1)="."),TRUE,FALSE)</formula>
    </cfRule>
  </conditionalFormatting>
  <conditionalFormatting sqref="AL367:AO367">
    <cfRule type="expression" dxfId="13" priority="11">
      <formula>IF(AND(AL367&gt;=0, RIGHT(TEXT(AL367,"0.#"),1)&lt;&gt;"."),TRUE,FALSE)</formula>
    </cfRule>
    <cfRule type="expression" dxfId="12" priority="12">
      <formula>IF(AND(AL367&gt;=0, RIGHT(TEXT(AL367,"0.#"),1)="."),TRUE,FALSE)</formula>
    </cfRule>
    <cfRule type="expression" dxfId="11" priority="13">
      <formula>IF(AND(AL367&lt;0, RIGHT(TEXT(AL367,"0.#"),1)&lt;&gt;"."),TRUE,FALSE)</formula>
    </cfRule>
    <cfRule type="expression" dxfId="10" priority="14">
      <formula>IF(AND(AL367&lt;0, RIGHT(TEXT(AL367,"0.#"),1)="."),TRUE,FALSE)</formula>
    </cfRule>
  </conditionalFormatting>
  <conditionalFormatting sqref="Y394:Y401">
    <cfRule type="expression" dxfId="9" priority="9">
      <formula>IF(RIGHT(TEXT(Y394,"0.#"),1)=".",FALSE,TRUE)</formula>
    </cfRule>
    <cfRule type="expression" dxfId="8" priority="10">
      <formula>IF(RIGHT(TEXT(Y394,"0.#"),1)=".",TRUE,FALSE)</formula>
    </cfRule>
  </conditionalFormatting>
  <conditionalFormatting sqref="Y392:Y393">
    <cfRule type="expression" dxfId="7" priority="7">
      <formula>IF(RIGHT(TEXT(Y392,"0.#"),1)=".",FALSE,TRUE)</formula>
    </cfRule>
    <cfRule type="expression" dxfId="6" priority="8">
      <formula>IF(RIGHT(TEXT(Y392,"0.#"),1)=".",TRUE,FALSE)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8" max="16383" man="1"/>
    <brk id="240"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413</v>
      </c>
      <c r="AA1" s="29" t="s">
        <v>73</v>
      </c>
      <c r="AB1" s="29" t="s">
        <v>414</v>
      </c>
      <c r="AC1" s="29" t="s">
        <v>30</v>
      </c>
      <c r="AD1" s="28"/>
      <c r="AE1" s="29" t="s">
        <v>42</v>
      </c>
      <c r="AF1" s="30"/>
      <c r="AG1" s="42" t="s">
        <v>176</v>
      </c>
      <c r="AI1" s="42" t="s">
        <v>179</v>
      </c>
      <c r="AK1" s="42" t="s">
        <v>184</v>
      </c>
      <c r="AM1" s="63"/>
      <c r="AN1" s="63"/>
      <c r="AP1" s="28" t="s">
        <v>237</v>
      </c>
    </row>
    <row r="2" spans="1:42" ht="13.5" customHeight="1" x14ac:dyDescent="0.15">
      <c r="A2" s="14" t="s">
        <v>76</v>
      </c>
      <c r="B2" s="15"/>
      <c r="C2" s="13" t="str">
        <f>IF(B2="","",A2)</f>
        <v/>
      </c>
      <c r="D2" s="13" t="str">
        <f>IF(C2="","",IF(D1&lt;&gt;"",CONCATENATE(D1,"、",C2),C2))</f>
        <v/>
      </c>
      <c r="F2" s="12" t="s">
        <v>63</v>
      </c>
      <c r="G2" s="17" t="s">
        <v>604</v>
      </c>
      <c r="H2" s="13" t="str">
        <f>IF(G2="","",F2)</f>
        <v>一般会計</v>
      </c>
      <c r="I2" s="13" t="str">
        <f>IF(H2="","",IF(I1&lt;&gt;"",CONCATENATE(I1,"、",H2),H2))</f>
        <v>一般会計</v>
      </c>
      <c r="K2" s="14" t="s">
        <v>93</v>
      </c>
      <c r="L2" s="15"/>
      <c r="M2" s="13" t="str">
        <f>IF(L2="","",K2)</f>
        <v/>
      </c>
      <c r="N2" s="13" t="str">
        <f>IF(M2="","",IF(N1&lt;&gt;"",CONCATENATE(N1,"、",M2),M2))</f>
        <v/>
      </c>
      <c r="O2" s="13"/>
      <c r="P2" s="12" t="s">
        <v>65</v>
      </c>
      <c r="Q2" s="17" t="s">
        <v>604</v>
      </c>
      <c r="R2" s="13" t="str">
        <f>IF(Q2="","",P2)</f>
        <v>直接実施</v>
      </c>
      <c r="S2" s="13" t="str">
        <f>IF(R2="","",IF(S1&lt;&gt;"",CONCATENATE(S1,"、",R2),R2))</f>
        <v>直接実施</v>
      </c>
      <c r="T2" s="13"/>
      <c r="U2" s="78">
        <v>21</v>
      </c>
      <c r="W2" s="32" t="s">
        <v>161</v>
      </c>
      <c r="Y2" s="32" t="s">
        <v>59</v>
      </c>
      <c r="Z2" s="32" t="s">
        <v>59</v>
      </c>
      <c r="AA2" s="71" t="s">
        <v>283</v>
      </c>
      <c r="AB2" s="71" t="s">
        <v>508</v>
      </c>
      <c r="AC2" s="72" t="s">
        <v>125</v>
      </c>
      <c r="AD2" s="28"/>
      <c r="AE2" s="34" t="s">
        <v>157</v>
      </c>
      <c r="AF2" s="30"/>
      <c r="AG2" s="44" t="s">
        <v>248</v>
      </c>
      <c r="AI2" s="42" t="s">
        <v>280</v>
      </c>
      <c r="AK2" s="42" t="s">
        <v>185</v>
      </c>
      <c r="AM2" s="63"/>
      <c r="AN2" s="63"/>
      <c r="AP2" s="44" t="s">
        <v>248</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
      </c>
      <c r="O3" s="13"/>
      <c r="P3" s="12" t="s">
        <v>66</v>
      </c>
      <c r="Q3" s="17"/>
      <c r="R3" s="13" t="str">
        <f t="shared" ref="R3:R8" si="3">IF(Q3="","",P3)</f>
        <v/>
      </c>
      <c r="S3" s="13" t="str">
        <f t="shared" ref="S3:S8" si="4">IF(R3="",S2,IF(S2&lt;&gt;"",CONCATENATE(S2,"、",R3),R3))</f>
        <v>直接実施</v>
      </c>
      <c r="T3" s="13"/>
      <c r="U3" s="32" t="s">
        <v>539</v>
      </c>
      <c r="W3" s="32" t="s">
        <v>136</v>
      </c>
      <c r="Y3" s="32" t="s">
        <v>60</v>
      </c>
      <c r="Z3" s="32" t="s">
        <v>415</v>
      </c>
      <c r="AA3" s="71" t="s">
        <v>381</v>
      </c>
      <c r="AB3" s="71" t="s">
        <v>509</v>
      </c>
      <c r="AC3" s="72" t="s">
        <v>126</v>
      </c>
      <c r="AD3" s="28"/>
      <c r="AE3" s="34" t="s">
        <v>158</v>
      </c>
      <c r="AF3" s="30"/>
      <c r="AG3" s="44" t="s">
        <v>249</v>
      </c>
      <c r="AI3" s="42" t="s">
        <v>178</v>
      </c>
      <c r="AK3" s="42" t="str">
        <f>CHAR(CODE(AK2)+1)</f>
        <v>B</v>
      </c>
      <c r="AM3" s="63"/>
      <c r="AN3" s="63"/>
      <c r="AP3" s="44" t="s">
        <v>249</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
      </c>
      <c r="O4" s="13"/>
      <c r="P4" s="12" t="s">
        <v>67</v>
      </c>
      <c r="Q4" s="17"/>
      <c r="R4" s="13" t="str">
        <f t="shared" si="3"/>
        <v/>
      </c>
      <c r="S4" s="13" t="str">
        <f t="shared" si="4"/>
        <v>直接実施</v>
      </c>
      <c r="T4" s="13"/>
      <c r="U4" s="32" t="s">
        <v>595</v>
      </c>
      <c r="W4" s="32" t="s">
        <v>137</v>
      </c>
      <c r="Y4" s="32" t="s">
        <v>288</v>
      </c>
      <c r="Z4" s="32" t="s">
        <v>416</v>
      </c>
      <c r="AA4" s="71" t="s">
        <v>382</v>
      </c>
      <c r="AB4" s="71" t="s">
        <v>510</v>
      </c>
      <c r="AC4" s="71" t="s">
        <v>127</v>
      </c>
      <c r="AD4" s="28"/>
      <c r="AE4" s="34" t="s">
        <v>159</v>
      </c>
      <c r="AF4" s="30"/>
      <c r="AG4" s="44" t="s">
        <v>250</v>
      </c>
      <c r="AI4" s="42" t="s">
        <v>180</v>
      </c>
      <c r="AK4" s="42" t="str">
        <f t="shared" ref="AK4:AK49" si="7">CHAR(CODE(AK3)+1)</f>
        <v>C</v>
      </c>
      <c r="AM4" s="63"/>
      <c r="AN4" s="63"/>
      <c r="AP4" s="44" t="s">
        <v>250</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
      </c>
      <c r="O5" s="13"/>
      <c r="P5" s="12" t="s">
        <v>68</v>
      </c>
      <c r="Q5" s="17"/>
      <c r="R5" s="13" t="str">
        <f t="shared" si="3"/>
        <v/>
      </c>
      <c r="S5" s="13" t="str">
        <f t="shared" si="4"/>
        <v>直接実施</v>
      </c>
      <c r="T5" s="13"/>
      <c r="W5" s="32" t="s">
        <v>563</v>
      </c>
      <c r="Y5" s="32" t="s">
        <v>289</v>
      </c>
      <c r="Z5" s="32" t="s">
        <v>417</v>
      </c>
      <c r="AA5" s="71" t="s">
        <v>383</v>
      </c>
      <c r="AB5" s="71" t="s">
        <v>511</v>
      </c>
      <c r="AC5" s="71" t="s">
        <v>160</v>
      </c>
      <c r="AD5" s="31"/>
      <c r="AE5" s="34" t="s">
        <v>261</v>
      </c>
      <c r="AF5" s="30"/>
      <c r="AG5" s="44" t="s">
        <v>251</v>
      </c>
      <c r="AI5" s="42" t="s">
        <v>286</v>
      </c>
      <c r="AK5" s="42" t="str">
        <f t="shared" si="7"/>
        <v>D</v>
      </c>
      <c r="AP5" s="44" t="s">
        <v>251</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
      </c>
      <c r="O6" s="13"/>
      <c r="P6" s="12" t="s">
        <v>69</v>
      </c>
      <c r="Q6" s="17"/>
      <c r="R6" s="13" t="str">
        <f t="shared" si="3"/>
        <v/>
      </c>
      <c r="S6" s="13" t="str">
        <f t="shared" si="4"/>
        <v>直接実施</v>
      </c>
      <c r="T6" s="13"/>
      <c r="U6" s="32" t="s">
        <v>263</v>
      </c>
      <c r="W6" s="32" t="s">
        <v>565</v>
      </c>
      <c r="Y6" s="32" t="s">
        <v>290</v>
      </c>
      <c r="Z6" s="32" t="s">
        <v>418</v>
      </c>
      <c r="AA6" s="71" t="s">
        <v>384</v>
      </c>
      <c r="AB6" s="71" t="s">
        <v>512</v>
      </c>
      <c r="AC6" s="71" t="s">
        <v>128</v>
      </c>
      <c r="AD6" s="31"/>
      <c r="AE6" s="34" t="s">
        <v>258</v>
      </c>
      <c r="AF6" s="30"/>
      <c r="AG6" s="44" t="s">
        <v>252</v>
      </c>
      <c r="AI6" s="42" t="s">
        <v>287</v>
      </c>
      <c r="AK6" s="42" t="str">
        <f>CHAR(CODE(AK5)+1)</f>
        <v>E</v>
      </c>
      <c r="AP6" s="44" t="s">
        <v>252</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
      </c>
      <c r="O7" s="13"/>
      <c r="P7" s="12" t="s">
        <v>70</v>
      </c>
      <c r="Q7" s="17"/>
      <c r="R7" s="13" t="str">
        <f t="shared" si="3"/>
        <v/>
      </c>
      <c r="S7" s="13" t="str">
        <f t="shared" si="4"/>
        <v>直接実施</v>
      </c>
      <c r="T7" s="13"/>
      <c r="U7" s="32"/>
      <c r="W7" s="32" t="s">
        <v>138</v>
      </c>
      <c r="Y7" s="32" t="s">
        <v>291</v>
      </c>
      <c r="Z7" s="32" t="s">
        <v>419</v>
      </c>
      <c r="AA7" s="71" t="s">
        <v>385</v>
      </c>
      <c r="AB7" s="71" t="s">
        <v>513</v>
      </c>
      <c r="AC7" s="31"/>
      <c r="AD7" s="31"/>
      <c r="AE7" s="32" t="s">
        <v>128</v>
      </c>
      <c r="AF7" s="30"/>
      <c r="AG7" s="44" t="s">
        <v>253</v>
      </c>
      <c r="AH7" s="66"/>
      <c r="AI7" s="44" t="s">
        <v>276</v>
      </c>
      <c r="AK7" s="42" t="str">
        <f>CHAR(CODE(AK6)+1)</f>
        <v>F</v>
      </c>
      <c r="AP7" s="44" t="s">
        <v>253</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
      </c>
      <c r="O8" s="13"/>
      <c r="P8" s="12" t="s">
        <v>71</v>
      </c>
      <c r="Q8" s="17"/>
      <c r="R8" s="13" t="str">
        <f t="shared" si="3"/>
        <v/>
      </c>
      <c r="S8" s="13" t="str">
        <f t="shared" si="4"/>
        <v>直接実施</v>
      </c>
      <c r="T8" s="13"/>
      <c r="U8" s="32" t="s">
        <v>284</v>
      </c>
      <c r="W8" s="32" t="s">
        <v>139</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83</v>
      </c>
      <c r="B9" s="15" t="s">
        <v>604</v>
      </c>
      <c r="C9" s="13" t="str">
        <f t="shared" si="0"/>
        <v>高齢社会対策</v>
      </c>
      <c r="D9" s="13" t="str">
        <f t="shared" si="8"/>
        <v>高齢社会対策</v>
      </c>
      <c r="F9" s="18" t="s">
        <v>197</v>
      </c>
      <c r="G9" s="17"/>
      <c r="H9" s="13" t="str">
        <f t="shared" si="1"/>
        <v/>
      </c>
      <c r="I9" s="13" t="str">
        <f t="shared" si="5"/>
        <v>一般会計</v>
      </c>
      <c r="K9" s="14" t="s">
        <v>100</v>
      </c>
      <c r="L9" s="15"/>
      <c r="M9" s="13" t="str">
        <f t="shared" si="2"/>
        <v/>
      </c>
      <c r="N9" s="13" t="str">
        <f t="shared" si="6"/>
        <v/>
      </c>
      <c r="O9" s="13"/>
      <c r="P9" s="13"/>
      <c r="Q9" s="19"/>
      <c r="T9" s="13"/>
      <c r="U9" s="32" t="s">
        <v>285</v>
      </c>
      <c r="W9" s="32" t="s">
        <v>140</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高齢社会対策</v>
      </c>
      <c r="F10" s="18" t="s">
        <v>107</v>
      </c>
      <c r="G10" s="17"/>
      <c r="H10" s="13" t="str">
        <f t="shared" si="1"/>
        <v/>
      </c>
      <c r="I10" s="13" t="str">
        <f t="shared" si="5"/>
        <v>一般会計</v>
      </c>
      <c r="K10" s="14" t="s">
        <v>223</v>
      </c>
      <c r="L10" s="15"/>
      <c r="M10" s="13" t="str">
        <f t="shared" si="2"/>
        <v/>
      </c>
      <c r="N10" s="13" t="str">
        <f t="shared" si="6"/>
        <v/>
      </c>
      <c r="O10" s="13"/>
      <c r="P10" s="13" t="str">
        <f>S8</f>
        <v>直接実施</v>
      </c>
      <c r="Q10" s="19"/>
      <c r="T10" s="13"/>
      <c r="W10" s="32" t="s">
        <v>141</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84</v>
      </c>
      <c r="B11" s="15"/>
      <c r="C11" s="13" t="str">
        <f t="shared" si="0"/>
        <v/>
      </c>
      <c r="D11" s="13" t="str">
        <f t="shared" si="8"/>
        <v>高齢社会対策</v>
      </c>
      <c r="F11" s="18" t="s">
        <v>108</v>
      </c>
      <c r="G11" s="17"/>
      <c r="H11" s="13" t="str">
        <f t="shared" si="1"/>
        <v/>
      </c>
      <c r="I11" s="13" t="str">
        <f t="shared" si="5"/>
        <v>一般会計</v>
      </c>
      <c r="K11" s="14" t="s">
        <v>101</v>
      </c>
      <c r="L11" s="15" t="s">
        <v>604</v>
      </c>
      <c r="M11" s="13" t="str">
        <f t="shared" si="2"/>
        <v>その他の事項経費</v>
      </c>
      <c r="N11" s="13" t="str">
        <f t="shared" si="6"/>
        <v>その他の事項経費</v>
      </c>
      <c r="O11" s="13"/>
      <c r="P11" s="13"/>
      <c r="Q11" s="19"/>
      <c r="T11" s="13"/>
      <c r="W11" s="32" t="s">
        <v>592</v>
      </c>
      <c r="Y11" s="32" t="s">
        <v>295</v>
      </c>
      <c r="Z11" s="32" t="s">
        <v>423</v>
      </c>
      <c r="AA11" s="71" t="s">
        <v>389</v>
      </c>
      <c r="AB11" s="71" t="s">
        <v>517</v>
      </c>
      <c r="AC11" s="31"/>
      <c r="AD11" s="31"/>
      <c r="AE11" s="31"/>
      <c r="AF11" s="30"/>
      <c r="AG11" s="42" t="s">
        <v>243</v>
      </c>
      <c r="AK11" s="42" t="str">
        <f t="shared" si="7"/>
        <v>J</v>
      </c>
    </row>
    <row r="12" spans="1:42" ht="13.5" customHeight="1" x14ac:dyDescent="0.15">
      <c r="A12" s="14" t="s">
        <v>85</v>
      </c>
      <c r="B12" s="15"/>
      <c r="C12" s="13" t="str">
        <f t="shared" ref="C12:C23" si="9">IF(B12="","",A12)</f>
        <v/>
      </c>
      <c r="D12" s="13" t="str">
        <f t="shared" si="8"/>
        <v>高齢社会対策</v>
      </c>
      <c r="F12" s="18" t="s">
        <v>109</v>
      </c>
      <c r="G12" s="17"/>
      <c r="H12" s="13" t="str">
        <f t="shared" si="1"/>
        <v/>
      </c>
      <c r="I12" s="13" t="str">
        <f t="shared" si="5"/>
        <v>一般会計</v>
      </c>
      <c r="K12" s="13"/>
      <c r="L12" s="13"/>
      <c r="O12" s="13"/>
      <c r="P12" s="13"/>
      <c r="Q12" s="19"/>
      <c r="T12" s="13"/>
      <c r="U12" s="29" t="s">
        <v>540</v>
      </c>
      <c r="W12" s="32" t="s">
        <v>142</v>
      </c>
      <c r="Y12" s="32" t="s">
        <v>296</v>
      </c>
      <c r="Z12" s="32" t="s">
        <v>424</v>
      </c>
      <c r="AA12" s="71" t="s">
        <v>390</v>
      </c>
      <c r="AB12" s="71" t="s">
        <v>518</v>
      </c>
      <c r="AC12" s="31"/>
      <c r="AD12" s="31"/>
      <c r="AE12" s="31"/>
      <c r="AF12" s="30"/>
      <c r="AG12" s="42" t="s">
        <v>241</v>
      </c>
      <c r="AK12" s="42" t="str">
        <f t="shared" si="7"/>
        <v>K</v>
      </c>
    </row>
    <row r="13" spans="1:42" ht="13.5" customHeight="1" x14ac:dyDescent="0.15">
      <c r="A13" s="14" t="s">
        <v>86</v>
      </c>
      <c r="B13" s="15"/>
      <c r="C13" s="13" t="str">
        <f t="shared" si="9"/>
        <v/>
      </c>
      <c r="D13" s="13" t="str">
        <f t="shared" si="8"/>
        <v>高齢社会対策</v>
      </c>
      <c r="F13" s="18" t="s">
        <v>110</v>
      </c>
      <c r="G13" s="17"/>
      <c r="H13" s="13" t="str">
        <f t="shared" si="1"/>
        <v/>
      </c>
      <c r="I13" s="13" t="str">
        <f t="shared" si="5"/>
        <v>一般会計</v>
      </c>
      <c r="K13" s="13" t="str">
        <f>N11</f>
        <v>その他の事項経費</v>
      </c>
      <c r="L13" s="13"/>
      <c r="O13" s="13"/>
      <c r="P13" s="13"/>
      <c r="Q13" s="19"/>
      <c r="T13" s="13"/>
      <c r="U13" s="32" t="s">
        <v>161</v>
      </c>
      <c r="W13" s="32" t="s">
        <v>143</v>
      </c>
      <c r="Y13" s="32" t="s">
        <v>297</v>
      </c>
      <c r="Z13" s="32" t="s">
        <v>425</v>
      </c>
      <c r="AA13" s="71" t="s">
        <v>391</v>
      </c>
      <c r="AB13" s="71" t="s">
        <v>519</v>
      </c>
      <c r="AC13" s="31"/>
      <c r="AD13" s="31"/>
      <c r="AE13" s="31"/>
      <c r="AF13" s="30"/>
      <c r="AG13" s="42" t="s">
        <v>242</v>
      </c>
      <c r="AK13" s="42" t="str">
        <f t="shared" si="7"/>
        <v>L</v>
      </c>
    </row>
    <row r="14" spans="1:42" ht="13.5" customHeight="1" x14ac:dyDescent="0.15">
      <c r="A14" s="14" t="s">
        <v>87</v>
      </c>
      <c r="B14" s="15" t="s">
        <v>604</v>
      </c>
      <c r="C14" s="13" t="str">
        <f t="shared" si="9"/>
        <v>食育推進</v>
      </c>
      <c r="D14" s="13" t="str">
        <f t="shared" si="8"/>
        <v>高齢社会対策、食育推進</v>
      </c>
      <c r="F14" s="18" t="s">
        <v>111</v>
      </c>
      <c r="G14" s="17"/>
      <c r="H14" s="13" t="str">
        <f t="shared" si="1"/>
        <v/>
      </c>
      <c r="I14" s="13" t="str">
        <f t="shared" si="5"/>
        <v>一般会計</v>
      </c>
      <c r="K14" s="13"/>
      <c r="L14" s="13"/>
      <c r="O14" s="13"/>
      <c r="P14" s="13"/>
      <c r="Q14" s="19"/>
      <c r="T14" s="13"/>
      <c r="U14" s="32" t="s">
        <v>541</v>
      </c>
      <c r="W14" s="32" t="s">
        <v>144</v>
      </c>
      <c r="Y14" s="32" t="s">
        <v>298</v>
      </c>
      <c r="Z14" s="32" t="s">
        <v>426</v>
      </c>
      <c r="AA14" s="71" t="s">
        <v>392</v>
      </c>
      <c r="AB14" s="71" t="s">
        <v>520</v>
      </c>
      <c r="AC14" s="31"/>
      <c r="AD14" s="31"/>
      <c r="AE14" s="31"/>
      <c r="AF14" s="30"/>
      <c r="AG14" s="62"/>
      <c r="AK14" s="42" t="str">
        <f t="shared" si="7"/>
        <v>M</v>
      </c>
    </row>
    <row r="15" spans="1:42" ht="13.5" customHeight="1" x14ac:dyDescent="0.15">
      <c r="A15" s="14" t="s">
        <v>88</v>
      </c>
      <c r="B15" s="15"/>
      <c r="C15" s="13" t="str">
        <f t="shared" si="9"/>
        <v/>
      </c>
      <c r="D15" s="13" t="str">
        <f t="shared" si="8"/>
        <v>高齢社会対策、食育推進</v>
      </c>
      <c r="F15" s="18" t="s">
        <v>112</v>
      </c>
      <c r="G15" s="17"/>
      <c r="H15" s="13" t="str">
        <f t="shared" si="1"/>
        <v/>
      </c>
      <c r="I15" s="13" t="str">
        <f t="shared" si="5"/>
        <v>一般会計</v>
      </c>
      <c r="K15" s="13"/>
      <c r="L15" s="13"/>
      <c r="O15" s="13"/>
      <c r="P15" s="13"/>
      <c r="Q15" s="19"/>
      <c r="T15" s="13"/>
      <c r="U15" s="32" t="s">
        <v>542</v>
      </c>
      <c r="W15" s="32" t="s">
        <v>145</v>
      </c>
      <c r="Y15" s="32" t="s">
        <v>299</v>
      </c>
      <c r="Z15" s="32" t="s">
        <v>427</v>
      </c>
      <c r="AA15" s="71" t="s">
        <v>393</v>
      </c>
      <c r="AB15" s="71" t="s">
        <v>521</v>
      </c>
      <c r="AC15" s="31"/>
      <c r="AD15" s="31"/>
      <c r="AE15" s="31"/>
      <c r="AF15" s="30"/>
      <c r="AG15" s="63"/>
      <c r="AK15" s="42" t="str">
        <f t="shared" si="7"/>
        <v>N</v>
      </c>
    </row>
    <row r="16" spans="1:42" ht="13.5" customHeight="1" x14ac:dyDescent="0.15">
      <c r="A16" s="14" t="s">
        <v>89</v>
      </c>
      <c r="B16" s="15"/>
      <c r="C16" s="13" t="str">
        <f t="shared" si="9"/>
        <v/>
      </c>
      <c r="D16" s="13" t="str">
        <f t="shared" si="8"/>
        <v>高齢社会対策、食育推進</v>
      </c>
      <c r="F16" s="18" t="s">
        <v>113</v>
      </c>
      <c r="G16" s="17"/>
      <c r="H16" s="13" t="str">
        <f t="shared" si="1"/>
        <v/>
      </c>
      <c r="I16" s="13" t="str">
        <f t="shared" si="5"/>
        <v>一般会計</v>
      </c>
      <c r="K16" s="13"/>
      <c r="L16" s="13"/>
      <c r="O16" s="13"/>
      <c r="P16" s="13"/>
      <c r="Q16" s="19"/>
      <c r="T16" s="13"/>
      <c r="U16" s="32" t="s">
        <v>543</v>
      </c>
      <c r="W16" s="32" t="s">
        <v>146</v>
      </c>
      <c r="Y16" s="32" t="s">
        <v>300</v>
      </c>
      <c r="Z16" s="32" t="s">
        <v>428</v>
      </c>
      <c r="AA16" s="71" t="s">
        <v>394</v>
      </c>
      <c r="AB16" s="71" t="s">
        <v>522</v>
      </c>
      <c r="AC16" s="31"/>
      <c r="AD16" s="31"/>
      <c r="AE16" s="31"/>
      <c r="AF16" s="30"/>
      <c r="AG16" s="63"/>
      <c r="AK16" s="42" t="str">
        <f t="shared" si="7"/>
        <v>O</v>
      </c>
    </row>
    <row r="17" spans="1:37" ht="13.5" customHeight="1" x14ac:dyDescent="0.15">
      <c r="A17" s="14" t="s">
        <v>90</v>
      </c>
      <c r="B17" s="15"/>
      <c r="C17" s="13" t="str">
        <f t="shared" si="9"/>
        <v/>
      </c>
      <c r="D17" s="13" t="str">
        <f t="shared" si="8"/>
        <v>高齢社会対策、食育推進</v>
      </c>
      <c r="F17" s="18" t="s">
        <v>114</v>
      </c>
      <c r="G17" s="17"/>
      <c r="H17" s="13" t="str">
        <f t="shared" si="1"/>
        <v/>
      </c>
      <c r="I17" s="13" t="str">
        <f t="shared" si="5"/>
        <v>一般会計</v>
      </c>
      <c r="K17" s="13"/>
      <c r="L17" s="13"/>
      <c r="O17" s="13"/>
      <c r="P17" s="13"/>
      <c r="Q17" s="19"/>
      <c r="T17" s="13"/>
      <c r="U17" s="32" t="s">
        <v>561</v>
      </c>
      <c r="W17" s="32" t="s">
        <v>147</v>
      </c>
      <c r="Y17" s="32" t="s">
        <v>301</v>
      </c>
      <c r="Z17" s="32" t="s">
        <v>429</v>
      </c>
      <c r="AA17" s="71" t="s">
        <v>395</v>
      </c>
      <c r="AB17" s="71" t="s">
        <v>523</v>
      </c>
      <c r="AC17" s="31"/>
      <c r="AD17" s="31"/>
      <c r="AE17" s="31"/>
      <c r="AF17" s="30"/>
      <c r="AG17" s="63"/>
      <c r="AK17" s="42" t="str">
        <f t="shared" si="7"/>
        <v>P</v>
      </c>
    </row>
    <row r="18" spans="1:37" ht="13.5" customHeight="1" x14ac:dyDescent="0.15">
      <c r="A18" s="14" t="s">
        <v>91</v>
      </c>
      <c r="B18" s="15"/>
      <c r="C18" s="13" t="str">
        <f t="shared" si="9"/>
        <v/>
      </c>
      <c r="D18" s="13" t="str">
        <f t="shared" si="8"/>
        <v>高齢社会対策、食育推進</v>
      </c>
      <c r="F18" s="18" t="s">
        <v>115</v>
      </c>
      <c r="G18" s="17"/>
      <c r="H18" s="13" t="str">
        <f t="shared" si="1"/>
        <v/>
      </c>
      <c r="I18" s="13" t="str">
        <f t="shared" si="5"/>
        <v>一般会計</v>
      </c>
      <c r="K18" s="13"/>
      <c r="L18" s="13"/>
      <c r="O18" s="13"/>
      <c r="P18" s="13"/>
      <c r="Q18" s="19"/>
      <c r="T18" s="13"/>
      <c r="U18" s="32" t="s">
        <v>544</v>
      </c>
      <c r="W18" s="32" t="s">
        <v>148</v>
      </c>
      <c r="Y18" s="32" t="s">
        <v>302</v>
      </c>
      <c r="Z18" s="32" t="s">
        <v>430</v>
      </c>
      <c r="AA18" s="71" t="s">
        <v>396</v>
      </c>
      <c r="AB18" s="71" t="s">
        <v>524</v>
      </c>
      <c r="AC18" s="31"/>
      <c r="AD18" s="31"/>
      <c r="AE18" s="31"/>
      <c r="AF18" s="30"/>
      <c r="AK18" s="42" t="str">
        <f t="shared" si="7"/>
        <v>Q</v>
      </c>
    </row>
    <row r="19" spans="1:37" ht="13.5" customHeight="1" x14ac:dyDescent="0.15">
      <c r="A19" s="14" t="s">
        <v>207</v>
      </c>
      <c r="B19" s="15"/>
      <c r="C19" s="13" t="str">
        <f t="shared" si="9"/>
        <v/>
      </c>
      <c r="D19" s="13" t="str">
        <f t="shared" si="8"/>
        <v>高齢社会対策、食育推進</v>
      </c>
      <c r="F19" s="18" t="s">
        <v>116</v>
      </c>
      <c r="G19" s="17"/>
      <c r="H19" s="13" t="str">
        <f t="shared" si="1"/>
        <v/>
      </c>
      <c r="I19" s="13" t="str">
        <f t="shared" si="5"/>
        <v>一般会計</v>
      </c>
      <c r="K19" s="13"/>
      <c r="L19" s="13"/>
      <c r="O19" s="13"/>
      <c r="P19" s="13"/>
      <c r="Q19" s="19"/>
      <c r="T19" s="13"/>
      <c r="U19" s="32" t="s">
        <v>545</v>
      </c>
      <c r="W19" s="32" t="s">
        <v>149</v>
      </c>
      <c r="Y19" s="32" t="s">
        <v>303</v>
      </c>
      <c r="Z19" s="32" t="s">
        <v>431</v>
      </c>
      <c r="AA19" s="71" t="s">
        <v>397</v>
      </c>
      <c r="AB19" s="71" t="s">
        <v>525</v>
      </c>
      <c r="AC19" s="31"/>
      <c r="AD19" s="31"/>
      <c r="AE19" s="31"/>
      <c r="AF19" s="30"/>
      <c r="AK19" s="42" t="str">
        <f t="shared" si="7"/>
        <v>R</v>
      </c>
    </row>
    <row r="20" spans="1:37" ht="13.5" customHeight="1" x14ac:dyDescent="0.15">
      <c r="A20" s="14" t="s">
        <v>208</v>
      </c>
      <c r="B20" s="15"/>
      <c r="C20" s="13" t="str">
        <f t="shared" si="9"/>
        <v/>
      </c>
      <c r="D20" s="13" t="str">
        <f t="shared" si="8"/>
        <v>高齢社会対策、食育推進</v>
      </c>
      <c r="F20" s="18" t="s">
        <v>206</v>
      </c>
      <c r="G20" s="17"/>
      <c r="H20" s="13" t="str">
        <f t="shared" si="1"/>
        <v/>
      </c>
      <c r="I20" s="13" t="str">
        <f t="shared" si="5"/>
        <v>一般会計</v>
      </c>
      <c r="K20" s="13"/>
      <c r="L20" s="13"/>
      <c r="O20" s="13"/>
      <c r="P20" s="13"/>
      <c r="Q20" s="19"/>
      <c r="T20" s="13"/>
      <c r="U20" s="32" t="s">
        <v>546</v>
      </c>
      <c r="W20" s="32" t="s">
        <v>150</v>
      </c>
      <c r="Y20" s="32" t="s">
        <v>304</v>
      </c>
      <c r="Z20" s="32" t="s">
        <v>432</v>
      </c>
      <c r="AA20" s="71" t="s">
        <v>398</v>
      </c>
      <c r="AB20" s="71" t="s">
        <v>526</v>
      </c>
      <c r="AC20" s="31"/>
      <c r="AD20" s="31"/>
      <c r="AE20" s="31"/>
      <c r="AF20" s="30"/>
      <c r="AK20" s="42" t="str">
        <f t="shared" si="7"/>
        <v>S</v>
      </c>
    </row>
    <row r="21" spans="1:37" ht="13.5" customHeight="1" x14ac:dyDescent="0.15">
      <c r="A21" s="14" t="s">
        <v>209</v>
      </c>
      <c r="B21" s="15"/>
      <c r="C21" s="13" t="str">
        <f t="shared" si="9"/>
        <v/>
      </c>
      <c r="D21" s="13" t="str">
        <f t="shared" si="8"/>
        <v>高齢社会対策、食育推進</v>
      </c>
      <c r="F21" s="18" t="s">
        <v>117</v>
      </c>
      <c r="G21" s="17"/>
      <c r="H21" s="13" t="str">
        <f t="shared" si="1"/>
        <v/>
      </c>
      <c r="I21" s="13" t="str">
        <f t="shared" si="5"/>
        <v>一般会計</v>
      </c>
      <c r="K21" s="13"/>
      <c r="L21" s="13"/>
      <c r="O21" s="13"/>
      <c r="P21" s="13"/>
      <c r="Q21" s="19"/>
      <c r="T21" s="13"/>
      <c r="U21" s="32" t="s">
        <v>547</v>
      </c>
      <c r="W21" s="32" t="s">
        <v>151</v>
      </c>
      <c r="Y21" s="32" t="s">
        <v>305</v>
      </c>
      <c r="Z21" s="32" t="s">
        <v>433</v>
      </c>
      <c r="AA21" s="71" t="s">
        <v>399</v>
      </c>
      <c r="AB21" s="71" t="s">
        <v>527</v>
      </c>
      <c r="AC21" s="31"/>
      <c r="AD21" s="31"/>
      <c r="AE21" s="31"/>
      <c r="AF21" s="30"/>
      <c r="AK21" s="42" t="str">
        <f t="shared" si="7"/>
        <v>T</v>
      </c>
    </row>
    <row r="22" spans="1:37" ht="13.5" customHeight="1" x14ac:dyDescent="0.15">
      <c r="A22" s="14" t="s">
        <v>210</v>
      </c>
      <c r="B22" s="15"/>
      <c r="C22" s="13" t="str">
        <f t="shared" si="9"/>
        <v/>
      </c>
      <c r="D22" s="13" t="str">
        <f>IF(C22="",D21,IF(D21&lt;&gt;"",CONCATENATE(D21,"、",C22),C22))</f>
        <v>高齢社会対策、食育推進</v>
      </c>
      <c r="F22" s="18" t="s">
        <v>118</v>
      </c>
      <c r="G22" s="17"/>
      <c r="H22" s="13" t="str">
        <f t="shared" si="1"/>
        <v/>
      </c>
      <c r="I22" s="13" t="str">
        <f t="shared" si="5"/>
        <v>一般会計</v>
      </c>
      <c r="K22" s="13"/>
      <c r="L22" s="13"/>
      <c r="O22" s="13"/>
      <c r="P22" s="13"/>
      <c r="Q22" s="19"/>
      <c r="T22" s="13"/>
      <c r="U22" s="32" t="s">
        <v>594</v>
      </c>
      <c r="W22" s="32" t="s">
        <v>152</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高齢社会対策、食育推進</v>
      </c>
      <c r="F23" s="18" t="s">
        <v>119</v>
      </c>
      <c r="G23" s="17"/>
      <c r="H23" s="13" t="str">
        <f t="shared" si="1"/>
        <v/>
      </c>
      <c r="I23" s="13" t="str">
        <f t="shared" si="5"/>
        <v>一般会計</v>
      </c>
      <c r="K23" s="13"/>
      <c r="L23" s="13"/>
      <c r="O23" s="13"/>
      <c r="P23" s="13"/>
      <c r="Q23" s="19"/>
      <c r="T23" s="13"/>
      <c r="U23" s="32" t="s">
        <v>548</v>
      </c>
      <c r="W23" s="32" t="s">
        <v>153</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v>
      </c>
      <c r="K24" s="13"/>
      <c r="L24" s="13"/>
      <c r="O24" s="13"/>
      <c r="P24" s="13"/>
      <c r="Q24" s="19"/>
      <c r="T24" s="13"/>
      <c r="U24" s="32" t="s">
        <v>549</v>
      </c>
      <c r="W24" s="32" t="s">
        <v>154</v>
      </c>
      <c r="Y24" s="32" t="s">
        <v>308</v>
      </c>
      <c r="Z24" s="32" t="s">
        <v>436</v>
      </c>
      <c r="AA24" s="71" t="s">
        <v>402</v>
      </c>
      <c r="AB24" s="71" t="s">
        <v>530</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高齢社会対策、食育推進</v>
      </c>
      <c r="B27" s="13"/>
      <c r="F27" s="18" t="s">
        <v>122</v>
      </c>
      <c r="G27" s="17"/>
      <c r="H27" s="13" t="str">
        <f t="shared" si="1"/>
        <v/>
      </c>
      <c r="I27" s="13" t="str">
        <f t="shared" si="5"/>
        <v>一般会計</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553</v>
      </c>
      <c r="Y28" s="32" t="s">
        <v>312</v>
      </c>
      <c r="Z28" s="32" t="s">
        <v>440</v>
      </c>
      <c r="AA28" s="71" t="s">
        <v>406</v>
      </c>
      <c r="AB28" s="71" t="s">
        <v>534</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557</v>
      </c>
      <c r="Y32" s="32" t="s">
        <v>316</v>
      </c>
      <c r="Z32" s="32" t="s">
        <v>444</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156</v>
      </c>
      <c r="Y45" s="32" t="s">
        <v>329</v>
      </c>
      <c r="Z45" s="32" t="s">
        <v>457</v>
      </c>
      <c r="AF45" s="30"/>
      <c r="AK45" s="42" t="str">
        <f t="shared" si="7"/>
        <v>r</v>
      </c>
    </row>
    <row r="46" spans="1:37" x14ac:dyDescent="0.15">
      <c r="A46" s="13"/>
      <c r="B46" s="13"/>
      <c r="F46" s="13"/>
      <c r="G46" s="19"/>
      <c r="K46" s="13"/>
      <c r="L46" s="13"/>
      <c r="O46" s="13"/>
      <c r="P46" s="13"/>
      <c r="Q46" s="19"/>
      <c r="T46" s="13"/>
      <c r="U46" s="78" t="s">
        <v>593</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62</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596</v>
      </c>
      <c r="Z100" s="32" t="s">
        <v>512</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2022-11-10T04:46:28Z</cp:lastPrinted>
  <dcterms:created xsi:type="dcterms:W3CDTF">2012-03-13T00:50:25Z</dcterms:created>
  <dcterms:modified xsi:type="dcterms:W3CDTF">2022-11-15T01:11:58Z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