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<sst xmlns="http://schemas.openxmlformats.org/spreadsheetml/2006/main" count="1832" uniqueCount="784">
  <si>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</si>
  <si>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</si>
  <si>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</si>
  <si>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</si>
  <si>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</si>
  <si>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</si>
  <si>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</si>
  <si>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</si>
  <si>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</si>
  <si>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</si>
  <si>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</si>
  <si>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</si>
  <si>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</si>
  <si>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</si>
  <si>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</si>
  <si>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</si>
  <si>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</si>
  <si>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</si>
  <si>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</si>
  <si>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</si>
  <si>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</si>
  <si>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</si>
  <si>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</si>
  <si>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</si>
  <si>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</si>
  <si>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</si>
  <si>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</si>
  <si>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</si>
  <si>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</si>
  <si>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</si>
  <si>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</si>
  <si>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</si>
  <si>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</si>
  <si>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</si>
  <si>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</si>
  <si>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</si>
  <si>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</si>
  <si>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</si>
  <si>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</si>
  <si>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</si>
  <si>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</si>
  <si>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</si>
  <si>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</si>
  <si>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</si>
  <si>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</si>
  <si>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</si>
  <si>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</si>
  <si>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</si>
  <si>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</si>
  <si>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</si>
  <si>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</si>
  <si>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</si>
  <si>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</si>
  <si>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</si>
  <si>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</si>
  <si>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</si>
  <si>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</si>
  <si>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</si>
  <si>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</si>
  <si>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</si>
  <si>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</si>
  <si>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</si>
  <si>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</si>
  <si>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</si>
  <si>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</si>
  <si>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</si>
  <si>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</si>
  <si>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</si>
  <si>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</si>
  <si>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</si>
  <si>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</si>
  <si>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</si>
  <si>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</si>
  <si>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</si>
  <si>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</si>
  <si>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</si>
  <si>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</si>
  <si>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</si>
  <si>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</si>
  <si>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</si>
  <si>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</si>
  <si>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</si>
  <si>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</si>
  <si>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</si>
  <si>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</si>
  <si>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</si>
  <si>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</si>
  <si>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</si>
  <si>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</si>
  <si>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</si>
  <si>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</si>
  <si>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</si>
  <si>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</si>
  <si>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</si>
  <si>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</si>
  <si>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</si>
  <si>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</si>
  <si>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</si>
  <si>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</si>
  <si>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</si>
  <si>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</si>
  <si>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</si>
  <si>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</si>
  <si>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</si>
  <si>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</si>
  <si>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</si>
  <si>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</si>
  <si>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</si>
  <si>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</si>
  <si>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</si>
  <si>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</si>
  <si>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</si>
  <si>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</si>
  <si>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</si>
  <si>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</si>
  <si>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</si>
  <si>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</si>
  <si>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</si>
  <si>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</si>
  <si>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</si>
  <si>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</si>
  <si>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</si>
  <si>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</si>
  <si>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</si>
  <si>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</si>
  <si>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</si>
  <si>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</si>
  <si>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</si>
  <si>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</si>
  <si>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</si>
  <si>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</si>
  <si>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</si>
  <si>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</si>
  <si>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</si>
  <si>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</si>
  <si>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</si>
  <si>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</si>
  <si>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</si>
  <si>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</si>
  <si>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</si>
  <si>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</si>
  <si>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</si>
  <si>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</si>
  <si>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</si>
  <si>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</si>
  <si>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</si>
  <si>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</si>
  <si>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</si>
  <si>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</si>
  <si>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</si>
  <si>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</si>
  <si>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</si>
  <si>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</si>
  <si>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</si>
  <si>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</si>
  <si>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</si>
  <si>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</si>
  <si>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</si>
  <si>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</si>
  <si>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</si>
  <si>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</si>
  <si>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</si>
  <si>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</si>
  <si>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</si>
  <si>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</si>
  <si>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</si>
  <si>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</si>
  <si>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</si>
  <si>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</si>
  <si>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</si>
  <si>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</si>
  <si>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</si>
  <si>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</si>
  <si>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</si>
  <si>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</si>
  <si>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</si>
  <si>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</si>
  <si>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</si>
  <si>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</si>
  <si>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</si>
  <si>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</si>
  <si>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</si>
  <si>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</si>
  <si>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</si>
  <si>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</si>
  <si>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</si>
  <si>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</si>
  <si>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</si>
  <si>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</si>
  <si>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</si>
  <si>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</si>
  <si>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</si>
  <si>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</si>
  <si>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</si>
  <si>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</si>
  <si>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</si>
  <si>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</si>
  <si>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</si>
  <si>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</si>
  <si>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</si>
  <si>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</si>
  <si>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</si>
  <si>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</si>
  <si>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</si>
  <si>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</si>
  <si>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</si>
  <si>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</si>
  <si>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</si>
  <si>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</si>
  <si>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</si>
  <si>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</si>
  <si>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</si>
  <si>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</si>
  <si>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</si>
  <si>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</si>
  <si>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</si>
  <si>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</si>
  <si>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</si>
  <si>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</si>
  <si>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</si>
  <si>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</si>
  <si>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</si>
  <si>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</si>
  <si>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</si>
  <si>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</si>
  <si>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</si>
  <si>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</si>
  <si>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</si>
  <si>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</si>
  <si>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</si>
  <si>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</si>
  <si>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</si>
  <si>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</si>
  <si>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</si>
  <si>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</si>
  <si>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</si>
  <si>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</si>
  <si>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</si>
  <si>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</si>
  <si>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</si>
  <si>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</si>
  <si>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</si>
  <si>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</si>
  <si>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</si>
  <si>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</si>
  <si>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</si>
  <si>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</si>
  <si>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</si>
  <si>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</si>
  <si>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</si>
  <si>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</si>
  <si>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</si>
  <si>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</si>
  <si>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</si>
  <si>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</si>
  <si>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</si>
  <si>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</si>
  <si>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</si>
  <si>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</si>
  <si>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</si>
  <si>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</si>
  <si>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</si>
  <si>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</si>
  <si>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</si>
  <si>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</si>
  <si>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</si>
  <si>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</si>
  <si>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</si>
  <si>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</si>
  <si>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</si>
  <si>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</si>
  <si>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</si>
  <si>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</si>
  <si>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</si>
  <si>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</si>
  <si>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</si>
  <si>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</si>
  <si>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</si>
  <si>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</si>
  <si>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</si>
  <si>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</si>
  <si>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</si>
  <si>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</si>
  <si>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</si>
  <si>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</si>
  <si>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</si>
  <si>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</si>
  <si>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</si>
  <si>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</si>
  <si>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</si>
  <si>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</si>
  <si>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</si>
  <si>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</si>
  <si>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</si>
  <si>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</si>
  <si>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</si>
  <si>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</si>
  <si>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</si>
  <si>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</si>
  <si>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</si>
  <si>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</si>
  <si>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</si>
  <si>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</si>
  <si>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</si>
  <si>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</si>
  <si>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</si>
  <si>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</si>
  <si>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</si>
  <si>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</si>
  <si>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</si>
  <si>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</si>
  <si>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</si>
  <si>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</si>
  <si>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</si>
  <si>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</si>
  <si>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</si>
  <si>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</si>
  <si>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</si>
  <si>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</si>
  <si>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</si>
  <si>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</si>
  <si>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</si>
  <si>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</si>
  <si>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</si>
  <si>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</si>
  <si>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</si>
  <si>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</si>
  <si>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</si>
  <si>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</si>
  <si>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</si>
  <si>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</si>
  <si>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</si>
  <si>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</si>
  <si>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</si>
  <si>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</si>
  <si>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</si>
  <si>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</si>
  <si>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</si>
  <si>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</si>
  <si>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</si>
  <si>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</si>
  <si>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</si>
  <si>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</si>
  <si>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</si>
  <si>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</si>
  <si>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</si>
  <si>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</si>
  <si>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</si>
  <si>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</si>
  <si>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</si>
  <si>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</si>
  <si>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</si>
  <si>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</si>
  <si>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</si>
  <si>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</si>
  <si>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</si>
  <si>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</si>
  <si>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</si>
  <si>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</si>
  <si>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</si>
  <si>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</si>
  <si>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</si>
  <si>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</si>
  <si>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</si>
  <si>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</si>
  <si>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</si>
  <si>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</si>
  <si>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</si>
  <si>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</si>
  <si>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</si>
  <si>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</si>
  <si>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</si>
  <si>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</si>
  <si>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</si>
  <si>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</si>
  <si>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</si>
  <si>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</si>
  <si>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</si>
  <si>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</si>
  <si>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</si>
  <si>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</si>
  <si>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</si>
  <si>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</si>
  <si>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</si>
  <si>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</si>
  <si>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</si>
  <si>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</si>
  <si>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</si>
  <si>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</si>
  <si>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</si>
  <si>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</si>
  <si>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</si>
  <si>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</si>
  <si>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</si>
  <si>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</si>
  <si>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</si>
  <si>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</si>
  <si>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</si>
  <si>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</si>
  <si>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</si>
  <si>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</si>
  <si>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</si>
  <si>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</si>
  <si>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</si>
  <si>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</si>
  <si>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</si>
  <si>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</si>
  <si>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</si>
  <si>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</si>
  <si>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</si>
  <si>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</si>
  <si>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</si>
  <si>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</si>
  <si>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</si>
  <si>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</si>
  <si>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</si>
  <si>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</si>
  <si>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</si>
  <si>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</si>
  <si>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</si>
  <si>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</si>
  <si>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</si>
  <si>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</si>
  <si>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</si>
  <si>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</si>
  <si>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</si>
  <si>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</si>
  <si>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</si>
  <si>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</si>
  <si>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</si>
  <si>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</si>
  <si>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</si>
  <si>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</si>
  <si>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</si>
  <si>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</si>
  <si>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</si>
  <si>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</si>
  <si>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</si>
  <si>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</si>
  <si>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</si>
  <si>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</si>
  <si>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</si>
  <si>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</si>
  <si>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</si>
  <si>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</si>
  <si>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</si>
  <si>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</si>
  <si>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</si>
  <si>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</si>
  <si>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</si>
  <si>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</si>
  <si>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</si>
  <si>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</si>
  <si>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</si>
  <si>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</si>
  <si>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</si>
  <si>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</si>
  <si>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</si>
  <si>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</si>
  <si>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</si>
  <si>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</si>
  <si>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</si>
  <si>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</si>
  <si>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</si>
  <si>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</si>
  <si>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</si>
  <si>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</si>
  <si>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</si>
  <si>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</si>
  <si>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</si>
  <si>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</si>
  <si>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</si>
  <si>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</si>
  <si>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</si>
  <si>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</si>
  <si>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</si>
  <si>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</si>
  <si>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</si>
  <si>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</si>
  <si>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</si>
  <si>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</si>
  <si>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</si>
  <si>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</si>
  <si>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</si>
  <si>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</si>
  <si>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</si>
  <si>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</si>
  <si>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</si>
  <si>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</si>
  <si>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</si>
  <si>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</si>
  <si>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</si>
  <si>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</si>
  <si>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</si>
  <si>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</si>
  <si>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</si>
  <si>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</si>
  <si>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</si>
  <si>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</si>
  <si>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</si>
  <si>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</si>
  <si>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</si>
  <si>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</si>
  <si>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</si>
  <si>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</si>
  <si>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</si>
  <si>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</si>
  <si>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</si>
  <si>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</si>
  <si>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</si>
  <si>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</si>
  <si>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</si>
  <si>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</si>
  <si>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</si>
  <si>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</si>
  <si>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</si>
  <si>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</si>
  <si>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</si>
  <si>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</si>
  <si>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</si>
  <si>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</si>
  <si>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</si>
  <si>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</si>
  <si>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</si>
  <si>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</si>
  <si>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</si>
  <si>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</si>
  <si>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</si>
  <si>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</si>
  <si>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</si>
  <si>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</si>
  <si>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</si>
  <si>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</si>
  <si>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</si>
  <si>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</si>
  <si>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</si>
  <si>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</si>
  <si>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</si>
  <si>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</si>
  <si>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</si>
  <si>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</si>
  <si>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</si>
  <si>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</si>
  <si>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</si>
  <si>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</si>
  <si>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</si>
  <si>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</si>
  <si>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</si>
  <si>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</si>
  <si>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</si>
  <si>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</si>
  <si>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</si>
  <si>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</si>
  <si>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</si>
  <si>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</si>
  <si>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</si>
  <si>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</si>
  <si>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</si>
  <si>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</si>
  <si>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</si>
  <si>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</si>
  <si>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</si>
  <si>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</si>
  <si>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</si>
  <si>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</si>
  <si>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</si>
  <si>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</si>
  <si>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</si>
  <si>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</si>
  <si>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</si>
  <si>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</si>
  <si>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</si>
  <si>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</si>
  <si>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</si>
  <si>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</si>
  <si>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</si>
  <si>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</si>
  <si>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</si>
  <si>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</si>
  <si>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</si>
  <si>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</si>
  <si>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</si>
  <si>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</si>
  <si>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</si>
  <si>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</si>
  <si>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</si>
  <si>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</si>
  <si>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</si>
  <si>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</si>
  <si>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</si>
  <si>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</si>
  <si>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</si>
  <si>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</si>
  <si>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</si>
  <si>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新型コロナウイルス感染症緊急包括支援等事業</t>
    <rPh sb="0" eb="2">
      <t>シンガタ</t>
    </rPh>
    <rPh sb="9" eb="12">
      <t>カンセンショウ</t>
    </rPh>
    <rPh sb="12" eb="14">
      <t>キンキュウ</t>
    </rPh>
    <rPh sb="14" eb="16">
      <t>ホウカツ</t>
    </rPh>
    <rPh sb="16" eb="18">
      <t>シエン</t>
    </rPh>
    <rPh sb="18" eb="19">
      <t>トウ</t>
    </rPh>
    <rPh sb="19" eb="21">
      <t>ジギョウ</t>
    </rPh>
    <phoneticPr fontId="6"/>
  </si>
  <si>
    <t>健康局</t>
    <rPh sb="0" eb="3">
      <t>ケンコウキョク</t>
    </rPh>
    <phoneticPr fontId="6"/>
  </si>
  <si>
    <t>健康局結核感染症課
医政局医療経理室
医薬・生活衛生局総務課</t>
    <phoneticPr fontId="6"/>
  </si>
  <si>
    <t>江浪　武志
岡本　利久
衣笠　秀一</t>
    <rPh sb="6" eb="8">
      <t>オカモト</t>
    </rPh>
    <rPh sb="9" eb="11">
      <t>トシヒサ</t>
    </rPh>
    <rPh sb="12" eb="14">
      <t>キヌガサ</t>
    </rPh>
    <rPh sb="15" eb="17">
      <t>シュウイチ</t>
    </rPh>
    <phoneticPr fontId="6"/>
  </si>
  <si>
    <t>○</t>
  </si>
  <si>
    <t>-</t>
  </si>
  <si>
    <t>-</t>
    <phoneticPr fontId="6"/>
  </si>
  <si>
    <t>新型コロナウイルス感染症緊急包括支援交付金等により、都道府県が地域の実情に応じて行う、重点医療機関等の病床確保や宿泊療養施設の確保、医療人材の確保などを支援し、医療提供体制等の強化等を図る。</t>
    <rPh sb="0" eb="2">
      <t>シンガタ</t>
    </rPh>
    <rPh sb="9" eb="12">
      <t>カンセンショウ</t>
    </rPh>
    <rPh sb="12" eb="14">
      <t>キンキュウ</t>
    </rPh>
    <rPh sb="14" eb="16">
      <t>ホウカツ</t>
    </rPh>
    <rPh sb="16" eb="18">
      <t>シエン</t>
    </rPh>
    <rPh sb="18" eb="21">
      <t>コウフキン</t>
    </rPh>
    <rPh sb="21" eb="22">
      <t>トウ</t>
    </rPh>
    <rPh sb="26" eb="30">
      <t>トドウフケン</t>
    </rPh>
    <rPh sb="31" eb="33">
      <t>チイキ</t>
    </rPh>
    <rPh sb="34" eb="36">
      <t>ジツジョウ</t>
    </rPh>
    <rPh sb="37" eb="38">
      <t>オウ</t>
    </rPh>
    <rPh sb="40" eb="41">
      <t>オコナ</t>
    </rPh>
    <rPh sb="43" eb="45">
      <t>ジュウテン</t>
    </rPh>
    <rPh sb="45" eb="47">
      <t>イリョウ</t>
    </rPh>
    <rPh sb="47" eb="49">
      <t>キカン</t>
    </rPh>
    <rPh sb="49" eb="50">
      <t>トウ</t>
    </rPh>
    <rPh sb="51" eb="53">
      <t>ビョウショウ</t>
    </rPh>
    <rPh sb="53" eb="55">
      <t>カクホ</t>
    </rPh>
    <rPh sb="56" eb="58">
      <t>シュクハク</t>
    </rPh>
    <rPh sb="58" eb="60">
      <t>リョウヨウ</t>
    </rPh>
    <rPh sb="60" eb="62">
      <t>シセツ</t>
    </rPh>
    <rPh sb="63" eb="65">
      <t>カクホ</t>
    </rPh>
    <rPh sb="66" eb="68">
      <t>イリョウ</t>
    </rPh>
    <rPh sb="68" eb="70">
      <t>ジンザイ</t>
    </rPh>
    <rPh sb="71" eb="73">
      <t>カクホ</t>
    </rPh>
    <rPh sb="76" eb="78">
      <t>シエン</t>
    </rPh>
    <rPh sb="80" eb="82">
      <t>イリョウ</t>
    </rPh>
    <rPh sb="82" eb="84">
      <t>テイキョウ</t>
    </rPh>
    <rPh sb="84" eb="86">
      <t>タイセイ</t>
    </rPh>
    <rPh sb="86" eb="87">
      <t>トウ</t>
    </rPh>
    <rPh sb="88" eb="90">
      <t>キョウカ</t>
    </rPh>
    <rPh sb="90" eb="91">
      <t>トウ</t>
    </rPh>
    <rPh sb="92" eb="93">
      <t>ハカ</t>
    </rPh>
    <phoneticPr fontId="6"/>
  </si>
  <si>
    <t>（補助率10/10）
・都道府県が実施する新型コロナウイルス感染症への対応として緊急に必要となる感染拡大防止等について、包括的に支援するために交付するもの。
新型コロナウイルス感染症に関する相談窓口設置事業、新型コロナウイルス感染症対策事業、新型コロナウイルス感染症患者等入院医療機関設備整備事業、等
・新型コロナ患者の即応病床を割り当てられた医療機関に対して、新型コロナ対応を行う医療従事者を支援して受入体制を強化するための補助や発熱患者等の受け入れ体制確保、救急患者等の診療を行う医療機関等における感染拡大防止対策等に要する費用の補助を行うもの。</t>
    <phoneticPr fontId="6"/>
  </si>
  <si>
    <t>新型コロナウイルス感染症緊急包括支援交付金</t>
    <rPh sb="0" eb="2">
      <t>シンガタ</t>
    </rPh>
    <rPh sb="9" eb="12">
      <t>カンセンショウ</t>
    </rPh>
    <rPh sb="12" eb="14">
      <t>キンキュウ</t>
    </rPh>
    <rPh sb="14" eb="16">
      <t>ホウカツ</t>
    </rPh>
    <rPh sb="16" eb="18">
      <t>シエン</t>
    </rPh>
    <rPh sb="18" eb="21">
      <t>コウフキン</t>
    </rPh>
    <phoneticPr fontId="6"/>
  </si>
  <si>
    <t>都道府県が、地域の実情に応じ、市区町村や民間団体など、当該都道府県が適切と認める車に事業を補助又は助成等により実施する。</t>
    <phoneticPr fontId="6"/>
  </si>
  <si>
    <t>新型コロナウイルス感染症対応に必要な感染拡大防止や医療提供体制の整備を支援</t>
    <rPh sb="0" eb="2">
      <t>シンガタ</t>
    </rPh>
    <rPh sb="9" eb="12">
      <t>カンセンショウ</t>
    </rPh>
    <rPh sb="12" eb="14">
      <t>タイオウ</t>
    </rPh>
    <rPh sb="15" eb="17">
      <t>ヒツヨウ</t>
    </rPh>
    <rPh sb="18" eb="20">
      <t>カンセン</t>
    </rPh>
    <rPh sb="20" eb="22">
      <t>カクダイ</t>
    </rPh>
    <rPh sb="22" eb="24">
      <t>ボウシ</t>
    </rPh>
    <rPh sb="25" eb="27">
      <t>イリョウ</t>
    </rPh>
    <rPh sb="27" eb="29">
      <t>テイキョウ</t>
    </rPh>
    <rPh sb="29" eb="31">
      <t>タイセイ</t>
    </rPh>
    <rPh sb="32" eb="34">
      <t>セイビ</t>
    </rPh>
    <rPh sb="35" eb="37">
      <t>シエン</t>
    </rPh>
    <phoneticPr fontId="6"/>
  </si>
  <si>
    <t>新型コロナウイルス感染症緊急包括支援事業に関する事業計画策定数</t>
    <phoneticPr fontId="6"/>
  </si>
  <si>
    <t>件</t>
    <rPh sb="0" eb="1">
      <t>ケン</t>
    </rPh>
    <phoneticPr fontId="6"/>
  </si>
  <si>
    <t>X「執行額（百万円）」／Y「交付自治体数」　　　　　　　　　　　</t>
    <rPh sb="2" eb="4">
      <t>シッコウ</t>
    </rPh>
    <rPh sb="4" eb="5">
      <t>ガク</t>
    </rPh>
    <rPh sb="6" eb="8">
      <t>ヒャクマン</t>
    </rPh>
    <rPh sb="8" eb="9">
      <t>エン</t>
    </rPh>
    <rPh sb="14" eb="16">
      <t>コウフ</t>
    </rPh>
    <rPh sb="16" eb="19">
      <t>ジチタイ</t>
    </rPh>
    <rPh sb="19" eb="20">
      <t>スウ</t>
    </rPh>
    <phoneticPr fontId="6"/>
  </si>
  <si>
    <t>百万円</t>
    <rPh sb="0" eb="2">
      <t>ヒャクマン</t>
    </rPh>
    <rPh sb="2" eb="3">
      <t>エン</t>
    </rPh>
    <phoneticPr fontId="6"/>
  </si>
  <si>
    <t>2,735,529/47</t>
    <phoneticPr fontId="6"/>
  </si>
  <si>
    <t>3,251,081/47</t>
  </si>
  <si>
    <t>新型コロナウイルス感染症対応に必要な感染拡大防止や医療提供体制の整備の実施</t>
    <rPh sb="35" eb="37">
      <t>ジッシ</t>
    </rPh>
    <phoneticPr fontId="6"/>
  </si>
  <si>
    <t>新型コロナウイルス感染症緊急包括支援事業に関する実績報告数</t>
    <rPh sb="24" eb="26">
      <t>ジッセキ</t>
    </rPh>
    <rPh sb="26" eb="28">
      <t>ホウコク</t>
    </rPh>
    <rPh sb="28" eb="29">
      <t>スウ</t>
    </rPh>
    <phoneticPr fontId="6"/>
  </si>
  <si>
    <t>都道府県</t>
    <rPh sb="0" eb="4">
      <t>トドウフケン</t>
    </rPh>
    <phoneticPr fontId="6"/>
  </si>
  <si>
    <t>結核感染症課調べ</t>
    <phoneticPr fontId="6"/>
  </si>
  <si>
    <t>Ｉ－５ 感染症など健康を脅かす疾病を予防・防止するとともに、感染者等に必要な医療等を確保すること</t>
    <phoneticPr fontId="6"/>
  </si>
  <si>
    <t>Ⅰ－５－１　感染症の発生・まん延の防止を図ること</t>
    <phoneticPr fontId="6"/>
  </si>
  <si>
    <t>https://www.mhlw.go.jp/wp/seisaku/hyouka/dl/r03_jizenbunseki/I-5-1.pdf</t>
    <phoneticPr fontId="6"/>
  </si>
  <si>
    <t>P3</t>
    <phoneticPr fontId="6"/>
  </si>
  <si>
    <t>感染症の発生を予防し、そのまん延を防止するために必要な措置を講じる事業であり、広く国民のニーズがあり、国費を投入しなければ事業目的が達成できない。</t>
    <phoneticPr fontId="6"/>
  </si>
  <si>
    <t>感染症の発生を予防し、そのまん延を防止するためには、広域的な対応が必要であり、国の関与のもと、適切かつ迅速に実施すべき事業である。</t>
    <phoneticPr fontId="6"/>
  </si>
  <si>
    <t>感染症の発生・まん延の防止を図るという政策目的達成に向けて、優先度の高い事業である。</t>
    <phoneticPr fontId="6"/>
  </si>
  <si>
    <t>‐</t>
  </si>
  <si>
    <t>無</t>
  </si>
  <si>
    <t>感染拡大防止や医療提供体制整備等に必要な事業を、地域の実情に応じて行っており、受益者である医療機関との負担関係は妥当である。</t>
    <rPh sb="0" eb="2">
      <t>カンセン</t>
    </rPh>
    <rPh sb="2" eb="4">
      <t>カクダイ</t>
    </rPh>
    <rPh sb="4" eb="6">
      <t>ボウシ</t>
    </rPh>
    <rPh sb="7" eb="9">
      <t>イリョウ</t>
    </rPh>
    <rPh sb="9" eb="11">
      <t>テイキョウ</t>
    </rPh>
    <rPh sb="11" eb="13">
      <t>タイセイ</t>
    </rPh>
    <rPh sb="13" eb="15">
      <t>セイビ</t>
    </rPh>
    <rPh sb="15" eb="16">
      <t>トウ</t>
    </rPh>
    <rPh sb="17" eb="19">
      <t>ヒツヨウ</t>
    </rPh>
    <rPh sb="20" eb="22">
      <t>ジギョウ</t>
    </rPh>
    <rPh sb="24" eb="26">
      <t>チイキ</t>
    </rPh>
    <rPh sb="27" eb="29">
      <t>ジツジョウ</t>
    </rPh>
    <rPh sb="30" eb="31">
      <t>オウ</t>
    </rPh>
    <rPh sb="33" eb="34">
      <t>オコナ</t>
    </rPh>
    <rPh sb="39" eb="42">
      <t>ジュエキシャ</t>
    </rPh>
    <rPh sb="45" eb="47">
      <t>イリョウ</t>
    </rPh>
    <rPh sb="47" eb="49">
      <t>キカン</t>
    </rPh>
    <rPh sb="51" eb="53">
      <t>フタン</t>
    </rPh>
    <rPh sb="53" eb="55">
      <t>カンケイ</t>
    </rPh>
    <rPh sb="56" eb="58">
      <t>ダトウ</t>
    </rPh>
    <phoneticPr fontId="6"/>
  </si>
  <si>
    <t>地域の実情に応じて必要な予算額を計上しており妥当である。</t>
    <rPh sb="0" eb="2">
      <t>チイキ</t>
    </rPh>
    <rPh sb="3" eb="5">
      <t>ジツジョウ</t>
    </rPh>
    <rPh sb="6" eb="7">
      <t>オウ</t>
    </rPh>
    <rPh sb="9" eb="11">
      <t>ヒツヨウ</t>
    </rPh>
    <rPh sb="12" eb="15">
      <t>ヨサンガク</t>
    </rPh>
    <rPh sb="16" eb="18">
      <t>ケイジョウ</t>
    </rPh>
    <rPh sb="22" eb="24">
      <t>ダトウ</t>
    </rPh>
    <phoneticPr fontId="6"/>
  </si>
  <si>
    <t>コロナ患者の入院病床確保や入院医療機関の設備整備等、真に必要なものに限定している。</t>
    <rPh sb="3" eb="5">
      <t>カンジャ</t>
    </rPh>
    <rPh sb="6" eb="8">
      <t>ニュウイン</t>
    </rPh>
    <rPh sb="8" eb="10">
      <t>ビョウショウ</t>
    </rPh>
    <rPh sb="10" eb="12">
      <t>カクホ</t>
    </rPh>
    <rPh sb="13" eb="15">
      <t>ニュウイン</t>
    </rPh>
    <rPh sb="15" eb="17">
      <t>イリョウ</t>
    </rPh>
    <rPh sb="17" eb="19">
      <t>キカン</t>
    </rPh>
    <rPh sb="20" eb="22">
      <t>セツビ</t>
    </rPh>
    <rPh sb="22" eb="24">
      <t>セイビ</t>
    </rPh>
    <rPh sb="24" eb="25">
      <t>トウ</t>
    </rPh>
    <rPh sb="26" eb="27">
      <t>シン</t>
    </rPh>
    <rPh sb="28" eb="30">
      <t>ヒツヨウ</t>
    </rPh>
    <rPh sb="34" eb="36">
      <t>ゲンテイ</t>
    </rPh>
    <phoneticPr fontId="6"/>
  </si>
  <si>
    <t>事業の計画策定にあたり、令和４年１月から２月にかけて全国的に感染が拡大し、多くの都道府県及び医療機関で改めて医療提供体制及び感染防止対策等の見直しが迫られたことから、事業計画の再策定が必要となったため。</t>
    <phoneticPr fontId="6"/>
  </si>
  <si>
    <t>目標を達成している。</t>
    <phoneticPr fontId="6"/>
  </si>
  <si>
    <t>当初見込みどおりの活動実績となっている。</t>
    <phoneticPr fontId="6"/>
  </si>
  <si>
    <t>補助金</t>
    <rPh sb="0" eb="3">
      <t>ホジョキン</t>
    </rPh>
    <phoneticPr fontId="6"/>
  </si>
  <si>
    <t>新型コロナウイルス感染症緊急包括支援事業に要する経費の補助</t>
  </si>
  <si>
    <t>新型コロナウイルス感染症重点医療機関体制整備事業等に要する経費の補助</t>
  </si>
  <si>
    <t>A.東京都</t>
    <rPh sb="2" eb="5">
      <t>トウキョウト</t>
    </rPh>
    <phoneticPr fontId="6"/>
  </si>
  <si>
    <t>B.都立広尾病院</t>
    <rPh sb="2" eb="4">
      <t>トリツ</t>
    </rPh>
    <rPh sb="4" eb="6">
      <t>ヒロオ</t>
    </rPh>
    <rPh sb="6" eb="8">
      <t>ビョウイン</t>
    </rPh>
    <phoneticPr fontId="6"/>
  </si>
  <si>
    <t>負担金補助及交付金</t>
    <rPh sb="0" eb="3">
      <t>フタンキン</t>
    </rPh>
    <rPh sb="3" eb="5">
      <t>ホジョ</t>
    </rPh>
    <rPh sb="5" eb="6">
      <t>キュウ</t>
    </rPh>
    <rPh sb="6" eb="9">
      <t>コウフキン</t>
    </rPh>
    <phoneticPr fontId="25"/>
  </si>
  <si>
    <t>新型コロナウイルス緊急包括支援事業補助（区市町村分）</t>
    <rPh sb="0" eb="2">
      <t>シンガタ</t>
    </rPh>
    <rPh sb="9" eb="11">
      <t>キンキュウ</t>
    </rPh>
    <rPh sb="11" eb="13">
      <t>ホウカツ</t>
    </rPh>
    <rPh sb="13" eb="15">
      <t>シエン</t>
    </rPh>
    <rPh sb="15" eb="17">
      <t>ジギョウ</t>
    </rPh>
    <rPh sb="17" eb="19">
      <t>ホジョ</t>
    </rPh>
    <rPh sb="20" eb="24">
      <t>クシチョウソン</t>
    </rPh>
    <rPh sb="24" eb="25">
      <t>ブン</t>
    </rPh>
    <phoneticPr fontId="25"/>
  </si>
  <si>
    <t>役務費</t>
    <rPh sb="0" eb="3">
      <t>エキムヒ</t>
    </rPh>
    <phoneticPr fontId="6"/>
  </si>
  <si>
    <t>労働者派遣（宿泊療養施設における健康管理業務）</t>
    <phoneticPr fontId="6"/>
  </si>
  <si>
    <t>委託料</t>
    <rPh sb="0" eb="3">
      <t>イタクリョウ</t>
    </rPh>
    <phoneticPr fontId="6"/>
  </si>
  <si>
    <t>東京都発熱相談センターの事業委託</t>
    <phoneticPr fontId="6"/>
  </si>
  <si>
    <t>人材派遣</t>
    <rPh sb="0" eb="2">
      <t>ジンザイ</t>
    </rPh>
    <rPh sb="2" eb="4">
      <t>ハケン</t>
    </rPh>
    <phoneticPr fontId="6"/>
  </si>
  <si>
    <t>夜間入院調整窓口業務の実施（11月から３月分）</t>
    <phoneticPr fontId="6"/>
  </si>
  <si>
    <t>C.世田谷区</t>
    <rPh sb="2" eb="6">
      <t>セタガヤク</t>
    </rPh>
    <phoneticPr fontId="6"/>
  </si>
  <si>
    <t>D.株式会社メディカル・コンシェルジュ</t>
    <rPh sb="2" eb="4">
      <t>カブシキ</t>
    </rPh>
    <rPh sb="4" eb="6">
      <t>カイシャ</t>
    </rPh>
    <phoneticPr fontId="6"/>
  </si>
  <si>
    <t>委託料</t>
    <rPh sb="0" eb="2">
      <t>イタク</t>
    </rPh>
    <rPh sb="2" eb="3">
      <t>リョウ</t>
    </rPh>
    <phoneticPr fontId="6"/>
  </si>
  <si>
    <t>自宅療養者への飲食料品供給</t>
    <rPh sb="0" eb="2">
      <t>ジタク</t>
    </rPh>
    <rPh sb="2" eb="4">
      <t>リョウヨウ</t>
    </rPh>
    <rPh sb="4" eb="5">
      <t>シャ</t>
    </rPh>
    <rPh sb="7" eb="9">
      <t>インショク</t>
    </rPh>
    <rPh sb="9" eb="10">
      <t>リョウ</t>
    </rPh>
    <rPh sb="10" eb="11">
      <t>ヒン</t>
    </rPh>
    <rPh sb="11" eb="13">
      <t>キョウキュウ</t>
    </rPh>
    <phoneticPr fontId="6"/>
  </si>
  <si>
    <t>自宅療養者フォローアップセンター業務委託</t>
    <phoneticPr fontId="6"/>
  </si>
  <si>
    <t>抗体カクテル療法促進事業相談窓口業務委託</t>
    <phoneticPr fontId="6"/>
  </si>
  <si>
    <t>大規模接種会場予約システム構築及び運用委託</t>
    <phoneticPr fontId="6"/>
  </si>
  <si>
    <t>E.株式会社メディカル・コンシェルジュ</t>
    <rPh sb="2" eb="6">
      <t>カブシキカイシャ</t>
    </rPh>
    <phoneticPr fontId="6"/>
  </si>
  <si>
    <t>酸素・医療提供ステーションにおける健康管理業務</t>
    <phoneticPr fontId="6"/>
  </si>
  <si>
    <t>新型コロナウイルス感染症患者等入院受入医療機関緊急支援事業の補助</t>
    <rPh sb="30" eb="32">
      <t>ホジョ</t>
    </rPh>
    <phoneticPr fontId="6"/>
  </si>
  <si>
    <t>G.株式会社メディカル・コンシェルジュ</t>
    <rPh sb="2" eb="6">
      <t>カブシキカイシャ</t>
    </rPh>
    <phoneticPr fontId="6"/>
  </si>
  <si>
    <t>H.医療法人渓仁会　札幌西円山病院</t>
    <rPh sb="2" eb="6">
      <t>イリョウホウジン</t>
    </rPh>
    <phoneticPr fontId="6"/>
  </si>
  <si>
    <t>F. 株式会社髙島屋</t>
    <rPh sb="3" eb="5">
      <t>カブシキ</t>
    </rPh>
    <rPh sb="5" eb="7">
      <t>カイシャ</t>
    </rPh>
    <rPh sb="7" eb="10">
      <t>タカシマヤ</t>
    </rPh>
    <phoneticPr fontId="6"/>
  </si>
  <si>
    <t>東京都</t>
    <rPh sb="0" eb="3">
      <t>トウキョウト</t>
    </rPh>
    <phoneticPr fontId="6"/>
  </si>
  <si>
    <t>新型コロナウイルス感染症緊急包括支援事業の実施</t>
    <rPh sb="0" eb="2">
      <t>シンガタ</t>
    </rPh>
    <rPh sb="9" eb="12">
      <t>カンセンショウ</t>
    </rPh>
    <rPh sb="12" eb="14">
      <t>キンキュウ</t>
    </rPh>
    <rPh sb="14" eb="16">
      <t>ホウカツ</t>
    </rPh>
    <rPh sb="16" eb="18">
      <t>シエン</t>
    </rPh>
    <rPh sb="18" eb="20">
      <t>ジギョウ</t>
    </rPh>
    <rPh sb="21" eb="23">
      <t>ジッシ</t>
    </rPh>
    <phoneticPr fontId="6"/>
  </si>
  <si>
    <t>補助金等交付</t>
  </si>
  <si>
    <t>大阪府</t>
    <rPh sb="0" eb="3">
      <t>オオサカフ</t>
    </rPh>
    <phoneticPr fontId="6"/>
  </si>
  <si>
    <t>北海道</t>
    <rPh sb="0" eb="3">
      <t>ホッカイドウ</t>
    </rPh>
    <phoneticPr fontId="6"/>
  </si>
  <si>
    <t>神奈川県</t>
    <rPh sb="0" eb="4">
      <t>カナガワケン</t>
    </rPh>
    <phoneticPr fontId="6"/>
  </si>
  <si>
    <t>埼玉県</t>
    <rPh sb="0" eb="3">
      <t>サイタマケン</t>
    </rPh>
    <phoneticPr fontId="6"/>
  </si>
  <si>
    <t>愛知県</t>
    <rPh sb="0" eb="3">
      <t>アイチケン</t>
    </rPh>
    <phoneticPr fontId="6"/>
  </si>
  <si>
    <t>兵庫県</t>
    <rPh sb="0" eb="3">
      <t>ヒョウゴケン</t>
    </rPh>
    <phoneticPr fontId="6"/>
  </si>
  <si>
    <t>福岡県</t>
    <rPh sb="0" eb="3">
      <t>フクオカケン</t>
    </rPh>
    <phoneticPr fontId="6"/>
  </si>
  <si>
    <t>千葉県</t>
    <rPh sb="0" eb="3">
      <t>チバケン</t>
    </rPh>
    <phoneticPr fontId="6"/>
  </si>
  <si>
    <t>茨城県</t>
    <rPh sb="0" eb="3">
      <t>イバラキケン</t>
    </rPh>
    <phoneticPr fontId="6"/>
  </si>
  <si>
    <t>新型コロナウイルス感染症に対する医療提供に要する経費</t>
  </si>
  <si>
    <t>公益財団法人東京都保健医療公社　荏原病院</t>
  </si>
  <si>
    <t>国立大学法人東京医科歯科大学　東京医科歯科大学病院</t>
  </si>
  <si>
    <t>学校法人日本大学　日本大学医学部附属板橋病院</t>
    <phoneticPr fontId="6"/>
  </si>
  <si>
    <t>公益財団法人東京都保健医療公社　豊島病院</t>
  </si>
  <si>
    <t>国立大学法人東京大学　東京大学医学部附属病院</t>
  </si>
  <si>
    <t>独立行政法人国立病院機構　東京病院</t>
    <phoneticPr fontId="6"/>
  </si>
  <si>
    <t>世田谷区</t>
    <rPh sb="0" eb="4">
      <t>セタガヤク</t>
    </rPh>
    <phoneticPr fontId="1"/>
  </si>
  <si>
    <t>区市町村緊急包括支援事業</t>
    <rPh sb="0" eb="1">
      <t>ク</t>
    </rPh>
    <rPh sb="1" eb="4">
      <t>シチョウソン</t>
    </rPh>
    <rPh sb="4" eb="6">
      <t>キンキュウ</t>
    </rPh>
    <rPh sb="6" eb="8">
      <t>ホウカツ</t>
    </rPh>
    <rPh sb="8" eb="10">
      <t>シエン</t>
    </rPh>
    <rPh sb="10" eb="12">
      <t>ジギョウ</t>
    </rPh>
    <phoneticPr fontId="25"/>
  </si>
  <si>
    <t>練馬区</t>
    <rPh sb="0" eb="3">
      <t>ネリマク</t>
    </rPh>
    <phoneticPr fontId="1"/>
  </si>
  <si>
    <t>荒川区</t>
    <rPh sb="0" eb="3">
      <t>アラカワク</t>
    </rPh>
    <phoneticPr fontId="1"/>
  </si>
  <si>
    <t>杉並区</t>
    <rPh sb="0" eb="3">
      <t>スギナミク</t>
    </rPh>
    <phoneticPr fontId="1"/>
  </si>
  <si>
    <t>北区</t>
    <rPh sb="0" eb="2">
      <t>キタク</t>
    </rPh>
    <phoneticPr fontId="1"/>
  </si>
  <si>
    <t>町田市</t>
    <rPh sb="0" eb="3">
      <t>マチダシ</t>
    </rPh>
    <phoneticPr fontId="1"/>
  </si>
  <si>
    <t>目黒区</t>
    <rPh sb="0" eb="3">
      <t>メグロク</t>
    </rPh>
    <phoneticPr fontId="1"/>
  </si>
  <si>
    <t>足立区</t>
    <rPh sb="0" eb="3">
      <t>アダチク</t>
    </rPh>
    <phoneticPr fontId="1"/>
  </si>
  <si>
    <t>板橋区</t>
    <rPh sb="0" eb="3">
      <t>イタバシク</t>
    </rPh>
    <phoneticPr fontId="1"/>
  </si>
  <si>
    <t>八王子市</t>
    <rPh sb="0" eb="4">
      <t>ハチオウジシ</t>
    </rPh>
    <phoneticPr fontId="1"/>
  </si>
  <si>
    <t>株式会社　メディカル・コンシェルジュ</t>
    <phoneticPr fontId="6"/>
  </si>
  <si>
    <t>労働者派遣（宿泊療養施設における健康管理業務）（その７）</t>
  </si>
  <si>
    <t>一般競争入札</t>
    <rPh sb="0" eb="2">
      <t>イッパン</t>
    </rPh>
    <rPh sb="2" eb="4">
      <t>キョウソウ</t>
    </rPh>
    <rPh sb="4" eb="6">
      <t>ニュウサツ</t>
    </rPh>
    <phoneticPr fontId="25"/>
  </si>
  <si>
    <t>株式会社　メディカル・コンシェルジュ</t>
  </si>
  <si>
    <t>東京都発熱相談センターの運営（10月から3月）</t>
    <rPh sb="0" eb="7">
      <t>トウキョウトハツネツソウダン</t>
    </rPh>
    <rPh sb="12" eb="14">
      <t>ウンエイ</t>
    </rPh>
    <rPh sb="17" eb="18">
      <t>ガツ</t>
    </rPh>
    <rPh sb="21" eb="22">
      <t>ガツ</t>
    </rPh>
    <phoneticPr fontId="25"/>
  </si>
  <si>
    <t>東京都発熱相談センターの運営（4月から9月）</t>
    <rPh sb="0" eb="7">
      <t>トウキョウトハツネツソウダン</t>
    </rPh>
    <rPh sb="12" eb="14">
      <t>ウンエイ</t>
    </rPh>
    <rPh sb="16" eb="17">
      <t>ガツ</t>
    </rPh>
    <rPh sb="20" eb="21">
      <t>ガツ</t>
    </rPh>
    <phoneticPr fontId="25"/>
  </si>
  <si>
    <t>株式会社髙島屋</t>
    <rPh sb="0" eb="4">
      <t>カブシキガイシャ</t>
    </rPh>
    <rPh sb="4" eb="7">
      <t>タカシマヤ</t>
    </rPh>
    <phoneticPr fontId="6"/>
  </si>
  <si>
    <t>自宅療養者への飲食料品供給</t>
  </si>
  <si>
    <t>トランス・コスモス株式会社</t>
    <rPh sb="9" eb="11">
      <t>カブシキ</t>
    </rPh>
    <rPh sb="11" eb="13">
      <t>カイシャ</t>
    </rPh>
    <phoneticPr fontId="25"/>
  </si>
  <si>
    <t>新型コロナコールセンターの運営業務委託</t>
    <rPh sb="13" eb="15">
      <t>ウンエイ</t>
    </rPh>
    <rPh sb="15" eb="17">
      <t>ギョウム</t>
    </rPh>
    <rPh sb="17" eb="19">
      <t>イタク</t>
    </rPh>
    <phoneticPr fontId="25"/>
  </si>
  <si>
    <t>株式会社マックスサポート</t>
    <rPh sb="0" eb="4">
      <t>カブシキガイシャ</t>
    </rPh>
    <phoneticPr fontId="6"/>
  </si>
  <si>
    <t>労働者派遣（新型コロナウイルスに係る都保健所感染症対策業務補助）（保健師・看護師）（11-R4.3月）</t>
  </si>
  <si>
    <t>株式会社NTTマーケティングアクトProCX</t>
    <rPh sb="0" eb="4">
      <t>カブシキガイシャ</t>
    </rPh>
    <phoneticPr fontId="25"/>
  </si>
  <si>
    <t>株式会社メディカル・コンシェルジュ</t>
  </si>
  <si>
    <t>労働者派遣（新型コロナウイルスに係る都保健所感染症対策業務補助）（保健師・看護師）（7-10月）</t>
  </si>
  <si>
    <t>株式会社メディカル・コンシェルジュ</t>
    <rPh sb="0" eb="4">
      <t>カブシキガイシャ</t>
    </rPh>
    <phoneticPr fontId="6"/>
  </si>
  <si>
    <t>夜間入院調整窓口業務（11月から３月分）</t>
    <rPh sb="0" eb="2">
      <t>ヤカン</t>
    </rPh>
    <rPh sb="2" eb="4">
      <t>ニュウイン</t>
    </rPh>
    <rPh sb="4" eb="6">
      <t>チョウセイ</t>
    </rPh>
    <rPh sb="6" eb="8">
      <t>マドグチ</t>
    </rPh>
    <rPh sb="8" eb="10">
      <t>ギョウム</t>
    </rPh>
    <rPh sb="13" eb="14">
      <t>ガツ</t>
    </rPh>
    <rPh sb="17" eb="19">
      <t>ガツブン</t>
    </rPh>
    <phoneticPr fontId="6"/>
  </si>
  <si>
    <t>株式会社アウトソーシングトータルサポート</t>
    <phoneticPr fontId="6"/>
  </si>
  <si>
    <t>宿泊療養施設（コンフォートホテル東京東日本橋）の運営支援業務（その３）</t>
  </si>
  <si>
    <t>指名競争契約</t>
    <rPh sb="0" eb="2">
      <t>シメイ</t>
    </rPh>
    <rPh sb="2" eb="4">
      <t>キョウソウ</t>
    </rPh>
    <rPh sb="4" eb="6">
      <t>ケイヤク</t>
    </rPh>
    <phoneticPr fontId="6"/>
  </si>
  <si>
    <t>株式会社阪急交通社</t>
    <rPh sb="0" eb="2">
      <t>カブシキ</t>
    </rPh>
    <rPh sb="2" eb="4">
      <t>カイシャ</t>
    </rPh>
    <rPh sb="4" eb="6">
      <t>ハンキュウ</t>
    </rPh>
    <rPh sb="6" eb="9">
      <t>コウツウシャ</t>
    </rPh>
    <phoneticPr fontId="6"/>
  </si>
  <si>
    <t>自宅療養者フォローアップセンター業務委託</t>
    <rPh sb="0" eb="2">
      <t>ジタク</t>
    </rPh>
    <rPh sb="2" eb="4">
      <t>リョウヨウ</t>
    </rPh>
    <rPh sb="4" eb="5">
      <t>シャ</t>
    </rPh>
    <rPh sb="16" eb="18">
      <t>ギョウム</t>
    </rPh>
    <rPh sb="18" eb="20">
      <t>イタク</t>
    </rPh>
    <phoneticPr fontId="6"/>
  </si>
  <si>
    <t>自宅療養者の相談支援</t>
    <rPh sb="0" eb="2">
      <t>ジタク</t>
    </rPh>
    <rPh sb="2" eb="4">
      <t>リョウヨウ</t>
    </rPh>
    <rPh sb="4" eb="5">
      <t>シャ</t>
    </rPh>
    <rPh sb="6" eb="8">
      <t>ソウダン</t>
    </rPh>
    <rPh sb="8" eb="10">
      <t>シエン</t>
    </rPh>
    <phoneticPr fontId="6"/>
  </si>
  <si>
    <t>株式会社メディカル・コンシェルジュ　</t>
    <phoneticPr fontId="6"/>
  </si>
  <si>
    <t>労働者派遣（宿泊療養施設における健康管理業務）（その３）</t>
  </si>
  <si>
    <t>-</t>
    <phoneticPr fontId="25"/>
  </si>
  <si>
    <t xml:space="preserve">株式会社高島屋 </t>
    <phoneticPr fontId="6"/>
  </si>
  <si>
    <t>国際自動車株式会社</t>
    <phoneticPr fontId="6"/>
  </si>
  <si>
    <t>抗体カクテル療法対象者の搬送業務</t>
  </si>
  <si>
    <t>SBS即配サポート株式会社</t>
    <rPh sb="3" eb="5">
      <t>ソクハイ</t>
    </rPh>
    <rPh sb="9" eb="13">
      <t>カブシキガイシャ</t>
    </rPh>
    <phoneticPr fontId="6"/>
  </si>
  <si>
    <t>自宅療養者への飲食料品・パルス配送</t>
  </si>
  <si>
    <t>株式会社メディカル・コンシェルジュ　　　</t>
  </si>
  <si>
    <t>労働者派遣（宿泊療養施設における健康管理業務）（その２）</t>
  </si>
  <si>
    <t>抗体カクテル療法促進事業相談窓口業務</t>
  </si>
  <si>
    <t>株式会社メディカル・コンシェルジュ　　　</t>
    <phoneticPr fontId="6"/>
  </si>
  <si>
    <t>大規模接種会場の設置等</t>
    <rPh sb="0" eb="3">
      <t>ダイキボ</t>
    </rPh>
    <rPh sb="3" eb="5">
      <t>セッシュ</t>
    </rPh>
    <rPh sb="5" eb="7">
      <t>カイジョウ</t>
    </rPh>
    <rPh sb="8" eb="10">
      <t>セッチ</t>
    </rPh>
    <rPh sb="10" eb="11">
      <t>トウ</t>
    </rPh>
    <phoneticPr fontId="6"/>
  </si>
  <si>
    <t>自宅療養者への至急の配送の必要性のため</t>
  </si>
  <si>
    <t>コニカミノルタジャパン株式会社</t>
    <rPh sb="11" eb="15">
      <t>カブシキガイシャ</t>
    </rPh>
    <phoneticPr fontId="6"/>
  </si>
  <si>
    <t>パルスオキシメーターの購入</t>
    <rPh sb="11" eb="13">
      <t>コウニュウ</t>
    </rPh>
    <phoneticPr fontId="6"/>
  </si>
  <si>
    <t>株式会社東武百貨店</t>
    <rPh sb="0" eb="4">
      <t>カブシキガイシャ</t>
    </rPh>
    <rPh sb="4" eb="6">
      <t>トウブ</t>
    </rPh>
    <rPh sb="6" eb="8">
      <t>ヒャッカ</t>
    </rPh>
    <rPh sb="8" eb="9">
      <t>テン</t>
    </rPh>
    <phoneticPr fontId="6"/>
  </si>
  <si>
    <t>佐川急便株式会社</t>
    <rPh sb="0" eb="2">
      <t>サガワ</t>
    </rPh>
    <rPh sb="2" eb="4">
      <t>キュウビン</t>
    </rPh>
    <rPh sb="4" eb="8">
      <t>カブシキガイシャ</t>
    </rPh>
    <phoneticPr fontId="6"/>
  </si>
  <si>
    <t xml:space="preserve">フィールメディカルサービス株式会社 </t>
    <phoneticPr fontId="6"/>
  </si>
  <si>
    <t>患者移送</t>
    <rPh sb="0" eb="2">
      <t>カンジャ</t>
    </rPh>
    <rPh sb="2" eb="4">
      <t>イソウ</t>
    </rPh>
    <phoneticPr fontId="25"/>
  </si>
  <si>
    <t>共立薬品株式会社</t>
    <rPh sb="0" eb="2">
      <t>キョウリツ</t>
    </rPh>
    <rPh sb="2" eb="4">
      <t>ヤクヒン</t>
    </rPh>
    <rPh sb="4" eb="8">
      <t>カブシキガイシャ</t>
    </rPh>
    <phoneticPr fontId="6"/>
  </si>
  <si>
    <t xml:space="preserve">株式会社Ｋ・Ｉカンパニー </t>
    <phoneticPr fontId="6"/>
  </si>
  <si>
    <t>株式会社ドリテック</t>
    <rPh sb="0" eb="4">
      <t>カブシキガイシャ</t>
    </rPh>
    <phoneticPr fontId="6"/>
  </si>
  <si>
    <t xml:space="preserve">有限会社ナンバーワン・プランニング </t>
    <phoneticPr fontId="6"/>
  </si>
  <si>
    <t xml:space="preserve">株式会社かご屋 </t>
    <rPh sb="0" eb="4">
      <t>カブシキガイシャ</t>
    </rPh>
    <rPh sb="6" eb="7">
      <t>ヤ</t>
    </rPh>
    <phoneticPr fontId="25"/>
  </si>
  <si>
    <t xml:space="preserve">株式会社高島屋 </t>
    <rPh sb="0" eb="4">
      <t>カブシキガイシャ</t>
    </rPh>
    <rPh sb="4" eb="7">
      <t>タカシマヤ</t>
    </rPh>
    <phoneticPr fontId="6"/>
  </si>
  <si>
    <t>自宅療養者への至急の配送の必要性のため</t>
    <rPh sb="10" eb="12">
      <t>ハイソウ</t>
    </rPh>
    <phoneticPr fontId="6"/>
  </si>
  <si>
    <t>株式会社メディカル・コンシェルジュ</t>
    <rPh sb="0" eb="2">
      <t>カブシキ</t>
    </rPh>
    <rPh sb="2" eb="4">
      <t>カイシャ</t>
    </rPh>
    <phoneticPr fontId="6"/>
  </si>
  <si>
    <t>酸素・医療提供ステーション（築地）における健康管理業務委託</t>
  </si>
  <si>
    <t>財務局通知により緊急事態措置期間は事後手続が可能であったが、庁内での調整の上、事前着手届を送付することで随意契約を採用することとしたため。</t>
    <phoneticPr fontId="6"/>
  </si>
  <si>
    <t>感染拡大時等により、至急ノウハウのある事業者と契約締結し、事業開始する必要があったたため</t>
    <rPh sb="0" eb="2">
      <t>カンセン</t>
    </rPh>
    <rPh sb="2" eb="4">
      <t>カクダイ</t>
    </rPh>
    <rPh sb="4" eb="5">
      <t>ジ</t>
    </rPh>
    <rPh sb="5" eb="6">
      <t>トウ</t>
    </rPh>
    <rPh sb="10" eb="12">
      <t>シキュウ</t>
    </rPh>
    <rPh sb="19" eb="22">
      <t>ジギョウシャ</t>
    </rPh>
    <rPh sb="23" eb="25">
      <t>ケイヤク</t>
    </rPh>
    <rPh sb="25" eb="27">
      <t>テイケツ</t>
    </rPh>
    <rPh sb="29" eb="31">
      <t>ジギョウ</t>
    </rPh>
    <rPh sb="31" eb="33">
      <t>カイシ</t>
    </rPh>
    <rPh sb="35" eb="37">
      <t>ヒツヨウ</t>
    </rPh>
    <phoneticPr fontId="6"/>
  </si>
  <si>
    <t xml:space="preserve">東武トップツアーズ株式会社 </t>
    <rPh sb="0" eb="2">
      <t>トウブ</t>
    </rPh>
    <rPh sb="9" eb="13">
      <t>カブシキガイシャ</t>
    </rPh>
    <phoneticPr fontId="6"/>
  </si>
  <si>
    <t>株式会社メディカル・コンシェルジュ</t>
    <phoneticPr fontId="6"/>
  </si>
  <si>
    <t>労働者派遣（宿泊療養施設における健康管理業務）（単価契約）（その６）</t>
  </si>
  <si>
    <t>緊急性の極めて高い事案であり、かつ対応可能業者が１社のみであったため。</t>
    <phoneticPr fontId="6"/>
  </si>
  <si>
    <t>酸素・医療提供ステーション（調布庁舎）における健康管理業務委託</t>
  </si>
  <si>
    <t>酸素・医療提供ステーション（赤羽）における健康管理業務委託</t>
  </si>
  <si>
    <t>株式会社JTB</t>
  </si>
  <si>
    <t>酸素・医療提供ステーション（築地）運営業務委託</t>
  </si>
  <si>
    <t>MRT株式会社</t>
    <rPh sb="3" eb="5">
      <t>カブシキ</t>
    </rPh>
    <rPh sb="5" eb="7">
      <t>カイシャ</t>
    </rPh>
    <phoneticPr fontId="6"/>
  </si>
  <si>
    <t>酸素・医療提供ステーション（都民の城）における健康管理業務委託（その2）</t>
  </si>
  <si>
    <t xml:space="preserve">4430005002044 </t>
  </si>
  <si>
    <t>新型コロナウイルス感染症患者等入院受入医療機関緊急支援事業の実施</t>
    <rPh sb="30" eb="32">
      <t>ジッシ</t>
    </rPh>
    <phoneticPr fontId="6"/>
  </si>
  <si>
    <t>国立大学法人山梨大学医学部附属病院</t>
  </si>
  <si>
    <t xml:space="preserve">1010005026229 </t>
  </si>
  <si>
    <t>埼玉県立循環器・呼吸器病センター</t>
  </si>
  <si>
    <t xml:space="preserve">5700150017693 </t>
  </si>
  <si>
    <t>独立行政法人国立病院機構東京病院</t>
  </si>
  <si>
    <t xml:space="preserve">1013205001281 </t>
  </si>
  <si>
    <t>東京都立駒込病院</t>
  </si>
  <si>
    <t>社会医療法人ジャパンメディカルアライアンス　海老名総合病院</t>
  </si>
  <si>
    <t xml:space="preserve">8021005005207 </t>
  </si>
  <si>
    <t>独立行政法人地域医療機能推進機構　札幌北辰病院</t>
  </si>
  <si>
    <t xml:space="preserve">6040005003798 </t>
  </si>
  <si>
    <t>医療法人錦秀会　阪和住吉総合病院</t>
  </si>
  <si>
    <t xml:space="preserve">8120005004992 </t>
  </si>
  <si>
    <t>地方独立行政法人東京都健康長寿医療センター</t>
  </si>
  <si>
    <t xml:space="preserve">8011405001442 </t>
  </si>
  <si>
    <t>日本医科大学武蔵小杉病院</t>
  </si>
  <si>
    <t xml:space="preserve">8020005007840 </t>
  </si>
  <si>
    <t>厚生労働省</t>
  </si>
  <si>
    <t>厚労</t>
  </si>
  <si>
    <t>-</t>
    <phoneticPr fontId="6"/>
  </si>
  <si>
    <t>00</t>
    <phoneticPr fontId="6"/>
  </si>
  <si>
    <t>3,101,891/47</t>
    <phoneticPr fontId="6"/>
  </si>
  <si>
    <t>地方独立行政法人東京都立病院機構（東京都立広尾病院）</t>
  </si>
  <si>
    <t>地方独立行政法人東京都立病院機構（東京都立墨東病院）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ボクトウ</t>
    </rPh>
    <rPh sb="23" eb="25">
      <t>ビョウイン</t>
    </rPh>
    <phoneticPr fontId="7"/>
  </si>
  <si>
    <t>地方独立行政法人東京都立病院機構（東京都立駒込病院）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コマゴメ</t>
    </rPh>
    <rPh sb="23" eb="25">
      <t>ビョウイン</t>
    </rPh>
    <phoneticPr fontId="7"/>
  </si>
  <si>
    <t>地方独立行政法人東京都立病院機構（東京都立多摩総合医療センター）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タマ</t>
    </rPh>
    <rPh sb="23" eb="25">
      <t>ソウゴウ</t>
    </rPh>
    <rPh sb="25" eb="27">
      <t>イリョウ</t>
    </rPh>
    <phoneticPr fontId="7"/>
  </si>
  <si>
    <t>地方独立行政法人東京都立病院機構（東京都立駒込病院</t>
  </si>
  <si>
    <t>医療法人渓仁会　札幌西円山病院</t>
  </si>
  <si>
    <t>地方独立行政法人埼玉県立病院機構（埼玉県立循環器・呼吸器病センター）</t>
  </si>
  <si>
    <t>学校法人日本医科大学武蔵小杉病院</t>
    <rPh sb="0" eb="2">
      <t>ガッコウ</t>
    </rPh>
    <rPh sb="2" eb="4">
      <t>ホウジン</t>
    </rPh>
    <phoneticPr fontId="7"/>
  </si>
  <si>
    <t>令和3年8月27日及び令和4年9月20日付け閣議決定された予備費で行った事業である。</t>
    <rPh sb="9" eb="10">
      <t>オヨ</t>
    </rPh>
    <rPh sb="11" eb="13">
      <t>レイワ</t>
    </rPh>
    <rPh sb="14" eb="15">
      <t>ネン</t>
    </rPh>
    <rPh sb="16" eb="17">
      <t>ガツ</t>
    </rPh>
    <rPh sb="19" eb="20">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</si>
</sst>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177" fontId="4" fillId="0" borderId="24" xfId="0" applyNumberFormat="1" applyFont="1" applyFill="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12" xfId="0" applyFont="1" applyFill="1" applyBorder="1" applyAlignment="1">
      <alignment horizontal="center" vertical="center" textRotation="255"/>
    </xf>
    <xf numFmtId="0" fontId="12" fillId="4" borderId="113"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44" xfId="0"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179" fontId="23" fillId="0" borderId="144"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35" fillId="0" borderId="24" xfId="0" applyNumberFormat="1" applyFont="1" applyFill="1" applyBorder="1" applyAlignment="1" applyProtection="1">
      <alignment horizontal="right" vertical="center" wrapText="1"/>
      <protection locked="0"/>
    </xf>
    <xf numFmtId="182" fontId="35" fillId="0" borderId="25" xfId="0" applyNumberFormat="1" applyFont="1" applyFill="1" applyBorder="1" applyAlignment="1" applyProtection="1">
      <alignment horizontal="right" vertical="center" wrapText="1"/>
      <protection locked="0"/>
    </xf>
    <xf numFmtId="182" fontId="35" fillId="0" borderId="26" xfId="0" applyNumberFormat="1" applyFont="1" applyFill="1" applyBorder="1" applyAlignment="1" applyProtection="1">
      <alignment horizontal="right" vertical="center" wrapText="1"/>
      <protection locked="0"/>
    </xf>
    <xf numFmtId="177" fontId="35" fillId="0" borderId="24" xfId="0" applyNumberFormat="1" applyFont="1" applyFill="1" applyBorder="1" applyAlignment="1" applyProtection="1">
      <alignment horizontal="right" vertical="center" wrapText="1"/>
      <protection locked="0"/>
    </xf>
    <xf numFmtId="177" fontId="35" fillId="0" borderId="25" xfId="0" applyNumberFormat="1" applyFont="1" applyFill="1" applyBorder="1" applyAlignment="1" applyProtection="1">
      <alignment horizontal="right" vertical="center" wrapText="1"/>
      <protection locked="0"/>
    </xf>
    <xf numFmtId="177" fontId="35"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34" fillId="0" borderId="24" xfId="0" applyNumberFormat="1" applyFont="1" applyFill="1" applyBorder="1" applyAlignment="1" applyProtection="1">
      <alignment horizontal="center" vertical="center" wrapText="1" shrinkToFit="1"/>
      <protection locked="0"/>
    </xf>
    <xf numFmtId="49" fontId="35" fillId="0" borderId="25" xfId="0" applyNumberFormat="1" applyFont="1" applyFill="1" applyBorder="1" applyAlignment="1" applyProtection="1">
      <alignment horizontal="center" vertical="center" wrapText="1" shrinkToFit="1"/>
      <protection locked="0"/>
    </xf>
    <xf numFmtId="49" fontId="35" fillId="0" borderId="26" xfId="0" applyNumberFormat="1" applyFont="1" applyFill="1" applyBorder="1" applyAlignment="1" applyProtection="1">
      <alignment horizontal="center" vertical="center" wrapText="1" shrinkToFit="1"/>
      <protection locked="0"/>
    </xf>
    <xf numFmtId="177" fontId="1" fillId="0" borderId="24" xfId="7" applyNumberFormat="1" applyFont="1" applyFill="1" applyBorder="1" applyAlignment="1" applyProtection="1">
      <alignment horizontal="right" vertical="center" wrapText="1"/>
      <protection locked="0"/>
    </xf>
    <xf numFmtId="177" fontId="1" fillId="0" borderId="25" xfId="7" applyNumberFormat="1" applyFont="1" applyFill="1" applyBorder="1" applyAlignment="1" applyProtection="1">
      <alignment horizontal="right" vertical="center" wrapText="1"/>
      <protection locked="0"/>
    </xf>
    <xf numFmtId="177" fontId="1" fillId="0" borderId="26" xfId="7" applyNumberFormat="1" applyFont="1" applyFill="1" applyBorder="1" applyAlignment="1" applyProtection="1">
      <alignment horizontal="right" vertical="center" wrapText="1"/>
      <protection locked="0"/>
    </xf>
    <xf numFmtId="0" fontId="12" fillId="0" borderId="24" xfId="7" applyFont="1" applyBorder="1" applyAlignment="1" applyProtection="1">
      <alignment horizontal="left" vertical="center" wrapText="1"/>
      <protection locked="0"/>
    </xf>
    <xf numFmtId="0" fontId="12" fillId="0" borderId="25" xfId="7" applyFont="1" applyBorder="1" applyAlignment="1" applyProtection="1">
      <alignment horizontal="left" vertical="center" wrapText="1"/>
      <protection locked="0"/>
    </xf>
    <xf numFmtId="0" fontId="12" fillId="0" borderId="26" xfId="7" applyFont="1" applyBorder="1" applyAlignment="1" applyProtection="1">
      <alignment horizontal="left" vertical="center" wrapText="1"/>
      <protection locked="0"/>
    </xf>
    <xf numFmtId="181" fontId="1" fillId="5" borderId="24" xfId="7" applyNumberFormat="1" applyFont="1" applyFill="1" applyBorder="1" applyAlignment="1" applyProtection="1">
      <alignment horizontal="center" vertical="center" wrapText="1"/>
      <protection locked="0"/>
    </xf>
    <xf numFmtId="181" fontId="1" fillId="5" borderId="25" xfId="7" applyNumberFormat="1" applyFont="1" applyFill="1" applyBorder="1" applyAlignment="1" applyProtection="1">
      <alignment horizontal="center" vertical="center" wrapText="1"/>
      <protection locked="0"/>
    </xf>
    <xf numFmtId="181" fontId="1" fillId="5" borderId="26" xfId="7" applyNumberFormat="1" applyFont="1" applyFill="1" applyBorder="1" applyAlignment="1" applyProtection="1">
      <alignment horizontal="center" vertical="center" wrapText="1"/>
      <protection locked="0"/>
    </xf>
    <xf numFmtId="49" fontId="4" fillId="5" borderId="24" xfId="7" applyNumberFormat="1" applyFont="1" applyFill="1" applyBorder="1" applyAlignment="1" applyProtection="1">
      <alignment horizontal="left" vertical="center" wrapText="1"/>
      <protection locked="0"/>
    </xf>
    <xf numFmtId="49" fontId="4" fillId="5" borderId="25" xfId="7" applyNumberFormat="1" applyFont="1" applyFill="1" applyBorder="1" applyAlignment="1" applyProtection="1">
      <alignment horizontal="left" vertical="center" wrapText="1"/>
      <protection locked="0"/>
    </xf>
    <xf numFmtId="49" fontId="4" fillId="5" borderId="26" xfId="7" applyNumberFormat="1" applyFont="1" applyFill="1" applyBorder="1" applyAlignment="1" applyProtection="1">
      <alignment horizontal="left" vertical="center" wrapText="1"/>
      <protection locked="0"/>
    </xf>
    <xf numFmtId="49" fontId="1" fillId="5" borderId="32" xfId="7" applyNumberFormat="1" applyFont="1" applyFill="1" applyBorder="1" applyAlignment="1" applyProtection="1">
      <alignment horizontal="center" vertical="center" wrapText="1" shrinkToFit="1"/>
      <protection locked="0"/>
    </xf>
    <xf numFmtId="49" fontId="1" fillId="5" borderId="25" xfId="7" applyNumberFormat="1" applyFont="1" applyFill="1" applyBorder="1" applyAlignment="1" applyProtection="1">
      <alignment horizontal="center" vertical="center" wrapText="1" shrinkToFit="1"/>
      <protection locked="0"/>
    </xf>
    <xf numFmtId="49" fontId="1" fillId="5" borderId="26" xfId="7" applyNumberFormat="1" applyFont="1" applyFill="1" applyBorder="1" applyAlignment="1" applyProtection="1">
      <alignment horizontal="center" vertical="center" wrapText="1" shrinkToFit="1"/>
      <protection locked="0"/>
    </xf>
    <xf numFmtId="182" fontId="1" fillId="0" borderId="24" xfId="7" applyNumberFormat="1" applyFont="1" applyFill="1" applyBorder="1" applyAlignment="1" applyProtection="1">
      <alignment horizontal="right" vertical="center" wrapText="1"/>
      <protection locked="0"/>
    </xf>
    <xf numFmtId="182" fontId="1" fillId="0" borderId="25" xfId="7" applyNumberFormat="1" applyFont="1" applyFill="1" applyBorder="1" applyAlignment="1" applyProtection="1">
      <alignment horizontal="right" vertical="center" wrapText="1"/>
      <protection locked="0"/>
    </xf>
    <xf numFmtId="182" fontId="1" fillId="0" borderId="26" xfId="7" applyNumberFormat="1" applyFont="1" applyFill="1" applyBorder="1" applyAlignment="1" applyProtection="1">
      <alignment horizontal="right" vertical="center" wrapText="1"/>
      <protection locked="0"/>
    </xf>
    <xf numFmtId="182" fontId="1" fillId="0" borderId="11" xfId="7" applyNumberFormat="1" applyFont="1" applyFill="1" applyBorder="1" applyAlignment="1" applyProtection="1">
      <alignment horizontal="right" vertical="center" wrapText="1"/>
      <protection locked="0"/>
    </xf>
    <xf numFmtId="182" fontId="4" fillId="0" borderId="11" xfId="7"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11" xfId="7" applyFont="1" applyBorder="1" applyAlignment="1" applyProtection="1">
      <alignment horizontal="left" vertical="center" wrapText="1"/>
      <protection locked="0"/>
    </xf>
    <xf numFmtId="181" fontId="1"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49" fontId="4" fillId="5" borderId="11" xfId="7" applyNumberFormat="1" applyFont="1" applyFill="1" applyBorder="1" applyAlignment="1" applyProtection="1">
      <alignment horizontal="left" vertical="center" wrapText="1"/>
      <protection locked="0"/>
    </xf>
    <xf numFmtId="49" fontId="1" fillId="5" borderId="11" xfId="7" applyNumberFormat="1" applyFont="1" applyFill="1" applyBorder="1" applyAlignment="1" applyProtection="1">
      <alignment horizontal="center" vertical="center" wrapText="1" shrinkToFit="1"/>
      <protection locked="0"/>
    </xf>
    <xf numFmtId="49" fontId="1" fillId="5" borderId="11" xfId="7" applyNumberFormat="1" applyFont="1" applyFill="1" applyBorder="1" applyAlignment="1" applyProtection="1">
      <alignment horizontal="center" vertical="center" shrinkToFit="1"/>
      <protection locked="0"/>
    </xf>
    <xf numFmtId="49" fontId="34" fillId="0" borderId="11" xfId="0" applyNumberFormat="1" applyFont="1" applyFill="1" applyBorder="1" applyAlignment="1" applyProtection="1">
      <alignment horizontal="center" vertical="center" wrapText="1" shrinkToFit="1"/>
      <protection locked="0"/>
    </xf>
    <xf numFmtId="49" fontId="35" fillId="0" borderId="11" xfId="0" applyNumberFormat="1" applyFont="1" applyFill="1" applyBorder="1" applyAlignment="1" applyProtection="1">
      <alignment horizontal="center" vertical="center" shrinkToFit="1"/>
      <protection locked="0"/>
    </xf>
    <xf numFmtId="0" fontId="0" fillId="0" borderId="11" xfId="0" applyFill="1" applyBorder="1" applyAlignment="1" applyProtection="1">
      <alignment horizontal="left" vertical="center" wrapText="1"/>
      <protection locked="0"/>
    </xf>
    <xf numFmtId="49" fontId="34" fillId="0" borderId="11" xfId="0" applyNumberFormat="1" applyFont="1" applyFill="1" applyBorder="1" applyAlignment="1" applyProtection="1">
      <alignment horizontal="center" vertical="center" shrinkToFit="1"/>
      <protection locked="0"/>
    </xf>
    <xf numFmtId="177" fontId="34" fillId="0" borderId="24" xfId="0" applyNumberFormat="1" applyFont="1" applyFill="1" applyBorder="1" applyAlignment="1" applyProtection="1">
      <alignment horizontal="right" vertical="center" wrapText="1"/>
      <protection locked="0"/>
    </xf>
    <xf numFmtId="177" fontId="34" fillId="0" borderId="25" xfId="0" applyNumberFormat="1" applyFont="1" applyFill="1" applyBorder="1" applyAlignment="1" applyProtection="1">
      <alignment horizontal="right" vertical="center" wrapText="1"/>
      <protection locked="0"/>
    </xf>
    <xf numFmtId="177" fontId="34" fillId="0" borderId="26" xfId="0" applyNumberFormat="1" applyFont="1" applyFill="1" applyBorder="1" applyAlignment="1" applyProtection="1">
      <alignment horizontal="righ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27</xdr:col>
      <xdr:colOff>85725</xdr:colOff>
      <xdr:row>263</xdr:row>
      <xdr:rowOff>47625</xdr:rowOff>
    </xdr:from>
    <xdr:to>
      <xdr:col>27</xdr:col>
      <xdr:colOff>111007</xdr:colOff>
      <xdr:row>269</xdr:row>
      <xdr:rowOff>182657</xdr:rowOff>
    </xdr:to>
    <xdr:cxnSp macro="">
      <xdr:nvCxnSpPr>
        <xdr:cNvPr id="2" name="直線矢印コネクタ 1"/>
        <xdr:cNvCxnSpPr/>
      </xdr:nvCxnSpPr>
      <xdr:spPr>
        <a:xfrm>
          <a:off x="5486400" y="38128575"/>
          <a:ext cx="25282" cy="22495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85725</xdr:colOff>
      <xdr:row>270</xdr:row>
      <xdr:rowOff>0</xdr:rowOff>
    </xdr:from>
    <xdr:to>
      <xdr:col>27</xdr:col>
      <xdr:colOff>85725</xdr:colOff>
      <xdr:row>274</xdr:row>
      <xdr:rowOff>160662</xdr:rowOff>
    </xdr:to>
    <xdr:cxnSp macro="">
      <xdr:nvCxnSpPr>
        <xdr:cNvPr id="3" name="直線矢印コネクタ 2"/>
        <xdr:cNvCxnSpPr/>
      </xdr:nvCxnSpPr>
      <xdr:spPr>
        <a:xfrm>
          <a:off x="5486400" y="40547925"/>
          <a:ext cx="0" cy="1570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161925</xdr:colOff>
      <xdr:row>262</xdr:row>
      <xdr:rowOff>47625</xdr:rowOff>
    </xdr:from>
    <xdr:to>
      <xdr:col>32</xdr:col>
      <xdr:colOff>32616</xdr:colOff>
      <xdr:row>264</xdr:row>
      <xdr:rowOff>14341</xdr:rowOff>
    </xdr:to>
    <xdr:sp macro="" textlink="">
      <xdr:nvSpPr>
        <xdr:cNvPr id="4" name="正方形/長方形 3"/>
        <xdr:cNvSpPr/>
      </xdr:nvSpPr>
      <xdr:spPr>
        <a:xfrm>
          <a:off x="4362450" y="37776150"/>
          <a:ext cx="2070966" cy="671565"/>
        </a:xfrm>
        <a:prstGeom prst="rect">
          <a:avLst/>
        </a:prstGeom>
        <a:solidFill>
          <a:sysClr val="window" lastClr="FFFFFF"/>
        </a:solidFill>
        <a:ln w="254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3,251,081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17</xdr:col>
      <xdr:colOff>156882</xdr:colOff>
      <xdr:row>264</xdr:row>
      <xdr:rowOff>152400</xdr:rowOff>
    </xdr:from>
    <xdr:to>
      <xdr:col>36</xdr:col>
      <xdr:colOff>100853</xdr:colOff>
      <xdr:row>267</xdr:row>
      <xdr:rowOff>284211</xdr:rowOff>
    </xdr:to>
    <xdr:sp macro="" textlink="">
      <xdr:nvSpPr>
        <xdr:cNvPr id="5" name="テキスト ボックス 4"/>
        <xdr:cNvSpPr txBox="1"/>
      </xdr:nvSpPr>
      <xdr:spPr>
        <a:xfrm>
          <a:off x="3557307" y="38585775"/>
          <a:ext cx="3744446" cy="1189086"/>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都道府県が実施する新型コロナウイルス感染症への対応として緊急に必要となる感染拡大防止等について、事業計画に記載されたものを対象とし交付するもの。</a:t>
          </a:r>
          <a:endParaRPr lang="ja-JP" altLang="ja-JP">
            <a:effectLst/>
          </a:endParaRPr>
        </a:p>
      </xdr:txBody>
    </xdr:sp>
    <xdr:clientData/>
  </xdr:twoCellAnchor>
  <xdr:twoCellAnchor editAs="oneCell">
    <xdr:from>
      <xdr:col>28</xdr:col>
      <xdr:colOff>85725</xdr:colOff>
      <xdr:row>268</xdr:row>
      <xdr:rowOff>238125</xdr:rowOff>
    </xdr:from>
    <xdr:to>
      <xdr:col>35</xdr:col>
      <xdr:colOff>27365</xdr:colOff>
      <xdr:row>269</xdr:row>
      <xdr:rowOff>217678</xdr:rowOff>
    </xdr:to>
    <xdr:sp macro="" textlink="">
      <xdr:nvSpPr>
        <xdr:cNvPr id="6" name="テキスト ボックス 5"/>
        <xdr:cNvSpPr txBox="1"/>
      </xdr:nvSpPr>
      <xdr:spPr>
        <a:xfrm>
          <a:off x="5686425" y="40081200"/>
          <a:ext cx="1341815" cy="331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交付金交付</a:t>
          </a:r>
          <a:r>
            <a:rPr kumimoji="1" lang="en-US" altLang="ja-JP" sz="1100"/>
            <a:t>】</a:t>
          </a:r>
          <a:endParaRPr kumimoji="1" lang="ja-JP" altLang="en-US" sz="1100"/>
        </a:p>
      </xdr:txBody>
    </xdr:sp>
    <xdr:clientData/>
  </xdr:twoCellAnchor>
  <xdr:twoCellAnchor editAs="oneCell">
    <xdr:from>
      <xdr:col>22</xdr:col>
      <xdr:colOff>9525</xdr:colOff>
      <xdr:row>269</xdr:row>
      <xdr:rowOff>257175</xdr:rowOff>
    </xdr:from>
    <xdr:to>
      <xdr:col>32</xdr:col>
      <xdr:colOff>44906</xdr:colOff>
      <xdr:row>271</xdr:row>
      <xdr:rowOff>256835</xdr:rowOff>
    </xdr:to>
    <xdr:sp macro="" textlink="">
      <xdr:nvSpPr>
        <xdr:cNvPr id="7" name="正方形/長方形 6"/>
        <xdr:cNvSpPr/>
      </xdr:nvSpPr>
      <xdr:spPr>
        <a:xfrm>
          <a:off x="4410075" y="40452675"/>
          <a:ext cx="2035631" cy="7045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a:t>
          </a:r>
          <a:r>
            <a:rPr kumimoji="1" lang="ja-JP" altLang="en-US" sz="1100"/>
            <a:t>　</a:t>
          </a:r>
          <a:r>
            <a:rPr kumimoji="1" lang="en-US" altLang="ja-JP" sz="1100"/>
            <a:t>47</a:t>
          </a:r>
          <a:r>
            <a:rPr kumimoji="1" lang="ja-JP" altLang="en-US" sz="1100"/>
            <a:t>都道府県</a:t>
          </a:r>
          <a:endParaRPr kumimoji="1" lang="en-US" altLang="ja-JP" sz="1100"/>
        </a:p>
        <a:p>
          <a:pPr algn="ctr"/>
          <a:r>
            <a:rPr kumimoji="1" lang="ja-JP" altLang="en-US" sz="1100"/>
            <a:t>（</a:t>
          </a:r>
          <a:r>
            <a:rPr kumimoji="1" lang="en-US" altLang="ja-JP" sz="1100"/>
            <a:t>2,899,804</a:t>
          </a:r>
          <a:r>
            <a:rPr kumimoji="1" lang="ja-JP" altLang="en-US" sz="1100"/>
            <a:t>百万円）</a:t>
          </a:r>
          <a:endParaRPr kumimoji="1" lang="en-US" altLang="ja-JP" sz="1100"/>
        </a:p>
      </xdr:txBody>
    </xdr:sp>
    <xdr:clientData/>
  </xdr:twoCellAnchor>
  <xdr:twoCellAnchor editAs="oneCell">
    <xdr:from>
      <xdr:col>7</xdr:col>
      <xdr:colOff>85725</xdr:colOff>
      <xdr:row>273</xdr:row>
      <xdr:rowOff>66675</xdr:rowOff>
    </xdr:from>
    <xdr:to>
      <xdr:col>13</xdr:col>
      <xdr:colOff>130885</xdr:colOff>
      <xdr:row>274</xdr:row>
      <xdr:rowOff>13296</xdr:rowOff>
    </xdr:to>
    <xdr:sp macro="" textlink="">
      <xdr:nvSpPr>
        <xdr:cNvPr id="8" name="テキスト ボックス 7"/>
        <xdr:cNvSpPr txBox="1"/>
      </xdr:nvSpPr>
      <xdr:spPr>
        <a:xfrm>
          <a:off x="1485900" y="41671875"/>
          <a:ext cx="1245310" cy="299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editAs="oneCell">
    <xdr:from>
      <xdr:col>16</xdr:col>
      <xdr:colOff>47625</xdr:colOff>
      <xdr:row>272</xdr:row>
      <xdr:rowOff>323850</xdr:rowOff>
    </xdr:from>
    <xdr:to>
      <xdr:col>16</xdr:col>
      <xdr:colOff>47625</xdr:colOff>
      <xdr:row>274</xdr:row>
      <xdr:rowOff>154864</xdr:rowOff>
    </xdr:to>
    <xdr:cxnSp macro="">
      <xdr:nvCxnSpPr>
        <xdr:cNvPr id="9" name="直線矢印コネクタ 8"/>
        <xdr:cNvCxnSpPr/>
      </xdr:nvCxnSpPr>
      <xdr:spPr>
        <a:xfrm>
          <a:off x="3248025" y="41576625"/>
          <a:ext cx="0" cy="5358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66675</xdr:colOff>
      <xdr:row>274</xdr:row>
      <xdr:rowOff>219075</xdr:rowOff>
    </xdr:from>
    <xdr:to>
      <xdr:col>17</xdr:col>
      <xdr:colOff>42022</xdr:colOff>
      <xdr:row>277</xdr:row>
      <xdr:rowOff>91329</xdr:rowOff>
    </xdr:to>
    <xdr:sp macro="" textlink="">
      <xdr:nvSpPr>
        <xdr:cNvPr id="10" name="正方形/長方形 9"/>
        <xdr:cNvSpPr/>
      </xdr:nvSpPr>
      <xdr:spPr>
        <a:xfrm>
          <a:off x="1666875" y="42176700"/>
          <a:ext cx="1775572" cy="929529"/>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B.</a:t>
          </a:r>
          <a:r>
            <a:rPr kumimoji="1" lang="ja-JP" altLang="en-US" sz="1100"/>
            <a:t>　医療機関等（</a:t>
          </a:r>
          <a:r>
            <a:rPr kumimoji="1" lang="en-US" altLang="ja-JP" sz="1100"/>
            <a:t>63</a:t>
          </a:r>
          <a:r>
            <a:rPr kumimoji="1" lang="ja-JP" altLang="en-US" sz="1100"/>
            <a:t>社）</a:t>
          </a:r>
          <a:endParaRPr kumimoji="1" lang="en-US" altLang="ja-JP" sz="1100"/>
        </a:p>
        <a:p>
          <a:pPr algn="ctr"/>
          <a:r>
            <a:rPr kumimoji="1" lang="ja-JP" altLang="en-US" sz="1100"/>
            <a:t>（</a:t>
          </a:r>
          <a:r>
            <a:rPr kumimoji="1" lang="en-US" altLang="ja-JP" sz="1100"/>
            <a:t>235,206</a:t>
          </a:r>
          <a:r>
            <a:rPr kumimoji="1" lang="ja-JP" altLang="en-US" sz="1100"/>
            <a:t>百万円）</a:t>
          </a:r>
          <a:endParaRPr kumimoji="1" lang="en-US" altLang="ja-JP" sz="1100"/>
        </a:p>
      </xdr:txBody>
    </xdr:sp>
    <xdr:clientData/>
  </xdr:twoCellAnchor>
  <xdr:twoCellAnchor editAs="oneCell">
    <xdr:from>
      <xdr:col>22</xdr:col>
      <xdr:colOff>171450</xdr:colOff>
      <xdr:row>274</xdr:row>
      <xdr:rowOff>219075</xdr:rowOff>
    </xdr:from>
    <xdr:to>
      <xdr:col>33</xdr:col>
      <xdr:colOff>22270</xdr:colOff>
      <xdr:row>277</xdr:row>
      <xdr:rowOff>123079</xdr:rowOff>
    </xdr:to>
    <xdr:sp macro="" textlink="">
      <xdr:nvSpPr>
        <xdr:cNvPr id="11" name="正方形/長方形 10"/>
        <xdr:cNvSpPr/>
      </xdr:nvSpPr>
      <xdr:spPr>
        <a:xfrm>
          <a:off x="4572000" y="42176700"/>
          <a:ext cx="2051095" cy="961279"/>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C.</a:t>
          </a:r>
          <a:r>
            <a:rPr kumimoji="1" lang="ja-JP" altLang="en-US" sz="1100"/>
            <a:t>　</a:t>
          </a:r>
          <a:r>
            <a:rPr kumimoji="1" lang="en-US" altLang="ja-JP" sz="1100"/>
            <a:t>29</a:t>
          </a:r>
          <a:r>
            <a:rPr kumimoji="1" lang="ja-JP" altLang="en-US" sz="1100"/>
            <a:t>区市町村</a:t>
          </a:r>
          <a:endParaRPr kumimoji="1" lang="en-US" altLang="ja-JP" sz="1100"/>
        </a:p>
        <a:p>
          <a:pPr algn="ctr"/>
          <a:r>
            <a:rPr kumimoji="1" lang="ja-JP" altLang="en-US" sz="1100"/>
            <a:t>（</a:t>
          </a:r>
          <a:r>
            <a:rPr kumimoji="1" lang="en-US" altLang="ja-JP" sz="1100"/>
            <a:t>4,567</a:t>
          </a:r>
          <a:r>
            <a:rPr kumimoji="1" lang="ja-JP" altLang="en-US" sz="1100"/>
            <a:t>百万円）</a:t>
          </a:r>
          <a:endParaRPr kumimoji="1" lang="en-US" altLang="ja-JP" sz="1100"/>
        </a:p>
      </xdr:txBody>
    </xdr:sp>
    <xdr:clientData/>
  </xdr:twoCellAnchor>
  <xdr:twoCellAnchor editAs="oneCell">
    <xdr:from>
      <xdr:col>37</xdr:col>
      <xdr:colOff>190500</xdr:colOff>
      <xdr:row>274</xdr:row>
      <xdr:rowOff>219075</xdr:rowOff>
    </xdr:from>
    <xdr:to>
      <xdr:col>49</xdr:col>
      <xdr:colOff>20470</xdr:colOff>
      <xdr:row>277</xdr:row>
      <xdr:rowOff>146574</xdr:rowOff>
    </xdr:to>
    <xdr:sp macro="" textlink="">
      <xdr:nvSpPr>
        <xdr:cNvPr id="12" name="正方形/長方形 11"/>
        <xdr:cNvSpPr/>
      </xdr:nvSpPr>
      <xdr:spPr>
        <a:xfrm>
          <a:off x="7591425" y="42176700"/>
          <a:ext cx="2230270" cy="984774"/>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D.</a:t>
          </a:r>
          <a:r>
            <a:rPr kumimoji="1" lang="ja-JP" altLang="en-US" sz="1100"/>
            <a:t>　民間企業等（</a:t>
          </a:r>
          <a:r>
            <a:rPr kumimoji="1" lang="en-US" altLang="ja-JP" sz="1100"/>
            <a:t>26</a:t>
          </a:r>
          <a:r>
            <a:rPr kumimoji="1" lang="ja-JP" altLang="en-US" sz="1100"/>
            <a:t>社）</a:t>
          </a:r>
          <a:endParaRPr kumimoji="1" lang="en-US" altLang="ja-JP" sz="1100"/>
        </a:p>
        <a:p>
          <a:pPr algn="ctr"/>
          <a:r>
            <a:rPr kumimoji="1" lang="ja-JP" altLang="en-US" sz="1100"/>
            <a:t>（</a:t>
          </a:r>
          <a:r>
            <a:rPr kumimoji="1" lang="en-US" altLang="ja-JP" sz="1100"/>
            <a:t>9,687</a:t>
          </a:r>
          <a:r>
            <a:rPr kumimoji="1" lang="ja-JP" altLang="en-US" sz="1100"/>
            <a:t>百万円）</a:t>
          </a:r>
          <a:endParaRPr kumimoji="1" lang="en-US" altLang="ja-JP" sz="1100"/>
        </a:p>
      </xdr:txBody>
    </xdr:sp>
    <xdr:clientData/>
  </xdr:twoCellAnchor>
  <xdr:twoCellAnchor editAs="oneCell">
    <xdr:from>
      <xdr:col>28</xdr:col>
      <xdr:colOff>16248</xdr:colOff>
      <xdr:row>272</xdr:row>
      <xdr:rowOff>42023</xdr:rowOff>
    </xdr:from>
    <xdr:to>
      <xdr:col>34</xdr:col>
      <xdr:colOff>124273</xdr:colOff>
      <xdr:row>272</xdr:row>
      <xdr:rowOff>262276</xdr:rowOff>
    </xdr:to>
    <xdr:sp macro="" textlink="">
      <xdr:nvSpPr>
        <xdr:cNvPr id="13" name="テキスト ボックス 13"/>
        <xdr:cNvSpPr txBox="1"/>
      </xdr:nvSpPr>
      <xdr:spPr>
        <a:xfrm>
          <a:off x="5616948" y="41294798"/>
          <a:ext cx="1308175" cy="22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（東京都の例）</a:t>
          </a:r>
        </a:p>
      </xdr:txBody>
    </xdr:sp>
    <xdr:clientData/>
  </xdr:twoCellAnchor>
  <xdr:twoCellAnchor editAs="oneCell">
    <xdr:from>
      <xdr:col>41</xdr:col>
      <xdr:colOff>0</xdr:colOff>
      <xdr:row>273</xdr:row>
      <xdr:rowOff>0</xdr:rowOff>
    </xdr:from>
    <xdr:to>
      <xdr:col>41</xdr:col>
      <xdr:colOff>1</xdr:colOff>
      <xdr:row>274</xdr:row>
      <xdr:rowOff>105371</xdr:rowOff>
    </xdr:to>
    <xdr:cxnSp macro="">
      <xdr:nvCxnSpPr>
        <xdr:cNvPr id="14" name="直線矢印コネクタ 13"/>
        <xdr:cNvCxnSpPr/>
      </xdr:nvCxnSpPr>
      <xdr:spPr>
        <a:xfrm flipH="1">
          <a:off x="8201025" y="41605200"/>
          <a:ext cx="1" cy="457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35858</xdr:colOff>
      <xdr:row>272</xdr:row>
      <xdr:rowOff>312644</xdr:rowOff>
    </xdr:from>
    <xdr:to>
      <xdr:col>41</xdr:col>
      <xdr:colOff>22412</xdr:colOff>
      <xdr:row>272</xdr:row>
      <xdr:rowOff>336177</xdr:rowOff>
    </xdr:to>
    <xdr:cxnSp macro="">
      <xdr:nvCxnSpPr>
        <xdr:cNvPr id="15" name="直線コネクタ 14"/>
        <xdr:cNvCxnSpPr/>
      </xdr:nvCxnSpPr>
      <xdr:spPr>
        <a:xfrm>
          <a:off x="3236258" y="41565419"/>
          <a:ext cx="4987179" cy="235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114300</xdr:colOff>
      <xdr:row>273</xdr:row>
      <xdr:rowOff>66675</xdr:rowOff>
    </xdr:from>
    <xdr:to>
      <xdr:col>30</xdr:col>
      <xdr:colOff>46309</xdr:colOff>
      <xdr:row>274</xdr:row>
      <xdr:rowOff>22186</xdr:rowOff>
    </xdr:to>
    <xdr:sp macro="" textlink="">
      <xdr:nvSpPr>
        <xdr:cNvPr id="16" name="テキスト ボックス 16"/>
        <xdr:cNvSpPr txBox="1"/>
      </xdr:nvSpPr>
      <xdr:spPr>
        <a:xfrm>
          <a:off x="4314825" y="41671875"/>
          <a:ext cx="1732234" cy="30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editAs="oneCell">
    <xdr:from>
      <xdr:col>7</xdr:col>
      <xdr:colOff>171450</xdr:colOff>
      <xdr:row>279</xdr:row>
      <xdr:rowOff>219075</xdr:rowOff>
    </xdr:from>
    <xdr:to>
      <xdr:col>17</xdr:col>
      <xdr:colOff>68915</xdr:colOff>
      <xdr:row>279</xdr:row>
      <xdr:rowOff>508000</xdr:rowOff>
    </xdr:to>
    <xdr:sp macro="" textlink="">
      <xdr:nvSpPr>
        <xdr:cNvPr id="17" name="テキスト ボックス 17"/>
        <xdr:cNvSpPr txBox="1"/>
      </xdr:nvSpPr>
      <xdr:spPr>
        <a:xfrm>
          <a:off x="1571625" y="44253150"/>
          <a:ext cx="189771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随意契約（競争見積）</a:t>
          </a:r>
          <a:r>
            <a:rPr kumimoji="1" lang="en-US" altLang="ja-JP" sz="1100"/>
            <a:t>】</a:t>
          </a:r>
          <a:endParaRPr kumimoji="1" lang="ja-JP" altLang="en-US" sz="1100"/>
        </a:p>
      </xdr:txBody>
    </xdr:sp>
    <xdr:clientData/>
  </xdr:twoCellAnchor>
  <xdr:twoCellAnchor editAs="oneCell">
    <xdr:from>
      <xdr:col>8</xdr:col>
      <xdr:colOff>19050</xdr:colOff>
      <xdr:row>277</xdr:row>
      <xdr:rowOff>241487</xdr:rowOff>
    </xdr:from>
    <xdr:to>
      <xdr:col>17</xdr:col>
      <xdr:colOff>106793</xdr:colOff>
      <xdr:row>278</xdr:row>
      <xdr:rowOff>544345</xdr:rowOff>
    </xdr:to>
    <xdr:sp macro="" textlink="">
      <xdr:nvSpPr>
        <xdr:cNvPr id="18" name="テキスト ボックス 18"/>
        <xdr:cNvSpPr txBox="1"/>
      </xdr:nvSpPr>
      <xdr:spPr>
        <a:xfrm>
          <a:off x="1619250" y="43256387"/>
          <a:ext cx="1887968" cy="655282"/>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重点医療機関体制整備事業等の実施</a:t>
          </a:r>
          <a:endParaRPr lang="ja-JP" altLang="ja-JP">
            <a:effectLst/>
          </a:endParaRPr>
        </a:p>
      </xdr:txBody>
    </xdr:sp>
    <xdr:clientData/>
  </xdr:twoCellAnchor>
  <xdr:twoCellAnchor editAs="oneCell">
    <xdr:from>
      <xdr:col>22</xdr:col>
      <xdr:colOff>159123</xdr:colOff>
      <xdr:row>277</xdr:row>
      <xdr:rowOff>282948</xdr:rowOff>
    </xdr:from>
    <xdr:to>
      <xdr:col>33</xdr:col>
      <xdr:colOff>87928</xdr:colOff>
      <xdr:row>278</xdr:row>
      <xdr:rowOff>528656</xdr:rowOff>
    </xdr:to>
    <xdr:sp macro="" textlink="">
      <xdr:nvSpPr>
        <xdr:cNvPr id="19" name="テキスト ボックス 19"/>
        <xdr:cNvSpPr txBox="1"/>
      </xdr:nvSpPr>
      <xdr:spPr>
        <a:xfrm>
          <a:off x="4559673" y="43297848"/>
          <a:ext cx="2129080" cy="598132"/>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区市町村における新型コロナウイルス感染症対策事業の実施</a:t>
          </a:r>
          <a:endParaRPr lang="ja-JP" altLang="ja-JP">
            <a:effectLst/>
          </a:endParaRPr>
        </a:p>
      </xdr:txBody>
    </xdr:sp>
    <xdr:clientData/>
  </xdr:twoCellAnchor>
  <xdr:twoCellAnchor editAs="oneCell">
    <xdr:from>
      <xdr:col>38</xdr:col>
      <xdr:colOff>56029</xdr:colOff>
      <xdr:row>277</xdr:row>
      <xdr:rowOff>282948</xdr:rowOff>
    </xdr:from>
    <xdr:to>
      <xdr:col>48</xdr:col>
      <xdr:colOff>172572</xdr:colOff>
      <xdr:row>278</xdr:row>
      <xdr:rowOff>521670</xdr:rowOff>
    </xdr:to>
    <xdr:sp macro="" textlink="">
      <xdr:nvSpPr>
        <xdr:cNvPr id="20" name="テキスト ボックス 20"/>
        <xdr:cNvSpPr txBox="1"/>
      </xdr:nvSpPr>
      <xdr:spPr>
        <a:xfrm>
          <a:off x="7656979" y="43297848"/>
          <a:ext cx="2116793" cy="591146"/>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コールセンター事業、自宅療養者支援事業等の実施</a:t>
          </a:r>
          <a:endParaRPr lang="ja-JP" altLang="ja-JP">
            <a:effectLst/>
          </a:endParaRPr>
        </a:p>
      </xdr:txBody>
    </xdr:sp>
    <xdr:clientData/>
  </xdr:twoCellAnchor>
  <xdr:twoCellAnchor editAs="oneCell">
    <xdr:from>
      <xdr:col>23</xdr:col>
      <xdr:colOff>133350</xdr:colOff>
      <xdr:row>279</xdr:row>
      <xdr:rowOff>171450</xdr:rowOff>
    </xdr:from>
    <xdr:to>
      <xdr:col>34</xdr:col>
      <xdr:colOff>19135</xdr:colOff>
      <xdr:row>279</xdr:row>
      <xdr:rowOff>517842</xdr:rowOff>
    </xdr:to>
    <xdr:sp macro="" textlink="">
      <xdr:nvSpPr>
        <xdr:cNvPr id="21" name="テキスト ボックス 21"/>
        <xdr:cNvSpPr txBox="1"/>
      </xdr:nvSpPr>
      <xdr:spPr>
        <a:xfrm>
          <a:off x="4733925" y="44205525"/>
          <a:ext cx="2086060" cy="346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随意契約（単数見積）</a:t>
          </a:r>
          <a:r>
            <a:rPr kumimoji="1" lang="en-US" altLang="ja-JP" sz="1100"/>
            <a:t>】</a:t>
          </a:r>
          <a:endParaRPr kumimoji="1" lang="ja-JP" altLang="en-US" sz="1100"/>
        </a:p>
      </xdr:txBody>
    </xdr:sp>
    <xdr:clientData/>
  </xdr:twoCellAnchor>
  <xdr:twoCellAnchor editAs="oneCell">
    <xdr:from>
      <xdr:col>8</xdr:col>
      <xdr:colOff>80682</xdr:colOff>
      <xdr:row>281</xdr:row>
      <xdr:rowOff>266699</xdr:rowOff>
    </xdr:from>
    <xdr:to>
      <xdr:col>18</xdr:col>
      <xdr:colOff>166743</xdr:colOff>
      <xdr:row>283</xdr:row>
      <xdr:rowOff>423357</xdr:rowOff>
    </xdr:to>
    <xdr:sp macro="" textlink="">
      <xdr:nvSpPr>
        <xdr:cNvPr id="22" name="テキスト ボックス 22"/>
        <xdr:cNvSpPr txBox="1"/>
      </xdr:nvSpPr>
      <xdr:spPr>
        <a:xfrm>
          <a:off x="1680882" y="45634274"/>
          <a:ext cx="2086311" cy="756734"/>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防護具等の購入、自宅療養者支援事業、大規模接種会場運営等の委託</a:t>
          </a:r>
          <a:endParaRPr lang="ja-JP" altLang="ja-JP">
            <a:effectLst/>
          </a:endParaRPr>
        </a:p>
      </xdr:txBody>
    </xdr:sp>
    <xdr:clientData/>
  </xdr:twoCellAnchor>
  <xdr:twoCellAnchor editAs="oneCell">
    <xdr:from>
      <xdr:col>38</xdr:col>
      <xdr:colOff>72838</xdr:colOff>
      <xdr:row>281</xdr:row>
      <xdr:rowOff>233082</xdr:rowOff>
    </xdr:from>
    <xdr:to>
      <xdr:col>48</xdr:col>
      <xdr:colOff>82700</xdr:colOff>
      <xdr:row>283</xdr:row>
      <xdr:rowOff>427840</xdr:rowOff>
    </xdr:to>
    <xdr:sp macro="" textlink="">
      <xdr:nvSpPr>
        <xdr:cNvPr id="23" name="テキスト ボックス 24"/>
        <xdr:cNvSpPr txBox="1"/>
      </xdr:nvSpPr>
      <xdr:spPr>
        <a:xfrm>
          <a:off x="7673788" y="45600657"/>
          <a:ext cx="2010112" cy="794834"/>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宿泊療養施設、自宅療養者支援事業、患者移送等の委託</a:t>
          </a:r>
          <a:endParaRPr lang="ja-JP" altLang="ja-JP">
            <a:effectLst/>
          </a:endParaRPr>
        </a:p>
      </xdr:txBody>
    </xdr:sp>
    <xdr:clientData/>
  </xdr:twoCellAnchor>
  <xdr:twoCellAnchor editAs="oneCell">
    <xdr:from>
      <xdr:col>7</xdr:col>
      <xdr:colOff>190500</xdr:colOff>
      <xdr:row>279</xdr:row>
      <xdr:rowOff>600075</xdr:rowOff>
    </xdr:from>
    <xdr:to>
      <xdr:col>18</xdr:col>
      <xdr:colOff>186456</xdr:colOff>
      <xdr:row>281</xdr:row>
      <xdr:rowOff>99284</xdr:rowOff>
    </xdr:to>
    <xdr:sp macro="" textlink="">
      <xdr:nvSpPr>
        <xdr:cNvPr id="24" name="正方形/長方形 23"/>
        <xdr:cNvSpPr/>
      </xdr:nvSpPr>
      <xdr:spPr>
        <a:xfrm>
          <a:off x="1590675" y="44634150"/>
          <a:ext cx="2196231" cy="832709"/>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E.</a:t>
          </a:r>
          <a:r>
            <a:rPr kumimoji="1" lang="ja-JP" altLang="en-US" sz="1100"/>
            <a:t>　民間企業等（</a:t>
          </a:r>
          <a:r>
            <a:rPr kumimoji="1" lang="en-US" altLang="ja-JP" sz="1100"/>
            <a:t>34</a:t>
          </a:r>
          <a:r>
            <a:rPr kumimoji="1" lang="ja-JP" altLang="en-US" sz="1100"/>
            <a:t>社）</a:t>
          </a:r>
          <a:endParaRPr kumimoji="1" lang="en-US" altLang="ja-JP" sz="1100"/>
        </a:p>
        <a:p>
          <a:pPr algn="ctr"/>
          <a:r>
            <a:rPr kumimoji="1" lang="ja-JP" altLang="en-US" sz="1100">
              <a:latin typeface="+mn-ea"/>
              <a:ea typeface="+mn-ea"/>
            </a:rPr>
            <a:t>（</a:t>
          </a:r>
          <a:r>
            <a:rPr kumimoji="1" lang="en-US" altLang="ja-JP" sz="1100">
              <a:latin typeface="+mn-ea"/>
              <a:ea typeface="+mn-ea"/>
            </a:rPr>
            <a:t>8,045</a:t>
          </a:r>
          <a:r>
            <a:rPr kumimoji="1" lang="ja-JP" altLang="en-US" sz="1100"/>
            <a:t>百万円）</a:t>
          </a:r>
          <a:endParaRPr kumimoji="1" lang="en-US" altLang="ja-JP" sz="1100"/>
        </a:p>
      </xdr:txBody>
    </xdr:sp>
    <xdr:clientData/>
  </xdr:twoCellAnchor>
  <xdr:twoCellAnchor editAs="oneCell">
    <xdr:from>
      <xdr:col>22</xdr:col>
      <xdr:colOff>142875</xdr:colOff>
      <xdr:row>279</xdr:row>
      <xdr:rowOff>600075</xdr:rowOff>
    </xdr:from>
    <xdr:to>
      <xdr:col>34</xdr:col>
      <xdr:colOff>69363</xdr:colOff>
      <xdr:row>281</xdr:row>
      <xdr:rowOff>106904</xdr:rowOff>
    </xdr:to>
    <xdr:sp macro="" textlink="">
      <xdr:nvSpPr>
        <xdr:cNvPr id="25" name="正方形/長方形 24"/>
        <xdr:cNvSpPr/>
      </xdr:nvSpPr>
      <xdr:spPr>
        <a:xfrm>
          <a:off x="4543425" y="44634150"/>
          <a:ext cx="2326788" cy="840329"/>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F.</a:t>
          </a:r>
          <a:r>
            <a:rPr kumimoji="1" lang="ja-JP" altLang="en-US" sz="1100"/>
            <a:t>　民間企業等（</a:t>
          </a:r>
          <a:r>
            <a:rPr kumimoji="1" lang="en-US" altLang="ja-JP" sz="1100"/>
            <a:t>34</a:t>
          </a:r>
          <a:r>
            <a:rPr kumimoji="1" lang="ja-JP" altLang="en-US" sz="1100"/>
            <a:t>社）</a:t>
          </a:r>
          <a:endParaRPr kumimoji="1" lang="en-US" altLang="ja-JP" sz="1100"/>
        </a:p>
        <a:p>
          <a:pPr algn="ctr"/>
          <a:r>
            <a:rPr kumimoji="1" lang="ja-JP" altLang="en-US" sz="1100"/>
            <a:t>（</a:t>
          </a:r>
          <a:r>
            <a:rPr kumimoji="1" lang="en-US" altLang="ja-JP" sz="1100">
              <a:latin typeface="+mn-ea"/>
              <a:ea typeface="+mn-ea"/>
            </a:rPr>
            <a:t>2,247</a:t>
          </a:r>
          <a:r>
            <a:rPr kumimoji="1" lang="ja-JP" altLang="en-US" sz="1100"/>
            <a:t>百万円）</a:t>
          </a:r>
          <a:endParaRPr kumimoji="1" lang="en-US" altLang="ja-JP" sz="1100"/>
        </a:p>
      </xdr:txBody>
    </xdr:sp>
    <xdr:clientData/>
  </xdr:twoCellAnchor>
  <xdr:twoCellAnchor editAs="oneCell">
    <xdr:from>
      <xdr:col>38</xdr:col>
      <xdr:colOff>85725</xdr:colOff>
      <xdr:row>279</xdr:row>
      <xdr:rowOff>581025</xdr:rowOff>
    </xdr:from>
    <xdr:to>
      <xdr:col>48</xdr:col>
      <xdr:colOff>57487</xdr:colOff>
      <xdr:row>281</xdr:row>
      <xdr:rowOff>89124</xdr:rowOff>
    </xdr:to>
    <xdr:sp macro="" textlink="">
      <xdr:nvSpPr>
        <xdr:cNvPr id="26" name="正方形/長方形 25"/>
        <xdr:cNvSpPr/>
      </xdr:nvSpPr>
      <xdr:spPr>
        <a:xfrm>
          <a:off x="7686675" y="44615100"/>
          <a:ext cx="1972012" cy="841599"/>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G.</a:t>
          </a:r>
          <a:r>
            <a:rPr kumimoji="1" lang="ja-JP" altLang="en-US" sz="1100"/>
            <a:t>　民間企業等（</a:t>
          </a:r>
          <a:r>
            <a:rPr kumimoji="1" lang="en-US" altLang="ja-JP" sz="1100"/>
            <a:t>50</a:t>
          </a:r>
          <a:r>
            <a:rPr kumimoji="1" lang="ja-JP" altLang="en-US" sz="1100"/>
            <a:t>社）</a:t>
          </a:r>
          <a:endParaRPr kumimoji="1" lang="en-US" altLang="ja-JP" sz="1100"/>
        </a:p>
        <a:p>
          <a:pPr algn="ctr"/>
          <a:r>
            <a:rPr kumimoji="1" lang="ja-JP" altLang="en-US" sz="1100"/>
            <a:t>（</a:t>
          </a:r>
          <a:r>
            <a:rPr kumimoji="1" lang="en-US" altLang="ja-JP" sz="1100">
              <a:latin typeface="+mn-ea"/>
              <a:ea typeface="+mn-ea"/>
            </a:rPr>
            <a:t>20,121</a:t>
          </a:r>
          <a:r>
            <a:rPr kumimoji="1" lang="ja-JP" altLang="en-US" sz="1100">
              <a:latin typeface="+mn-ea"/>
              <a:ea typeface="+mn-ea"/>
            </a:rPr>
            <a:t>百</a:t>
          </a:r>
          <a:r>
            <a:rPr kumimoji="1" lang="ja-JP" altLang="en-US" sz="1100"/>
            <a:t>万円）</a:t>
          </a:r>
          <a:endParaRPr kumimoji="1" lang="en-US" altLang="ja-JP" sz="1100"/>
        </a:p>
      </xdr:txBody>
    </xdr:sp>
    <xdr:clientData/>
  </xdr:twoCellAnchor>
  <xdr:twoCellAnchor editAs="oneCell">
    <xdr:from>
      <xdr:col>23</xdr:col>
      <xdr:colOff>67795</xdr:colOff>
      <xdr:row>281</xdr:row>
      <xdr:rowOff>255494</xdr:rowOff>
    </xdr:from>
    <xdr:to>
      <xdr:col>33</xdr:col>
      <xdr:colOff>171001</xdr:colOff>
      <xdr:row>283</xdr:row>
      <xdr:rowOff>269277</xdr:rowOff>
    </xdr:to>
    <xdr:sp macro="" textlink="">
      <xdr:nvSpPr>
        <xdr:cNvPr id="27" name="テキスト ボックス 28"/>
        <xdr:cNvSpPr txBox="1"/>
      </xdr:nvSpPr>
      <xdr:spPr>
        <a:xfrm>
          <a:off x="4668370" y="45623069"/>
          <a:ext cx="2103456" cy="613859"/>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自宅療養者への飲食料品供給、患者移送等の委託</a:t>
          </a:r>
          <a:endParaRPr lang="ja-JP" altLang="ja-JP">
            <a:effectLst/>
          </a:endParaRPr>
        </a:p>
      </xdr:txBody>
    </xdr:sp>
    <xdr:clientData/>
  </xdr:twoCellAnchor>
  <xdr:twoCellAnchor editAs="oneCell">
    <xdr:from>
      <xdr:col>18</xdr:col>
      <xdr:colOff>190500</xdr:colOff>
      <xdr:row>272</xdr:row>
      <xdr:rowOff>304800</xdr:rowOff>
    </xdr:from>
    <xdr:to>
      <xdr:col>19</xdr:col>
      <xdr:colOff>0</xdr:colOff>
      <xdr:row>279</xdr:row>
      <xdr:rowOff>489473</xdr:rowOff>
    </xdr:to>
    <xdr:cxnSp macro="">
      <xdr:nvCxnSpPr>
        <xdr:cNvPr id="28" name="直線矢印コネクタ 27"/>
        <xdr:cNvCxnSpPr/>
      </xdr:nvCxnSpPr>
      <xdr:spPr>
        <a:xfrm flipH="1">
          <a:off x="3790950" y="41557575"/>
          <a:ext cx="9525" cy="2965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95250</xdr:colOff>
      <xdr:row>272</xdr:row>
      <xdr:rowOff>342900</xdr:rowOff>
    </xdr:from>
    <xdr:to>
      <xdr:col>22</xdr:col>
      <xdr:colOff>9750</xdr:colOff>
      <xdr:row>279</xdr:row>
      <xdr:rowOff>542813</xdr:rowOff>
    </xdr:to>
    <xdr:cxnSp macro="">
      <xdr:nvCxnSpPr>
        <xdr:cNvPr id="29" name="直線矢印コネクタ 28"/>
        <xdr:cNvCxnSpPr/>
      </xdr:nvCxnSpPr>
      <xdr:spPr>
        <a:xfrm>
          <a:off x="4295775" y="41595675"/>
          <a:ext cx="114525" cy="29812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0</xdr:colOff>
      <xdr:row>273</xdr:row>
      <xdr:rowOff>0</xdr:rowOff>
    </xdr:from>
    <xdr:to>
      <xdr:col>37</xdr:col>
      <xdr:colOff>108809</xdr:colOff>
      <xdr:row>279</xdr:row>
      <xdr:rowOff>532055</xdr:rowOff>
    </xdr:to>
    <xdr:cxnSp macro="">
      <xdr:nvCxnSpPr>
        <xdr:cNvPr id="30" name="直線矢印コネクタ 29"/>
        <xdr:cNvCxnSpPr/>
      </xdr:nvCxnSpPr>
      <xdr:spPr>
        <a:xfrm>
          <a:off x="7200900" y="41605200"/>
          <a:ext cx="308834" cy="29609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268</xdr:row>
      <xdr:rowOff>117288</xdr:rowOff>
    </xdr:from>
    <xdr:to>
      <xdr:col>47</xdr:col>
      <xdr:colOff>153716</xdr:colOff>
      <xdr:row>270</xdr:row>
      <xdr:rowOff>111869</xdr:rowOff>
    </xdr:to>
    <xdr:sp macro="" textlink="">
      <xdr:nvSpPr>
        <xdr:cNvPr id="31" name="正方形/長方形 30"/>
        <xdr:cNvSpPr/>
      </xdr:nvSpPr>
      <xdr:spPr>
        <a:xfrm>
          <a:off x="7277100" y="39960363"/>
          <a:ext cx="2277791" cy="6994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　医療機関等</a:t>
          </a:r>
          <a:endParaRPr kumimoji="1" lang="en-US" altLang="ja-JP" sz="1100"/>
        </a:p>
        <a:p>
          <a:pPr algn="ctr"/>
          <a:r>
            <a:rPr kumimoji="1" lang="ja-JP" altLang="en-US" sz="1100"/>
            <a:t>（</a:t>
          </a:r>
          <a:r>
            <a:rPr kumimoji="1" lang="en-US" altLang="ja-JP" sz="1100"/>
            <a:t>348,455</a:t>
          </a:r>
          <a:r>
            <a:rPr kumimoji="1" lang="ja-JP" altLang="en-US" sz="1100"/>
            <a:t>百万円）</a:t>
          </a:r>
          <a:endParaRPr kumimoji="1" lang="en-US" altLang="ja-JP" sz="1100"/>
        </a:p>
      </xdr:txBody>
    </xdr:sp>
    <xdr:clientData/>
  </xdr:twoCellAnchor>
  <xdr:twoCellAnchor>
    <xdr:from>
      <xdr:col>42</xdr:col>
      <xdr:colOff>47065</xdr:colOff>
      <xdr:row>263</xdr:row>
      <xdr:rowOff>0</xdr:rowOff>
    </xdr:from>
    <xdr:to>
      <xdr:col>42</xdr:col>
      <xdr:colOff>47065</xdr:colOff>
      <xdr:row>268</xdr:row>
      <xdr:rowOff>2988</xdr:rowOff>
    </xdr:to>
    <xdr:cxnSp macro="">
      <xdr:nvCxnSpPr>
        <xdr:cNvPr id="32" name="直線矢印コネクタ 31"/>
        <xdr:cNvCxnSpPr/>
      </xdr:nvCxnSpPr>
      <xdr:spPr>
        <a:xfrm>
          <a:off x="8448115" y="38080950"/>
          <a:ext cx="0" cy="17651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44824</xdr:colOff>
      <xdr:row>263</xdr:row>
      <xdr:rowOff>0</xdr:rowOff>
    </xdr:from>
    <xdr:to>
      <xdr:col>42</xdr:col>
      <xdr:colOff>59765</xdr:colOff>
      <xdr:row>263</xdr:row>
      <xdr:rowOff>0</xdr:rowOff>
    </xdr:to>
    <xdr:cxnSp macro="">
      <xdr:nvCxnSpPr>
        <xdr:cNvPr id="33" name="直線コネクタ 32"/>
        <xdr:cNvCxnSpPr/>
      </xdr:nvCxnSpPr>
      <xdr:spPr>
        <a:xfrm>
          <a:off x="6445624" y="38080950"/>
          <a:ext cx="20151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186765</xdr:colOff>
      <xdr:row>266</xdr:row>
      <xdr:rowOff>329453</xdr:rowOff>
    </xdr:from>
    <xdr:to>
      <xdr:col>49</xdr:col>
      <xdr:colOff>268105</xdr:colOff>
      <xdr:row>267</xdr:row>
      <xdr:rowOff>314084</xdr:rowOff>
    </xdr:to>
    <xdr:sp macro="" textlink="">
      <xdr:nvSpPr>
        <xdr:cNvPr id="34" name="テキスト ボックス 33"/>
        <xdr:cNvSpPr txBox="1"/>
      </xdr:nvSpPr>
      <xdr:spPr>
        <a:xfrm>
          <a:off x="8587815" y="39467678"/>
          <a:ext cx="1481515" cy="337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40</xdr:col>
      <xdr:colOff>156881</xdr:colOff>
      <xdr:row>273</xdr:row>
      <xdr:rowOff>78442</xdr:rowOff>
    </xdr:from>
    <xdr:to>
      <xdr:col>49</xdr:col>
      <xdr:colOff>448235</xdr:colOff>
      <xdr:row>274</xdr:row>
      <xdr:rowOff>83644</xdr:rowOff>
    </xdr:to>
    <xdr:sp macro="" textlink="">
      <xdr:nvSpPr>
        <xdr:cNvPr id="35" name="テキスト ボックス 34"/>
        <xdr:cNvSpPr txBox="1"/>
      </xdr:nvSpPr>
      <xdr:spPr>
        <a:xfrm>
          <a:off x="8157881" y="41683642"/>
          <a:ext cx="2091579" cy="35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38</xdr:col>
      <xdr:colOff>112059</xdr:colOff>
      <xdr:row>279</xdr:row>
      <xdr:rowOff>147356</xdr:rowOff>
    </xdr:from>
    <xdr:to>
      <xdr:col>48</xdr:col>
      <xdr:colOff>56031</xdr:colOff>
      <xdr:row>279</xdr:row>
      <xdr:rowOff>459440</xdr:rowOff>
    </xdr:to>
    <xdr:sp macro="" textlink="">
      <xdr:nvSpPr>
        <xdr:cNvPr id="36" name="テキスト ボックス 35"/>
        <xdr:cNvSpPr txBox="1"/>
      </xdr:nvSpPr>
      <xdr:spPr>
        <a:xfrm>
          <a:off x="7713009" y="44181431"/>
          <a:ext cx="1944222" cy="31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特命随意契約・協定</a:t>
          </a:r>
          <a:r>
            <a:rPr kumimoji="1" lang="en-US" altLang="ja-JP" sz="1100"/>
            <a:t>】</a:t>
          </a:r>
          <a:endParaRPr kumimoji="1" lang="ja-JP" altLang="en-US" sz="1100"/>
        </a:p>
      </xdr:txBody>
    </xdr:sp>
    <xdr:clientData/>
  </xdr:twoCellAnchor>
  <xdr:twoCellAnchor>
    <xdr:from>
      <xdr:col>7</xdr:col>
      <xdr:colOff>190500</xdr:colOff>
      <xdr:row>277</xdr:row>
      <xdr:rowOff>246529</xdr:rowOff>
    </xdr:from>
    <xdr:to>
      <xdr:col>17</xdr:col>
      <xdr:colOff>112059</xdr:colOff>
      <xdr:row>278</xdr:row>
      <xdr:rowOff>515471</xdr:rowOff>
    </xdr:to>
    <xdr:grpSp>
      <xdr:nvGrpSpPr>
        <xdr:cNvPr id="37" name="グループ化 36"/>
        <xdr:cNvGrpSpPr/>
      </xdr:nvGrpSpPr>
      <xdr:grpSpPr>
        <a:xfrm>
          <a:off x="1602441" y="38256882"/>
          <a:ext cx="1938618" cy="616324"/>
          <a:chOff x="1602441" y="42907323"/>
          <a:chExt cx="1938618" cy="616324"/>
        </a:xfrm>
      </xdr:grpSpPr>
      <xdr:sp macro="" textlink="">
        <xdr:nvSpPr>
          <xdr:cNvPr id="38" name="左大かっこ 37"/>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右大かっこ 38"/>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186016</xdr:colOff>
      <xdr:row>277</xdr:row>
      <xdr:rowOff>320488</xdr:rowOff>
    </xdr:from>
    <xdr:to>
      <xdr:col>33</xdr:col>
      <xdr:colOff>100852</xdr:colOff>
      <xdr:row>278</xdr:row>
      <xdr:rowOff>589430</xdr:rowOff>
    </xdr:to>
    <xdr:grpSp>
      <xdr:nvGrpSpPr>
        <xdr:cNvPr id="40" name="グループ化 39"/>
        <xdr:cNvGrpSpPr/>
      </xdr:nvGrpSpPr>
      <xdr:grpSpPr>
        <a:xfrm>
          <a:off x="4623545" y="38330841"/>
          <a:ext cx="2133601" cy="616324"/>
          <a:chOff x="1602441" y="42907323"/>
          <a:chExt cx="1938618" cy="616324"/>
        </a:xfrm>
      </xdr:grpSpPr>
      <xdr:sp macro="" textlink="">
        <xdr:nvSpPr>
          <xdr:cNvPr id="41" name="左大かっこ 40"/>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右大かっこ 41"/>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6720</xdr:colOff>
      <xdr:row>277</xdr:row>
      <xdr:rowOff>320488</xdr:rowOff>
    </xdr:from>
    <xdr:to>
      <xdr:col>49</xdr:col>
      <xdr:colOff>1680</xdr:colOff>
      <xdr:row>278</xdr:row>
      <xdr:rowOff>589430</xdr:rowOff>
    </xdr:to>
    <xdr:grpSp>
      <xdr:nvGrpSpPr>
        <xdr:cNvPr id="43" name="グループ化 42"/>
        <xdr:cNvGrpSpPr/>
      </xdr:nvGrpSpPr>
      <xdr:grpSpPr>
        <a:xfrm>
          <a:off x="7671544" y="38330841"/>
          <a:ext cx="2213724" cy="616324"/>
          <a:chOff x="1602441" y="42907323"/>
          <a:chExt cx="1938618" cy="616324"/>
        </a:xfrm>
      </xdr:grpSpPr>
      <xdr:sp macro="" textlink="">
        <xdr:nvSpPr>
          <xdr:cNvPr id="44" name="左大かっこ 43"/>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右大かっこ 44"/>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40338</xdr:colOff>
      <xdr:row>281</xdr:row>
      <xdr:rowOff>342900</xdr:rowOff>
    </xdr:from>
    <xdr:to>
      <xdr:col>19</xdr:col>
      <xdr:colOff>56029</xdr:colOff>
      <xdr:row>283</xdr:row>
      <xdr:rowOff>365312</xdr:rowOff>
    </xdr:to>
    <xdr:grpSp>
      <xdr:nvGrpSpPr>
        <xdr:cNvPr id="46" name="グループ化 45"/>
        <xdr:cNvGrpSpPr/>
      </xdr:nvGrpSpPr>
      <xdr:grpSpPr>
        <a:xfrm>
          <a:off x="1653985" y="40717694"/>
          <a:ext cx="2234456" cy="616324"/>
          <a:chOff x="1602441" y="42907323"/>
          <a:chExt cx="1938618" cy="616324"/>
        </a:xfrm>
      </xdr:grpSpPr>
      <xdr:sp macro="" textlink="">
        <xdr:nvSpPr>
          <xdr:cNvPr id="47" name="左大かっこ 46"/>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8" name="右大かっこ 47"/>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40338</xdr:colOff>
      <xdr:row>281</xdr:row>
      <xdr:rowOff>242048</xdr:rowOff>
    </xdr:from>
    <xdr:to>
      <xdr:col>33</xdr:col>
      <xdr:colOff>123265</xdr:colOff>
      <xdr:row>283</xdr:row>
      <xdr:rowOff>264460</xdr:rowOff>
    </xdr:to>
    <xdr:grpSp>
      <xdr:nvGrpSpPr>
        <xdr:cNvPr id="49" name="グループ化 48"/>
        <xdr:cNvGrpSpPr/>
      </xdr:nvGrpSpPr>
      <xdr:grpSpPr>
        <a:xfrm>
          <a:off x="4679573" y="40616842"/>
          <a:ext cx="2099986" cy="616324"/>
          <a:chOff x="1602441" y="42907323"/>
          <a:chExt cx="1938618" cy="616324"/>
        </a:xfrm>
      </xdr:grpSpPr>
      <xdr:sp macro="" textlink="">
        <xdr:nvSpPr>
          <xdr:cNvPr id="50" name="左大かっこ 49"/>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96367</xdr:colOff>
      <xdr:row>281</xdr:row>
      <xdr:rowOff>331695</xdr:rowOff>
    </xdr:from>
    <xdr:to>
      <xdr:col>48</xdr:col>
      <xdr:colOff>17927</xdr:colOff>
      <xdr:row>283</xdr:row>
      <xdr:rowOff>354107</xdr:rowOff>
    </xdr:to>
    <xdr:grpSp>
      <xdr:nvGrpSpPr>
        <xdr:cNvPr id="52" name="グループ化 51"/>
        <xdr:cNvGrpSpPr/>
      </xdr:nvGrpSpPr>
      <xdr:grpSpPr>
        <a:xfrm>
          <a:off x="7761191" y="40706489"/>
          <a:ext cx="1938618" cy="616324"/>
          <a:chOff x="1602441" y="42907323"/>
          <a:chExt cx="1938618" cy="616324"/>
        </a:xfrm>
      </xdr:grpSpPr>
      <xdr:sp macro="" textlink="">
        <xdr:nvSpPr>
          <xdr:cNvPr id="53" name="左大かっこ 52"/>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4" name="右大かっこ 53"/>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36</xdr:col>
      <xdr:colOff>186017</xdr:colOff>
      <xdr:row>270</xdr:row>
      <xdr:rowOff>166407</xdr:rowOff>
    </xdr:from>
    <xdr:to>
      <xdr:col>47</xdr:col>
      <xdr:colOff>190500</xdr:colOff>
      <xdr:row>272</xdr:row>
      <xdr:rowOff>57746</xdr:rowOff>
    </xdr:to>
    <xdr:sp macro="" textlink="">
      <xdr:nvSpPr>
        <xdr:cNvPr id="55" name="テキスト ボックス 20"/>
        <xdr:cNvSpPr txBox="1"/>
      </xdr:nvSpPr>
      <xdr:spPr>
        <a:xfrm>
          <a:off x="7386917" y="40714332"/>
          <a:ext cx="2204758" cy="596189"/>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外来診療・検査体制確保事業、</a:t>
          </a:r>
          <a:endParaRPr lang="en-US"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入院受入医療機関緊急支援事業等を実施</a:t>
          </a:r>
          <a:endParaRPr lang="ja-JP" altLang="ja-JP">
            <a:effectLst/>
          </a:endParaRPr>
        </a:p>
      </xdr:txBody>
    </xdr:sp>
    <xdr:clientData/>
  </xdr:twoCellAnchor>
  <xdr:twoCellAnchor>
    <xdr:from>
      <xdr:col>36</xdr:col>
      <xdr:colOff>125503</xdr:colOff>
      <xdr:row>270</xdr:row>
      <xdr:rowOff>192740</xdr:rowOff>
    </xdr:from>
    <xdr:to>
      <xdr:col>47</xdr:col>
      <xdr:colOff>118782</xdr:colOff>
      <xdr:row>272</xdr:row>
      <xdr:rowOff>114300</xdr:rowOff>
    </xdr:to>
    <xdr:grpSp>
      <xdr:nvGrpSpPr>
        <xdr:cNvPr id="56" name="グループ化 55"/>
        <xdr:cNvGrpSpPr/>
      </xdr:nvGrpSpPr>
      <xdr:grpSpPr>
        <a:xfrm>
          <a:off x="7386915" y="35771416"/>
          <a:ext cx="2212043" cy="616325"/>
          <a:chOff x="1602441" y="42907323"/>
          <a:chExt cx="1938618" cy="616324"/>
        </a:xfrm>
      </xdr:grpSpPr>
      <xdr:sp macro="" textlink="">
        <xdr:nvSpPr>
          <xdr:cNvPr id="57" name="左大かっこ 56"/>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8" name="右大かっこ 57"/>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142875</xdr:colOff>
      <xdr:row>268</xdr:row>
      <xdr:rowOff>190499</xdr:rowOff>
    </xdr:from>
    <xdr:to>
      <xdr:col>19</xdr:col>
      <xdr:colOff>10280</xdr:colOff>
      <xdr:row>270</xdr:row>
      <xdr:rowOff>165470</xdr:rowOff>
    </xdr:to>
    <xdr:sp macro="" textlink="">
      <xdr:nvSpPr>
        <xdr:cNvPr id="59" name="正方形/長方形 58"/>
        <xdr:cNvSpPr/>
      </xdr:nvSpPr>
      <xdr:spPr>
        <a:xfrm>
          <a:off x="1543050" y="40033574"/>
          <a:ext cx="2267705" cy="6798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事務費</a:t>
          </a:r>
          <a:endParaRPr kumimoji="1" lang="en-US" altLang="ja-JP" sz="1100"/>
        </a:p>
        <a:p>
          <a:pPr algn="ctr"/>
          <a:r>
            <a:rPr kumimoji="1" lang="ja-JP" altLang="en-US" sz="1100"/>
            <a:t>（</a:t>
          </a:r>
          <a:r>
            <a:rPr kumimoji="1" lang="en-US" altLang="ja-JP" sz="1100"/>
            <a:t>2,822</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55" zoomScale="85" zoomScaleNormal="75" zoomScaleSheetLayoutView="85" zoomScalePageLayoutView="85" workbookViewId="0">
      <selection activeCell="AG241" sqref="AG241: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274</v>
      </c>
      <c r="AJ2" s="109" t="s">
        <v>771</v>
      </c>
      <c r="AK2" s="109"/>
      <c r="AL2" s="109"/>
      <c r="AM2" s="109"/>
      <c r="AN2" s="75" t="s">
        <v>274</v>
      </c>
      <c r="AO2" s="109">
        <v>21</v>
      </c>
      <c r="AP2" s="109"/>
      <c r="AQ2" s="109"/>
      <c r="AR2" s="76" t="s">
        <v>274</v>
      </c>
      <c r="AS2" s="110">
        <v>199</v>
      </c>
      <c r="AT2" s="110"/>
      <c r="AU2" s="110"/>
      <c r="AV2" s="75" t="str">
        <f>IF(AW2="","","-")</f>
        <v/>
      </c>
      <c r="AW2" s="111"/>
      <c r="AX2" s="111"/>
    </row>
    <row r="3" spans="1:50" ht="21" customHeight="1" thickBot="1" x14ac:dyDescent="0.2">
      <c r="A3" s="112" t="s">
        <v>592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770</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594</v>
      </c>
      <c r="H4" s="87"/>
      <c r="I4" s="87"/>
      <c r="J4" s="87"/>
      <c r="K4" s="87"/>
      <c r="L4" s="87"/>
      <c r="M4" s="87"/>
      <c r="N4" s="87"/>
      <c r="O4" s="87"/>
      <c r="P4" s="87"/>
      <c r="Q4" s="87"/>
      <c r="R4" s="87"/>
      <c r="S4" s="87"/>
      <c r="T4" s="87"/>
      <c r="U4" s="87"/>
      <c r="V4" s="87"/>
      <c r="W4" s="87"/>
      <c r="X4" s="87"/>
      <c r="Y4" s="88" t="s">
        <v>1</v>
      </c>
      <c r="Z4" s="89"/>
      <c r="AA4" s="89"/>
      <c r="AB4" s="89"/>
      <c r="AC4" s="89"/>
      <c r="AD4" s="90"/>
      <c r="AE4" s="91" t="s">
        <v>595</v>
      </c>
      <c r="AF4" s="92"/>
      <c r="AG4" s="92"/>
      <c r="AH4" s="92"/>
      <c r="AI4" s="92"/>
      <c r="AJ4" s="92"/>
      <c r="AK4" s="92"/>
      <c r="AL4" s="92"/>
      <c r="AM4" s="92"/>
      <c r="AN4" s="92"/>
      <c r="AO4" s="92"/>
      <c r="AP4" s="93"/>
      <c r="AQ4" s="94" t="s">
        <v>2</v>
      </c>
      <c r="AR4" s="89"/>
      <c r="AS4" s="89"/>
      <c r="AT4" s="89"/>
      <c r="AU4" s="89"/>
      <c r="AV4" s="89"/>
      <c r="AW4" s="89"/>
      <c r="AX4" s="95"/>
    </row>
    <row r="5" spans="1:50" ht="51" customHeight="1" x14ac:dyDescent="0.15">
      <c r="A5" s="96" t="s">
        <v>58</v>
      </c>
      <c r="B5" s="97"/>
      <c r="C5" s="97"/>
      <c r="D5" s="97"/>
      <c r="E5" s="97"/>
      <c r="F5" s="98"/>
      <c r="G5" s="99" t="s">
        <v>373</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596</v>
      </c>
      <c r="AF5" s="152"/>
      <c r="AG5" s="152"/>
      <c r="AH5" s="152"/>
      <c r="AI5" s="152"/>
      <c r="AJ5" s="152"/>
      <c r="AK5" s="152"/>
      <c r="AL5" s="152"/>
      <c r="AM5" s="152"/>
      <c r="AN5" s="152"/>
      <c r="AO5" s="152"/>
      <c r="AP5" s="153"/>
      <c r="AQ5" s="154" t="s">
        <v>597</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600</v>
      </c>
      <c r="H7" s="163"/>
      <c r="I7" s="163"/>
      <c r="J7" s="163"/>
      <c r="K7" s="163"/>
      <c r="L7" s="163"/>
      <c r="M7" s="163"/>
      <c r="N7" s="163"/>
      <c r="O7" s="163"/>
      <c r="P7" s="163"/>
      <c r="Q7" s="163"/>
      <c r="R7" s="163"/>
      <c r="S7" s="163"/>
      <c r="T7" s="163"/>
      <c r="U7" s="163"/>
      <c r="V7" s="163"/>
      <c r="W7" s="163"/>
      <c r="X7" s="164"/>
      <c r="Y7" s="165" t="s">
        <v>259</v>
      </c>
      <c r="Z7" s="166"/>
      <c r="AA7" s="166"/>
      <c r="AB7" s="166"/>
      <c r="AC7" s="166"/>
      <c r="AD7" s="167"/>
      <c r="AE7" s="168" t="s">
        <v>600</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180</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181</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0.25" customHeight="1" x14ac:dyDescent="0.15">
      <c r="A9" s="130" t="s">
        <v>21</v>
      </c>
      <c r="B9" s="131"/>
      <c r="C9" s="131"/>
      <c r="D9" s="131"/>
      <c r="E9" s="131"/>
      <c r="F9" s="131"/>
      <c r="G9" s="149" t="s">
        <v>601</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9.25" customHeight="1" x14ac:dyDescent="0.15">
      <c r="A10" s="115" t="s">
        <v>27</v>
      </c>
      <c r="B10" s="116"/>
      <c r="C10" s="116"/>
      <c r="D10" s="116"/>
      <c r="E10" s="116"/>
      <c r="F10" s="116"/>
      <c r="G10" s="117" t="s">
        <v>602</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36.75"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406</v>
      </c>
      <c r="Q12" s="136"/>
      <c r="R12" s="136"/>
      <c r="S12" s="136"/>
      <c r="T12" s="136"/>
      <c r="U12" s="136"/>
      <c r="V12" s="137"/>
      <c r="W12" s="135" t="s">
        <v>558</v>
      </c>
      <c r="X12" s="136"/>
      <c r="Y12" s="136"/>
      <c r="Z12" s="136"/>
      <c r="AA12" s="136"/>
      <c r="AB12" s="136"/>
      <c r="AC12" s="137"/>
      <c r="AD12" s="135" t="s">
        <v>560</v>
      </c>
      <c r="AE12" s="136"/>
      <c r="AF12" s="136"/>
      <c r="AG12" s="136"/>
      <c r="AH12" s="136"/>
      <c r="AI12" s="136"/>
      <c r="AJ12" s="137"/>
      <c r="AK12" s="135" t="s">
        <v>578</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t="s">
        <v>600</v>
      </c>
      <c r="Q13" s="175"/>
      <c r="R13" s="175"/>
      <c r="S13" s="175"/>
      <c r="T13" s="175"/>
      <c r="U13" s="175"/>
      <c r="V13" s="176"/>
      <c r="W13" s="174" t="s">
        <v>600</v>
      </c>
      <c r="X13" s="175"/>
      <c r="Y13" s="175"/>
      <c r="Z13" s="175"/>
      <c r="AA13" s="175"/>
      <c r="AB13" s="175"/>
      <c r="AC13" s="176"/>
      <c r="AD13" s="174" t="s">
        <v>600</v>
      </c>
      <c r="AE13" s="175"/>
      <c r="AF13" s="175"/>
      <c r="AG13" s="175"/>
      <c r="AH13" s="175"/>
      <c r="AI13" s="175"/>
      <c r="AJ13" s="176"/>
      <c r="AK13" s="174" t="s">
        <v>600</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600</v>
      </c>
      <c r="Q14" s="175"/>
      <c r="R14" s="175"/>
      <c r="S14" s="175"/>
      <c r="T14" s="175"/>
      <c r="U14" s="175"/>
      <c r="V14" s="176"/>
      <c r="W14" s="174">
        <v>3130058</v>
      </c>
      <c r="X14" s="175"/>
      <c r="Y14" s="175"/>
      <c r="Z14" s="175"/>
      <c r="AA14" s="175"/>
      <c r="AB14" s="175"/>
      <c r="AC14" s="176"/>
      <c r="AD14" s="174">
        <v>2100723</v>
      </c>
      <c r="AE14" s="175"/>
      <c r="AF14" s="175"/>
      <c r="AG14" s="175"/>
      <c r="AH14" s="175"/>
      <c r="AI14" s="175"/>
      <c r="AJ14" s="176"/>
      <c r="AK14" s="174">
        <v>1518859</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591</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1518859</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600</v>
      </c>
      <c r="Q16" s="175"/>
      <c r="R16" s="175"/>
      <c r="S16" s="175"/>
      <c r="T16" s="175"/>
      <c r="U16" s="175"/>
      <c r="V16" s="176"/>
      <c r="W16" s="174" t="s">
        <v>274</v>
      </c>
      <c r="X16" s="175"/>
      <c r="Y16" s="175"/>
      <c r="Z16" s="175"/>
      <c r="AA16" s="175"/>
      <c r="AB16" s="175"/>
      <c r="AC16" s="176"/>
      <c r="AD16" s="174">
        <v>1951558</v>
      </c>
      <c r="AE16" s="175"/>
      <c r="AF16" s="175"/>
      <c r="AG16" s="175"/>
      <c r="AH16" s="175"/>
      <c r="AI16" s="175"/>
      <c r="AJ16" s="176"/>
      <c r="AK16" s="174">
        <v>756459</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600</v>
      </c>
      <c r="Q17" s="175"/>
      <c r="R17" s="175"/>
      <c r="S17" s="175"/>
      <c r="T17" s="175"/>
      <c r="U17" s="175"/>
      <c r="V17" s="176"/>
      <c r="W17" s="174">
        <v>-1951558</v>
      </c>
      <c r="X17" s="175"/>
      <c r="Y17" s="175"/>
      <c r="Z17" s="175"/>
      <c r="AA17" s="175"/>
      <c r="AB17" s="175"/>
      <c r="AC17" s="176"/>
      <c r="AD17" s="174">
        <v>-756459</v>
      </c>
      <c r="AE17" s="175"/>
      <c r="AF17" s="175"/>
      <c r="AG17" s="175"/>
      <c r="AH17" s="175"/>
      <c r="AI17" s="175"/>
      <c r="AJ17" s="176"/>
      <c r="AK17" s="174" t="s">
        <v>600</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600</v>
      </c>
      <c r="Q18" s="175"/>
      <c r="R18" s="175"/>
      <c r="S18" s="175"/>
      <c r="T18" s="175"/>
      <c r="U18" s="175"/>
      <c r="V18" s="176"/>
      <c r="W18" s="174">
        <v>1570130</v>
      </c>
      <c r="X18" s="175"/>
      <c r="Y18" s="175"/>
      <c r="Z18" s="175"/>
      <c r="AA18" s="175"/>
      <c r="AB18" s="175"/>
      <c r="AC18" s="176"/>
      <c r="AD18" s="174">
        <v>81875</v>
      </c>
      <c r="AE18" s="175"/>
      <c r="AF18" s="175"/>
      <c r="AG18" s="175"/>
      <c r="AH18" s="175"/>
      <c r="AI18" s="175"/>
      <c r="AJ18" s="176"/>
      <c r="AK18" s="174">
        <v>826573</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2748630</v>
      </c>
      <c r="X19" s="200"/>
      <c r="Y19" s="200"/>
      <c r="Z19" s="200"/>
      <c r="AA19" s="200"/>
      <c r="AB19" s="200"/>
      <c r="AC19" s="201"/>
      <c r="AD19" s="199">
        <f>SUM(AD13:AJ18)</f>
        <v>3377697</v>
      </c>
      <c r="AE19" s="200"/>
      <c r="AF19" s="200"/>
      <c r="AG19" s="200"/>
      <c r="AH19" s="200"/>
      <c r="AI19" s="200"/>
      <c r="AJ19" s="201"/>
      <c r="AK19" s="199">
        <f>SUM(AK13:AQ18)-AK15</f>
        <v>3101891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c r="Q20" s="175"/>
      <c r="R20" s="175"/>
      <c r="S20" s="175"/>
      <c r="T20" s="175"/>
      <c r="U20" s="175"/>
      <c r="V20" s="176"/>
      <c r="W20" s="174">
        <v>2735529</v>
      </c>
      <c r="X20" s="175"/>
      <c r="Y20" s="175"/>
      <c r="Z20" s="175"/>
      <c r="AA20" s="175"/>
      <c r="AB20" s="175"/>
      <c r="AC20" s="176"/>
      <c r="AD20" s="174">
        <v>3251081</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f>IF(W19=0, "-", SUM(W20)/W19)</f>
        <v>0.99523362547887495</v>
      </c>
      <c r="X21" s="218"/>
      <c r="Y21" s="218"/>
      <c r="Z21" s="218"/>
      <c r="AA21" s="218"/>
      <c r="AB21" s="218"/>
      <c r="AC21" s="218"/>
      <c r="AD21" s="218">
        <f>IF(AD19=0, "-", SUM(AD20)/AD19)</f>
        <v>0.96251410354451572</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229</v>
      </c>
      <c r="H22" s="217"/>
      <c r="I22" s="217"/>
      <c r="J22" s="217"/>
      <c r="K22" s="217"/>
      <c r="L22" s="217"/>
      <c r="M22" s="217"/>
      <c r="N22" s="217"/>
      <c r="O22" s="217"/>
      <c r="P22" s="218" t="str">
        <f>IF(P20=0, "-", SUM(P20)/SUM(P13,P14))</f>
        <v>-</v>
      </c>
      <c r="Q22" s="218"/>
      <c r="R22" s="218"/>
      <c r="S22" s="218"/>
      <c r="T22" s="218"/>
      <c r="U22" s="218"/>
      <c r="V22" s="218"/>
      <c r="W22" s="218">
        <f>IF(W20=0, "-", SUM(W20)/SUM(W13,W14))</f>
        <v>0.87395473182925043</v>
      </c>
      <c r="X22" s="218"/>
      <c r="Y22" s="218"/>
      <c r="Z22" s="218"/>
      <c r="AA22" s="218"/>
      <c r="AB22" s="218"/>
      <c r="AC22" s="218"/>
      <c r="AD22" s="218">
        <f>IF(AD20=0, "-", SUM(AD20)/SUM(AD13,AD14))</f>
        <v>1.5476009926106393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593</v>
      </c>
      <c r="B23" s="268"/>
      <c r="C23" s="268"/>
      <c r="D23" s="268"/>
      <c r="E23" s="268"/>
      <c r="F23" s="269"/>
      <c r="G23" s="273" t="s">
        <v>219</v>
      </c>
      <c r="H23" s="230"/>
      <c r="I23" s="230"/>
      <c r="J23" s="230"/>
      <c r="K23" s="230"/>
      <c r="L23" s="230"/>
      <c r="M23" s="230"/>
      <c r="N23" s="230"/>
      <c r="O23" s="274"/>
      <c r="P23" s="275" t="s">
        <v>591</v>
      </c>
      <c r="Q23" s="230"/>
      <c r="R23" s="230"/>
      <c r="S23" s="230"/>
      <c r="T23" s="230"/>
      <c r="U23" s="230"/>
      <c r="V23" s="274"/>
      <c r="W23" s="229" t="s">
        <v>218</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39.950000000000003" customHeight="1" x14ac:dyDescent="0.15">
      <c r="A24" s="270"/>
      <c r="B24" s="271"/>
      <c r="C24" s="271"/>
      <c r="D24" s="271"/>
      <c r="E24" s="271"/>
      <c r="F24" s="272"/>
      <c r="G24" s="276" t="s">
        <v>603</v>
      </c>
      <c r="H24" s="277"/>
      <c r="I24" s="277"/>
      <c r="J24" s="277"/>
      <c r="K24" s="277"/>
      <c r="L24" s="277"/>
      <c r="M24" s="277"/>
      <c r="N24" s="277"/>
      <c r="O24" s="278"/>
      <c r="P24" s="279">
        <v>1518859</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1518859</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569</v>
      </c>
      <c r="B31" s="242"/>
      <c r="C31" s="242"/>
      <c r="D31" s="242"/>
      <c r="E31" s="242"/>
      <c r="F31" s="243"/>
      <c r="G31" s="244" t="s">
        <v>604</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570</v>
      </c>
      <c r="B32" s="248"/>
      <c r="C32" s="248"/>
      <c r="D32" s="248"/>
      <c r="E32" s="248"/>
      <c r="F32" s="249"/>
      <c r="G32" s="253" t="s">
        <v>562</v>
      </c>
      <c r="H32" s="254"/>
      <c r="I32" s="254"/>
      <c r="J32" s="254"/>
      <c r="K32" s="254"/>
      <c r="L32" s="254"/>
      <c r="M32" s="254"/>
      <c r="N32" s="254"/>
      <c r="O32" s="254"/>
      <c r="P32" s="255" t="s">
        <v>561</v>
      </c>
      <c r="Q32" s="254"/>
      <c r="R32" s="254"/>
      <c r="S32" s="254"/>
      <c r="T32" s="254"/>
      <c r="U32" s="254"/>
      <c r="V32" s="254"/>
      <c r="W32" s="254"/>
      <c r="X32" s="256"/>
      <c r="Y32" s="257"/>
      <c r="Z32" s="258"/>
      <c r="AA32" s="259"/>
      <c r="AB32" s="260" t="s">
        <v>11</v>
      </c>
      <c r="AC32" s="260"/>
      <c r="AD32" s="260"/>
      <c r="AE32" s="292" t="s">
        <v>406</v>
      </c>
      <c r="AF32" s="293"/>
      <c r="AG32" s="293"/>
      <c r="AH32" s="294"/>
      <c r="AI32" s="292" t="s">
        <v>558</v>
      </c>
      <c r="AJ32" s="293"/>
      <c r="AK32" s="293"/>
      <c r="AL32" s="294"/>
      <c r="AM32" s="292" t="s">
        <v>374</v>
      </c>
      <c r="AN32" s="293"/>
      <c r="AO32" s="293"/>
      <c r="AP32" s="294"/>
      <c r="AQ32" s="295" t="s">
        <v>405</v>
      </c>
      <c r="AR32" s="296"/>
      <c r="AS32" s="296"/>
      <c r="AT32" s="297"/>
      <c r="AU32" s="295" t="s">
        <v>579</v>
      </c>
      <c r="AV32" s="296"/>
      <c r="AW32" s="296"/>
      <c r="AX32" s="298"/>
    </row>
    <row r="33" spans="1:51" ht="23.25" customHeight="1" x14ac:dyDescent="0.15">
      <c r="A33" s="247"/>
      <c r="B33" s="248"/>
      <c r="C33" s="248"/>
      <c r="D33" s="248"/>
      <c r="E33" s="248"/>
      <c r="F33" s="249"/>
      <c r="G33" s="299" t="s">
        <v>605</v>
      </c>
      <c r="H33" s="300"/>
      <c r="I33" s="300"/>
      <c r="J33" s="300"/>
      <c r="K33" s="300"/>
      <c r="L33" s="300"/>
      <c r="M33" s="300"/>
      <c r="N33" s="300"/>
      <c r="O33" s="300"/>
      <c r="P33" s="303" t="s">
        <v>606</v>
      </c>
      <c r="Q33" s="304"/>
      <c r="R33" s="304"/>
      <c r="S33" s="304"/>
      <c r="T33" s="304"/>
      <c r="U33" s="304"/>
      <c r="V33" s="304"/>
      <c r="W33" s="304"/>
      <c r="X33" s="305"/>
      <c r="Y33" s="309" t="s">
        <v>48</v>
      </c>
      <c r="Z33" s="310"/>
      <c r="AA33" s="311"/>
      <c r="AB33" s="290" t="s">
        <v>607</v>
      </c>
      <c r="AC33" s="291"/>
      <c r="AD33" s="291"/>
      <c r="AE33" s="283" t="s">
        <v>274</v>
      </c>
      <c r="AF33" s="282"/>
      <c r="AG33" s="282"/>
      <c r="AH33" s="282"/>
      <c r="AI33" s="282">
        <v>47</v>
      </c>
      <c r="AJ33" s="282"/>
      <c r="AK33" s="282"/>
      <c r="AL33" s="282"/>
      <c r="AM33" s="282">
        <v>47</v>
      </c>
      <c r="AN33" s="282"/>
      <c r="AO33" s="282"/>
      <c r="AP33" s="282"/>
      <c r="AQ33" s="283" t="s">
        <v>274</v>
      </c>
      <c r="AR33" s="282"/>
      <c r="AS33" s="282"/>
      <c r="AT33" s="282"/>
      <c r="AU33" s="284" t="s">
        <v>274</v>
      </c>
      <c r="AV33" s="285"/>
      <c r="AW33" s="285"/>
      <c r="AX33" s="286"/>
    </row>
    <row r="34" spans="1:51" ht="23.25" customHeight="1" x14ac:dyDescent="0.15">
      <c r="A34" s="250"/>
      <c r="B34" s="251"/>
      <c r="C34" s="251"/>
      <c r="D34" s="251"/>
      <c r="E34" s="251"/>
      <c r="F34" s="252"/>
      <c r="G34" s="301"/>
      <c r="H34" s="302"/>
      <c r="I34" s="302"/>
      <c r="J34" s="302"/>
      <c r="K34" s="302"/>
      <c r="L34" s="302"/>
      <c r="M34" s="302"/>
      <c r="N34" s="302"/>
      <c r="O34" s="302"/>
      <c r="P34" s="306"/>
      <c r="Q34" s="307"/>
      <c r="R34" s="307"/>
      <c r="S34" s="307"/>
      <c r="T34" s="307"/>
      <c r="U34" s="307"/>
      <c r="V34" s="307"/>
      <c r="W34" s="307"/>
      <c r="X34" s="308"/>
      <c r="Y34" s="287" t="s">
        <v>49</v>
      </c>
      <c r="Z34" s="288"/>
      <c r="AA34" s="289"/>
      <c r="AB34" s="290" t="s">
        <v>607</v>
      </c>
      <c r="AC34" s="291"/>
      <c r="AD34" s="291"/>
      <c r="AE34" s="283" t="s">
        <v>274</v>
      </c>
      <c r="AF34" s="282"/>
      <c r="AG34" s="282"/>
      <c r="AH34" s="282"/>
      <c r="AI34" s="282">
        <v>47</v>
      </c>
      <c r="AJ34" s="282"/>
      <c r="AK34" s="282"/>
      <c r="AL34" s="282"/>
      <c r="AM34" s="282">
        <v>47</v>
      </c>
      <c r="AN34" s="282"/>
      <c r="AO34" s="282"/>
      <c r="AP34" s="282"/>
      <c r="AQ34" s="282">
        <v>47</v>
      </c>
      <c r="AR34" s="282"/>
      <c r="AS34" s="282"/>
      <c r="AT34" s="282"/>
      <c r="AU34" s="284" t="s">
        <v>274</v>
      </c>
      <c r="AV34" s="285"/>
      <c r="AW34" s="285"/>
      <c r="AX34" s="286"/>
    </row>
    <row r="35" spans="1:51" ht="23.25" customHeight="1" x14ac:dyDescent="0.15">
      <c r="A35" s="328" t="s">
        <v>571</v>
      </c>
      <c r="B35" s="329"/>
      <c r="C35" s="329"/>
      <c r="D35" s="329"/>
      <c r="E35" s="329"/>
      <c r="F35" s="330"/>
      <c r="G35" s="136" t="s">
        <v>572</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406</v>
      </c>
      <c r="AF35" s="136"/>
      <c r="AG35" s="136"/>
      <c r="AH35" s="137"/>
      <c r="AI35" s="135" t="s">
        <v>558</v>
      </c>
      <c r="AJ35" s="136"/>
      <c r="AK35" s="136"/>
      <c r="AL35" s="137"/>
      <c r="AM35" s="135" t="s">
        <v>374</v>
      </c>
      <c r="AN35" s="136"/>
      <c r="AO35" s="136"/>
      <c r="AP35" s="137"/>
      <c r="AQ35" s="339" t="s">
        <v>580</v>
      </c>
      <c r="AR35" s="340"/>
      <c r="AS35" s="340"/>
      <c r="AT35" s="340"/>
      <c r="AU35" s="340"/>
      <c r="AV35" s="340"/>
      <c r="AW35" s="340"/>
      <c r="AX35" s="341"/>
    </row>
    <row r="36" spans="1:51" ht="23.25" customHeight="1" x14ac:dyDescent="0.15">
      <c r="A36" s="331"/>
      <c r="B36" s="332"/>
      <c r="C36" s="332"/>
      <c r="D36" s="332"/>
      <c r="E36" s="332"/>
      <c r="F36" s="333"/>
      <c r="G36" s="342" t="s">
        <v>608</v>
      </c>
      <c r="H36" s="343"/>
      <c r="I36" s="343"/>
      <c r="J36" s="343"/>
      <c r="K36" s="343"/>
      <c r="L36" s="343"/>
      <c r="M36" s="343"/>
      <c r="N36" s="343"/>
      <c r="O36" s="343"/>
      <c r="P36" s="343"/>
      <c r="Q36" s="343"/>
      <c r="R36" s="343"/>
      <c r="S36" s="343"/>
      <c r="T36" s="343"/>
      <c r="U36" s="343"/>
      <c r="V36" s="343"/>
      <c r="W36" s="343"/>
      <c r="X36" s="343"/>
      <c r="Y36" s="320" t="s">
        <v>571</v>
      </c>
      <c r="Z36" s="321"/>
      <c r="AA36" s="322"/>
      <c r="AB36" s="323" t="s">
        <v>609</v>
      </c>
      <c r="AC36" s="324"/>
      <c r="AD36" s="325"/>
      <c r="AE36" s="283" t="s">
        <v>274</v>
      </c>
      <c r="AF36" s="283"/>
      <c r="AG36" s="283"/>
      <c r="AH36" s="283"/>
      <c r="AI36" s="283">
        <v>58203</v>
      </c>
      <c r="AJ36" s="283"/>
      <c r="AK36" s="283"/>
      <c r="AL36" s="283"/>
      <c r="AM36" s="283">
        <v>69172</v>
      </c>
      <c r="AN36" s="283"/>
      <c r="AO36" s="283"/>
      <c r="AP36" s="283"/>
      <c r="AQ36" s="284">
        <v>65998</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2" t="s">
        <v>574</v>
      </c>
      <c r="Z37" s="313"/>
      <c r="AA37" s="314"/>
      <c r="AB37" s="315" t="s">
        <v>575</v>
      </c>
      <c r="AC37" s="316"/>
      <c r="AD37" s="317"/>
      <c r="AE37" s="318" t="s">
        <v>274</v>
      </c>
      <c r="AF37" s="318"/>
      <c r="AG37" s="318"/>
      <c r="AH37" s="318"/>
      <c r="AI37" s="318" t="s">
        <v>610</v>
      </c>
      <c r="AJ37" s="318"/>
      <c r="AK37" s="318"/>
      <c r="AL37" s="318"/>
      <c r="AM37" s="318" t="s">
        <v>611</v>
      </c>
      <c r="AN37" s="318"/>
      <c r="AO37" s="318"/>
      <c r="AP37" s="318"/>
      <c r="AQ37" s="318" t="s">
        <v>774</v>
      </c>
      <c r="AR37" s="318"/>
      <c r="AS37" s="318"/>
      <c r="AT37" s="318"/>
      <c r="AU37" s="318"/>
      <c r="AV37" s="318"/>
      <c r="AW37" s="318"/>
      <c r="AX37" s="319"/>
    </row>
    <row r="38" spans="1:51" ht="18.75" customHeight="1" x14ac:dyDescent="0.15">
      <c r="A38" s="361" t="s">
        <v>226</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406</v>
      </c>
      <c r="AF38" s="383"/>
      <c r="AG38" s="383"/>
      <c r="AH38" s="384"/>
      <c r="AI38" s="346" t="s">
        <v>558</v>
      </c>
      <c r="AJ38" s="346"/>
      <c r="AK38" s="346"/>
      <c r="AL38" s="347"/>
      <c r="AM38" s="346" t="s">
        <v>374</v>
      </c>
      <c r="AN38" s="346"/>
      <c r="AO38" s="346"/>
      <c r="AP38" s="347"/>
      <c r="AQ38" s="349" t="s">
        <v>169</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2"/>
      <c r="AC39" s="385"/>
      <c r="AD39" s="386"/>
      <c r="AE39" s="292"/>
      <c r="AF39" s="385"/>
      <c r="AG39" s="385"/>
      <c r="AH39" s="386"/>
      <c r="AI39" s="348"/>
      <c r="AJ39" s="348"/>
      <c r="AK39" s="348"/>
      <c r="AL39" s="292"/>
      <c r="AM39" s="348"/>
      <c r="AN39" s="348"/>
      <c r="AO39" s="348"/>
      <c r="AP39" s="292"/>
      <c r="AQ39" s="354">
        <v>4</v>
      </c>
      <c r="AR39" s="355"/>
      <c r="AS39" s="356" t="s">
        <v>170</v>
      </c>
      <c r="AT39" s="357"/>
      <c r="AU39" s="358" t="s">
        <v>600</v>
      </c>
      <c r="AV39" s="358"/>
      <c r="AW39" s="359" t="s">
        <v>162</v>
      </c>
      <c r="AX39" s="360"/>
    </row>
    <row r="40" spans="1:51" ht="23.25" customHeight="1" x14ac:dyDescent="0.15">
      <c r="A40" s="367"/>
      <c r="B40" s="365"/>
      <c r="C40" s="365"/>
      <c r="D40" s="365"/>
      <c r="E40" s="365"/>
      <c r="F40" s="366"/>
      <c r="G40" s="387" t="s">
        <v>612</v>
      </c>
      <c r="H40" s="388"/>
      <c r="I40" s="388"/>
      <c r="J40" s="388"/>
      <c r="K40" s="388"/>
      <c r="L40" s="388"/>
      <c r="M40" s="388"/>
      <c r="N40" s="388"/>
      <c r="O40" s="389"/>
      <c r="P40" s="396" t="s">
        <v>613</v>
      </c>
      <c r="Q40" s="396"/>
      <c r="R40" s="396"/>
      <c r="S40" s="396"/>
      <c r="T40" s="396"/>
      <c r="U40" s="396"/>
      <c r="V40" s="396"/>
      <c r="W40" s="396"/>
      <c r="X40" s="397"/>
      <c r="Y40" s="312" t="s">
        <v>12</v>
      </c>
      <c r="Z40" s="402"/>
      <c r="AA40" s="403"/>
      <c r="AB40" s="290" t="s">
        <v>614</v>
      </c>
      <c r="AC40" s="290"/>
      <c r="AD40" s="290"/>
      <c r="AE40" s="284" t="s">
        <v>274</v>
      </c>
      <c r="AF40" s="326"/>
      <c r="AG40" s="326"/>
      <c r="AH40" s="326"/>
      <c r="AI40" s="284">
        <v>47</v>
      </c>
      <c r="AJ40" s="326"/>
      <c r="AK40" s="326"/>
      <c r="AL40" s="326"/>
      <c r="AM40" s="284">
        <v>47</v>
      </c>
      <c r="AN40" s="326"/>
      <c r="AO40" s="326"/>
      <c r="AP40" s="326"/>
      <c r="AQ40" s="404" t="s">
        <v>274</v>
      </c>
      <c r="AR40" s="405"/>
      <c r="AS40" s="405"/>
      <c r="AT40" s="406"/>
      <c r="AU40" s="326" t="s">
        <v>274</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8" t="s">
        <v>614</v>
      </c>
      <c r="AC41" s="408"/>
      <c r="AD41" s="408"/>
      <c r="AE41" s="284" t="s">
        <v>274</v>
      </c>
      <c r="AF41" s="326"/>
      <c r="AG41" s="326"/>
      <c r="AH41" s="326"/>
      <c r="AI41" s="284">
        <v>47</v>
      </c>
      <c r="AJ41" s="326"/>
      <c r="AK41" s="326"/>
      <c r="AL41" s="326"/>
      <c r="AM41" s="284">
        <v>47</v>
      </c>
      <c r="AN41" s="326"/>
      <c r="AO41" s="326"/>
      <c r="AP41" s="326"/>
      <c r="AQ41" s="404">
        <v>47</v>
      </c>
      <c r="AR41" s="405"/>
      <c r="AS41" s="405"/>
      <c r="AT41" s="406"/>
      <c r="AU41" s="326" t="s">
        <v>274</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7" t="s">
        <v>14</v>
      </c>
      <c r="AC42" s="407"/>
      <c r="AD42" s="407"/>
      <c r="AE42" s="284" t="s">
        <v>600</v>
      </c>
      <c r="AF42" s="326"/>
      <c r="AG42" s="326"/>
      <c r="AH42" s="326"/>
      <c r="AI42" s="284">
        <v>100</v>
      </c>
      <c r="AJ42" s="326"/>
      <c r="AK42" s="326"/>
      <c r="AL42" s="326"/>
      <c r="AM42" s="284">
        <v>100</v>
      </c>
      <c r="AN42" s="326"/>
      <c r="AO42" s="326"/>
      <c r="AP42" s="326"/>
      <c r="AQ42" s="404" t="s">
        <v>600</v>
      </c>
      <c r="AR42" s="405"/>
      <c r="AS42" s="405"/>
      <c r="AT42" s="406"/>
      <c r="AU42" s="326" t="s">
        <v>600</v>
      </c>
      <c r="AV42" s="326"/>
      <c r="AW42" s="326"/>
      <c r="AX42" s="327"/>
    </row>
    <row r="43" spans="1:51" ht="23.25" customHeight="1" x14ac:dyDescent="0.15">
      <c r="A43" s="425" t="s">
        <v>250</v>
      </c>
      <c r="B43" s="426"/>
      <c r="C43" s="426"/>
      <c r="D43" s="426"/>
      <c r="E43" s="426"/>
      <c r="F43" s="427"/>
      <c r="G43" s="428" t="s">
        <v>615</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23.25" customHeight="1" x14ac:dyDescent="0.15">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563</v>
      </c>
      <c r="B45" s="437" t="s">
        <v>564</v>
      </c>
      <c r="C45" s="248"/>
      <c r="D45" s="248"/>
      <c r="E45" s="248"/>
      <c r="F45" s="249"/>
      <c r="G45" s="352" t="s">
        <v>565</v>
      </c>
      <c r="H45" s="352"/>
      <c r="I45" s="352"/>
      <c r="J45" s="352"/>
      <c r="K45" s="352"/>
      <c r="L45" s="352"/>
      <c r="M45" s="352"/>
      <c r="N45" s="352"/>
      <c r="O45" s="352"/>
      <c r="P45" s="352"/>
      <c r="Q45" s="352"/>
      <c r="R45" s="352"/>
      <c r="S45" s="352"/>
      <c r="T45" s="352"/>
      <c r="U45" s="352"/>
      <c r="V45" s="352"/>
      <c r="W45" s="352"/>
      <c r="X45" s="352"/>
      <c r="Y45" s="352"/>
      <c r="Z45" s="352"/>
      <c r="AA45" s="372"/>
      <c r="AB45" s="375" t="s">
        <v>581</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5"/>
      <c r="B46" s="437"/>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406</v>
      </c>
      <c r="AF50" s="424"/>
      <c r="AG50" s="424"/>
      <c r="AH50" s="424"/>
      <c r="AI50" s="424" t="s">
        <v>558</v>
      </c>
      <c r="AJ50" s="424"/>
      <c r="AK50" s="424"/>
      <c r="AL50" s="424"/>
      <c r="AM50" s="424" t="s">
        <v>374</v>
      </c>
      <c r="AN50" s="424"/>
      <c r="AO50" s="424"/>
      <c r="AP50" s="424"/>
      <c r="AQ50" s="409" t="s">
        <v>169</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3"/>
      <c r="H51" s="359"/>
      <c r="I51" s="359"/>
      <c r="J51" s="359"/>
      <c r="K51" s="359"/>
      <c r="L51" s="359"/>
      <c r="M51" s="359"/>
      <c r="N51" s="359"/>
      <c r="O51" s="374"/>
      <c r="P51" s="376"/>
      <c r="Q51" s="359"/>
      <c r="R51" s="359"/>
      <c r="S51" s="359"/>
      <c r="T51" s="359"/>
      <c r="U51" s="359"/>
      <c r="V51" s="359"/>
      <c r="W51" s="359"/>
      <c r="X51" s="374"/>
      <c r="Y51" s="418"/>
      <c r="Z51" s="419"/>
      <c r="AA51" s="420"/>
      <c r="AB51" s="292"/>
      <c r="AC51" s="385"/>
      <c r="AD51" s="386"/>
      <c r="AE51" s="424"/>
      <c r="AF51" s="424"/>
      <c r="AG51" s="424"/>
      <c r="AH51" s="424"/>
      <c r="AI51" s="424"/>
      <c r="AJ51" s="424"/>
      <c r="AK51" s="424"/>
      <c r="AL51" s="424"/>
      <c r="AM51" s="424"/>
      <c r="AN51" s="424"/>
      <c r="AO51" s="424"/>
      <c r="AP51" s="424"/>
      <c r="AQ51" s="414"/>
      <c r="AR51" s="358"/>
      <c r="AS51" s="356" t="s">
        <v>170</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6"/>
      <c r="I52" s="396"/>
      <c r="J52" s="396"/>
      <c r="K52" s="396"/>
      <c r="L52" s="396"/>
      <c r="M52" s="396"/>
      <c r="N52" s="396"/>
      <c r="O52" s="397"/>
      <c r="P52" s="396"/>
      <c r="Q52" s="459"/>
      <c r="R52" s="459"/>
      <c r="S52" s="459"/>
      <c r="T52" s="459"/>
      <c r="U52" s="459"/>
      <c r="V52" s="459"/>
      <c r="W52" s="459"/>
      <c r="X52" s="460"/>
      <c r="Y52" s="465" t="s">
        <v>53</v>
      </c>
      <c r="Z52" s="466"/>
      <c r="AA52" s="467"/>
      <c r="AB52" s="290"/>
      <c r="AC52" s="290"/>
      <c r="AD52" s="290"/>
      <c r="AE52" s="284"/>
      <c r="AF52" s="326"/>
      <c r="AG52" s="326"/>
      <c r="AH52" s="326"/>
      <c r="AI52" s="284"/>
      <c r="AJ52" s="326"/>
      <c r="AK52" s="326"/>
      <c r="AL52" s="326"/>
      <c r="AM52" s="284"/>
      <c r="AN52" s="326"/>
      <c r="AO52" s="326"/>
      <c r="AP52" s="326"/>
      <c r="AQ52" s="404"/>
      <c r="AR52" s="405"/>
      <c r="AS52" s="405"/>
      <c r="AT52" s="406"/>
      <c r="AU52" s="326"/>
      <c r="AV52" s="326"/>
      <c r="AW52" s="326"/>
      <c r="AX52" s="327"/>
      <c r="AY52">
        <f t="shared" si="0"/>
        <v>0</v>
      </c>
    </row>
    <row r="53" spans="1:60" ht="23.25" hidden="1" customHeight="1" x14ac:dyDescent="0.15">
      <c r="A53" s="435"/>
      <c r="B53" s="437"/>
      <c r="C53" s="248"/>
      <c r="D53" s="248"/>
      <c r="E53" s="248"/>
      <c r="F53" s="249"/>
      <c r="G53" s="457"/>
      <c r="H53" s="398"/>
      <c r="I53" s="398"/>
      <c r="J53" s="398"/>
      <c r="K53" s="398"/>
      <c r="L53" s="398"/>
      <c r="M53" s="398"/>
      <c r="N53" s="398"/>
      <c r="O53" s="399"/>
      <c r="P53" s="461"/>
      <c r="Q53" s="461"/>
      <c r="R53" s="461"/>
      <c r="S53" s="461"/>
      <c r="T53" s="461"/>
      <c r="U53" s="461"/>
      <c r="V53" s="461"/>
      <c r="W53" s="461"/>
      <c r="X53" s="462"/>
      <c r="Y53" s="453" t="s">
        <v>47</v>
      </c>
      <c r="Z53" s="454"/>
      <c r="AA53" s="455"/>
      <c r="AB53" s="408"/>
      <c r="AC53" s="408"/>
      <c r="AD53" s="408"/>
      <c r="AE53" s="284"/>
      <c r="AF53" s="326"/>
      <c r="AG53" s="326"/>
      <c r="AH53" s="326"/>
      <c r="AI53" s="284"/>
      <c r="AJ53" s="326"/>
      <c r="AK53" s="326"/>
      <c r="AL53" s="326"/>
      <c r="AM53" s="284"/>
      <c r="AN53" s="326"/>
      <c r="AO53" s="326"/>
      <c r="AP53" s="326"/>
      <c r="AQ53" s="404"/>
      <c r="AR53" s="405"/>
      <c r="AS53" s="405"/>
      <c r="AT53" s="406"/>
      <c r="AU53" s="326"/>
      <c r="AV53" s="326"/>
      <c r="AW53" s="326"/>
      <c r="AX53" s="327"/>
      <c r="AY53">
        <f t="shared" si="0"/>
        <v>0</v>
      </c>
      <c r="AZ53" s="10"/>
      <c r="BA53" s="10"/>
      <c r="BB53" s="10"/>
      <c r="BC53" s="10"/>
    </row>
    <row r="54" spans="1:60" ht="23.25" hidden="1" customHeight="1" x14ac:dyDescent="0.15">
      <c r="A54" s="435"/>
      <c r="B54" s="437"/>
      <c r="C54" s="248"/>
      <c r="D54" s="248"/>
      <c r="E54" s="248"/>
      <c r="F54" s="249"/>
      <c r="G54" s="458"/>
      <c r="H54" s="400"/>
      <c r="I54" s="400"/>
      <c r="J54" s="400"/>
      <c r="K54" s="400"/>
      <c r="L54" s="400"/>
      <c r="M54" s="400"/>
      <c r="N54" s="400"/>
      <c r="O54" s="401"/>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6"/>
      <c r="AV54" s="326"/>
      <c r="AW54" s="326"/>
      <c r="AX54" s="327"/>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406</v>
      </c>
      <c r="AF55" s="424"/>
      <c r="AG55" s="424"/>
      <c r="AH55" s="424"/>
      <c r="AI55" s="424" t="s">
        <v>558</v>
      </c>
      <c r="AJ55" s="424"/>
      <c r="AK55" s="424"/>
      <c r="AL55" s="424"/>
      <c r="AM55" s="424" t="s">
        <v>374</v>
      </c>
      <c r="AN55" s="424"/>
      <c r="AO55" s="424"/>
      <c r="AP55" s="424"/>
      <c r="AQ55" s="409" t="s">
        <v>169</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3"/>
      <c r="H56" s="359"/>
      <c r="I56" s="359"/>
      <c r="J56" s="359"/>
      <c r="K56" s="359"/>
      <c r="L56" s="359"/>
      <c r="M56" s="359"/>
      <c r="N56" s="359"/>
      <c r="O56" s="374"/>
      <c r="P56" s="376"/>
      <c r="Q56" s="359"/>
      <c r="R56" s="359"/>
      <c r="S56" s="359"/>
      <c r="T56" s="359"/>
      <c r="U56" s="359"/>
      <c r="V56" s="359"/>
      <c r="W56" s="359"/>
      <c r="X56" s="374"/>
      <c r="Y56" s="418"/>
      <c r="Z56" s="419"/>
      <c r="AA56" s="420"/>
      <c r="AB56" s="292"/>
      <c r="AC56" s="385"/>
      <c r="AD56" s="386"/>
      <c r="AE56" s="424"/>
      <c r="AF56" s="424"/>
      <c r="AG56" s="424"/>
      <c r="AH56" s="424"/>
      <c r="AI56" s="424"/>
      <c r="AJ56" s="424"/>
      <c r="AK56" s="424"/>
      <c r="AL56" s="424"/>
      <c r="AM56" s="424"/>
      <c r="AN56" s="424"/>
      <c r="AO56" s="424"/>
      <c r="AP56" s="424"/>
      <c r="AQ56" s="414"/>
      <c r="AR56" s="358"/>
      <c r="AS56" s="356" t="s">
        <v>170</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6"/>
      <c r="I57" s="396"/>
      <c r="J57" s="396"/>
      <c r="K57" s="396"/>
      <c r="L57" s="396"/>
      <c r="M57" s="396"/>
      <c r="N57" s="396"/>
      <c r="O57" s="397"/>
      <c r="P57" s="396"/>
      <c r="Q57" s="459"/>
      <c r="R57" s="459"/>
      <c r="S57" s="459"/>
      <c r="T57" s="459"/>
      <c r="U57" s="459"/>
      <c r="V57" s="459"/>
      <c r="W57" s="459"/>
      <c r="X57" s="460"/>
      <c r="Y57" s="465" t="s">
        <v>53</v>
      </c>
      <c r="Z57" s="466"/>
      <c r="AA57" s="467"/>
      <c r="AB57" s="290"/>
      <c r="AC57" s="290"/>
      <c r="AD57" s="290"/>
      <c r="AE57" s="284"/>
      <c r="AF57" s="326"/>
      <c r="AG57" s="326"/>
      <c r="AH57" s="326"/>
      <c r="AI57" s="284"/>
      <c r="AJ57" s="326"/>
      <c r="AK57" s="326"/>
      <c r="AL57" s="326"/>
      <c r="AM57" s="284"/>
      <c r="AN57" s="326"/>
      <c r="AO57" s="326"/>
      <c r="AP57" s="326"/>
      <c r="AQ57" s="404"/>
      <c r="AR57" s="405"/>
      <c r="AS57" s="405"/>
      <c r="AT57" s="406"/>
      <c r="AU57" s="326"/>
      <c r="AV57" s="326"/>
      <c r="AW57" s="326"/>
      <c r="AX57" s="327"/>
      <c r="AY57">
        <f>$AY$55</f>
        <v>0</v>
      </c>
    </row>
    <row r="58" spans="1:60" ht="23.25" hidden="1" customHeight="1" x14ac:dyDescent="0.15">
      <c r="A58" s="435"/>
      <c r="B58" s="437"/>
      <c r="C58" s="248"/>
      <c r="D58" s="248"/>
      <c r="E58" s="248"/>
      <c r="F58" s="249"/>
      <c r="G58" s="457"/>
      <c r="H58" s="398"/>
      <c r="I58" s="398"/>
      <c r="J58" s="398"/>
      <c r="K58" s="398"/>
      <c r="L58" s="398"/>
      <c r="M58" s="398"/>
      <c r="N58" s="398"/>
      <c r="O58" s="399"/>
      <c r="P58" s="461"/>
      <c r="Q58" s="461"/>
      <c r="R58" s="461"/>
      <c r="S58" s="461"/>
      <c r="T58" s="461"/>
      <c r="U58" s="461"/>
      <c r="V58" s="461"/>
      <c r="W58" s="461"/>
      <c r="X58" s="462"/>
      <c r="Y58" s="453" t="s">
        <v>47</v>
      </c>
      <c r="Z58" s="454"/>
      <c r="AA58" s="455"/>
      <c r="AB58" s="408"/>
      <c r="AC58" s="408"/>
      <c r="AD58" s="408"/>
      <c r="AE58" s="284"/>
      <c r="AF58" s="326"/>
      <c r="AG58" s="326"/>
      <c r="AH58" s="326"/>
      <c r="AI58" s="284"/>
      <c r="AJ58" s="326"/>
      <c r="AK58" s="326"/>
      <c r="AL58" s="326"/>
      <c r="AM58" s="284"/>
      <c r="AN58" s="326"/>
      <c r="AO58" s="326"/>
      <c r="AP58" s="326"/>
      <c r="AQ58" s="404"/>
      <c r="AR58" s="405"/>
      <c r="AS58" s="405"/>
      <c r="AT58" s="406"/>
      <c r="AU58" s="326"/>
      <c r="AV58" s="326"/>
      <c r="AW58" s="326"/>
      <c r="AX58" s="327"/>
      <c r="AY58">
        <f>$AY$55</f>
        <v>0</v>
      </c>
      <c r="AZ58" s="10"/>
      <c r="BA58" s="10"/>
      <c r="BB58" s="10"/>
      <c r="BC58" s="10"/>
    </row>
    <row r="59" spans="1:60" ht="23.25" hidden="1" customHeight="1" x14ac:dyDescent="0.15">
      <c r="A59" s="435"/>
      <c r="B59" s="438"/>
      <c r="C59" s="251"/>
      <c r="D59" s="251"/>
      <c r="E59" s="251"/>
      <c r="F59" s="252"/>
      <c r="G59" s="458"/>
      <c r="H59" s="400"/>
      <c r="I59" s="400"/>
      <c r="J59" s="400"/>
      <c r="K59" s="400"/>
      <c r="L59" s="400"/>
      <c r="M59" s="400"/>
      <c r="N59" s="400"/>
      <c r="O59" s="401"/>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6"/>
      <c r="AV59" s="326"/>
      <c r="AW59" s="326"/>
      <c r="AX59" s="327"/>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406</v>
      </c>
      <c r="AF60" s="424"/>
      <c r="AG60" s="424"/>
      <c r="AH60" s="424"/>
      <c r="AI60" s="424" t="s">
        <v>558</v>
      </c>
      <c r="AJ60" s="424"/>
      <c r="AK60" s="424"/>
      <c r="AL60" s="424"/>
      <c r="AM60" s="424" t="s">
        <v>374</v>
      </c>
      <c r="AN60" s="424"/>
      <c r="AO60" s="424"/>
      <c r="AP60" s="424"/>
      <c r="AQ60" s="409" t="s">
        <v>169</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3"/>
      <c r="H61" s="359"/>
      <c r="I61" s="359"/>
      <c r="J61" s="359"/>
      <c r="K61" s="359"/>
      <c r="L61" s="359"/>
      <c r="M61" s="359"/>
      <c r="N61" s="359"/>
      <c r="O61" s="374"/>
      <c r="P61" s="376"/>
      <c r="Q61" s="359"/>
      <c r="R61" s="359"/>
      <c r="S61" s="359"/>
      <c r="T61" s="359"/>
      <c r="U61" s="359"/>
      <c r="V61" s="359"/>
      <c r="W61" s="359"/>
      <c r="X61" s="374"/>
      <c r="Y61" s="418"/>
      <c r="Z61" s="419"/>
      <c r="AA61" s="420"/>
      <c r="AB61" s="292"/>
      <c r="AC61" s="385"/>
      <c r="AD61" s="386"/>
      <c r="AE61" s="424"/>
      <c r="AF61" s="424"/>
      <c r="AG61" s="424"/>
      <c r="AH61" s="424"/>
      <c r="AI61" s="424"/>
      <c r="AJ61" s="424"/>
      <c r="AK61" s="424"/>
      <c r="AL61" s="424"/>
      <c r="AM61" s="424"/>
      <c r="AN61" s="424"/>
      <c r="AO61" s="424"/>
      <c r="AP61" s="424"/>
      <c r="AQ61" s="414"/>
      <c r="AR61" s="358"/>
      <c r="AS61" s="356" t="s">
        <v>170</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6"/>
      <c r="I62" s="396"/>
      <c r="J62" s="396"/>
      <c r="K62" s="396"/>
      <c r="L62" s="396"/>
      <c r="M62" s="396"/>
      <c r="N62" s="396"/>
      <c r="O62" s="397"/>
      <c r="P62" s="396"/>
      <c r="Q62" s="459"/>
      <c r="R62" s="459"/>
      <c r="S62" s="459"/>
      <c r="T62" s="459"/>
      <c r="U62" s="459"/>
      <c r="V62" s="459"/>
      <c r="W62" s="459"/>
      <c r="X62" s="460"/>
      <c r="Y62" s="465" t="s">
        <v>53</v>
      </c>
      <c r="Z62" s="466"/>
      <c r="AA62" s="467"/>
      <c r="AB62" s="290"/>
      <c r="AC62" s="290"/>
      <c r="AD62" s="290"/>
      <c r="AE62" s="284"/>
      <c r="AF62" s="326"/>
      <c r="AG62" s="326"/>
      <c r="AH62" s="326"/>
      <c r="AI62" s="284"/>
      <c r="AJ62" s="326"/>
      <c r="AK62" s="326"/>
      <c r="AL62" s="326"/>
      <c r="AM62" s="284"/>
      <c r="AN62" s="326"/>
      <c r="AO62" s="326"/>
      <c r="AP62" s="326"/>
      <c r="AQ62" s="404"/>
      <c r="AR62" s="405"/>
      <c r="AS62" s="405"/>
      <c r="AT62" s="406"/>
      <c r="AU62" s="326"/>
      <c r="AV62" s="326"/>
      <c r="AW62" s="326"/>
      <c r="AX62" s="327"/>
      <c r="AY62">
        <f>$AY$60</f>
        <v>0</v>
      </c>
    </row>
    <row r="63" spans="1:60" ht="23.25" hidden="1" customHeight="1" x14ac:dyDescent="0.15">
      <c r="A63" s="435"/>
      <c r="B63" s="437"/>
      <c r="C63" s="248"/>
      <c r="D63" s="248"/>
      <c r="E63" s="248"/>
      <c r="F63" s="249"/>
      <c r="G63" s="457"/>
      <c r="H63" s="398"/>
      <c r="I63" s="398"/>
      <c r="J63" s="398"/>
      <c r="K63" s="398"/>
      <c r="L63" s="398"/>
      <c r="M63" s="398"/>
      <c r="N63" s="398"/>
      <c r="O63" s="399"/>
      <c r="P63" s="461"/>
      <c r="Q63" s="461"/>
      <c r="R63" s="461"/>
      <c r="S63" s="461"/>
      <c r="T63" s="461"/>
      <c r="U63" s="461"/>
      <c r="V63" s="461"/>
      <c r="W63" s="461"/>
      <c r="X63" s="462"/>
      <c r="Y63" s="453" t="s">
        <v>47</v>
      </c>
      <c r="Z63" s="454"/>
      <c r="AA63" s="455"/>
      <c r="AB63" s="408"/>
      <c r="AC63" s="408"/>
      <c r="AD63" s="408"/>
      <c r="AE63" s="284"/>
      <c r="AF63" s="326"/>
      <c r="AG63" s="326"/>
      <c r="AH63" s="326"/>
      <c r="AI63" s="284"/>
      <c r="AJ63" s="326"/>
      <c r="AK63" s="326"/>
      <c r="AL63" s="326"/>
      <c r="AM63" s="284"/>
      <c r="AN63" s="326"/>
      <c r="AO63" s="326"/>
      <c r="AP63" s="326"/>
      <c r="AQ63" s="404"/>
      <c r="AR63" s="405"/>
      <c r="AS63" s="405"/>
      <c r="AT63" s="406"/>
      <c r="AU63" s="326"/>
      <c r="AV63" s="326"/>
      <c r="AW63" s="326"/>
      <c r="AX63" s="327"/>
      <c r="AY63">
        <f>$AY$60</f>
        <v>0</v>
      </c>
      <c r="AZ63" s="10"/>
      <c r="BA63" s="10"/>
      <c r="BB63" s="10"/>
      <c r="BC63" s="10"/>
    </row>
    <row r="64" spans="1:60" ht="23.25" hidden="1" customHeight="1" thickBot="1" x14ac:dyDescent="0.2">
      <c r="A64" s="436"/>
      <c r="B64" s="471"/>
      <c r="C64" s="472"/>
      <c r="D64" s="472"/>
      <c r="E64" s="472"/>
      <c r="F64" s="473"/>
      <c r="G64" s="458"/>
      <c r="H64" s="400"/>
      <c r="I64" s="400"/>
      <c r="J64" s="400"/>
      <c r="K64" s="400"/>
      <c r="L64" s="400"/>
      <c r="M64" s="400"/>
      <c r="N64" s="400"/>
      <c r="O64" s="401"/>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6"/>
      <c r="AV64" s="326"/>
      <c r="AW64" s="326"/>
      <c r="AX64" s="327"/>
      <c r="AY64">
        <f>$AY$60</f>
        <v>0</v>
      </c>
      <c r="AZ64" s="10"/>
      <c r="BA64" s="10"/>
      <c r="BB64" s="10"/>
      <c r="BC64" s="10"/>
      <c r="BD64" s="10"/>
      <c r="BE64" s="10"/>
      <c r="BF64" s="10"/>
      <c r="BG64" s="10"/>
      <c r="BH64" s="10"/>
    </row>
    <row r="65" spans="1:51" ht="47.25" hidden="1" customHeight="1" x14ac:dyDescent="0.15">
      <c r="A65" s="241" t="s">
        <v>569</v>
      </c>
      <c r="B65" s="242"/>
      <c r="C65" s="242"/>
      <c r="D65" s="242"/>
      <c r="E65" s="242"/>
      <c r="F65" s="243"/>
      <c r="G65" s="47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570</v>
      </c>
      <c r="B66" s="248"/>
      <c r="C66" s="248"/>
      <c r="D66" s="248"/>
      <c r="E66" s="248"/>
      <c r="F66" s="249"/>
      <c r="G66" s="253" t="s">
        <v>562</v>
      </c>
      <c r="H66" s="254"/>
      <c r="I66" s="254"/>
      <c r="J66" s="254"/>
      <c r="K66" s="254"/>
      <c r="L66" s="254"/>
      <c r="M66" s="254"/>
      <c r="N66" s="254"/>
      <c r="O66" s="254"/>
      <c r="P66" s="255" t="s">
        <v>561</v>
      </c>
      <c r="Q66" s="254"/>
      <c r="R66" s="254"/>
      <c r="S66" s="254"/>
      <c r="T66" s="254"/>
      <c r="U66" s="254"/>
      <c r="V66" s="254"/>
      <c r="W66" s="254"/>
      <c r="X66" s="256"/>
      <c r="Y66" s="257"/>
      <c r="Z66" s="258"/>
      <c r="AA66" s="259"/>
      <c r="AB66" s="260" t="s">
        <v>11</v>
      </c>
      <c r="AC66" s="260"/>
      <c r="AD66" s="260"/>
      <c r="AE66" s="292" t="s">
        <v>406</v>
      </c>
      <c r="AF66" s="293"/>
      <c r="AG66" s="293"/>
      <c r="AH66" s="294"/>
      <c r="AI66" s="292" t="s">
        <v>558</v>
      </c>
      <c r="AJ66" s="293"/>
      <c r="AK66" s="293"/>
      <c r="AL66" s="294"/>
      <c r="AM66" s="292" t="s">
        <v>374</v>
      </c>
      <c r="AN66" s="293"/>
      <c r="AO66" s="293"/>
      <c r="AP66" s="294"/>
      <c r="AQ66" s="295" t="s">
        <v>405</v>
      </c>
      <c r="AR66" s="296"/>
      <c r="AS66" s="296"/>
      <c r="AT66" s="297"/>
      <c r="AU66" s="295" t="s">
        <v>579</v>
      </c>
      <c r="AV66" s="296"/>
      <c r="AW66" s="296"/>
      <c r="AX66" s="298"/>
      <c r="AY66">
        <f>COUNTA($G$67)</f>
        <v>0</v>
      </c>
    </row>
    <row r="67" spans="1:51" ht="23.25" hidden="1" customHeight="1" x14ac:dyDescent="0.15">
      <c r="A67" s="247"/>
      <c r="B67" s="248"/>
      <c r="C67" s="248"/>
      <c r="D67" s="248"/>
      <c r="E67" s="248"/>
      <c r="F67" s="249"/>
      <c r="G67" s="476"/>
      <c r="H67" s="300"/>
      <c r="I67" s="300"/>
      <c r="J67" s="300"/>
      <c r="K67" s="300"/>
      <c r="L67" s="300"/>
      <c r="M67" s="300"/>
      <c r="N67" s="300"/>
      <c r="O67" s="300"/>
      <c r="P67" s="477"/>
      <c r="Q67" s="304"/>
      <c r="R67" s="304"/>
      <c r="S67" s="304"/>
      <c r="T67" s="304"/>
      <c r="U67" s="304"/>
      <c r="V67" s="304"/>
      <c r="W67" s="304"/>
      <c r="X67" s="305"/>
      <c r="Y67" s="309" t="s">
        <v>48</v>
      </c>
      <c r="Z67" s="310"/>
      <c r="AA67" s="311"/>
      <c r="AB67" s="291"/>
      <c r="AC67" s="291"/>
      <c r="AD67" s="291"/>
      <c r="AE67" s="282"/>
      <c r="AF67" s="282"/>
      <c r="AG67" s="282"/>
      <c r="AH67" s="282"/>
      <c r="AI67" s="282"/>
      <c r="AJ67" s="282"/>
      <c r="AK67" s="282"/>
      <c r="AL67" s="282"/>
      <c r="AM67" s="282"/>
      <c r="AN67" s="282"/>
      <c r="AO67" s="282"/>
      <c r="AP67" s="282"/>
      <c r="AQ67" s="282"/>
      <c r="AR67" s="282"/>
      <c r="AS67" s="282"/>
      <c r="AT67" s="282"/>
      <c r="AU67" s="475"/>
      <c r="AV67" s="285"/>
      <c r="AW67" s="285"/>
      <c r="AX67" s="286"/>
      <c r="AY67">
        <f>$AY$66</f>
        <v>0</v>
      </c>
    </row>
    <row r="68" spans="1:51" ht="23.25" hidden="1" customHeight="1" x14ac:dyDescent="0.15">
      <c r="A68" s="250"/>
      <c r="B68" s="251"/>
      <c r="C68" s="251"/>
      <c r="D68" s="251"/>
      <c r="E68" s="251"/>
      <c r="F68" s="252"/>
      <c r="G68" s="301"/>
      <c r="H68" s="302"/>
      <c r="I68" s="302"/>
      <c r="J68" s="302"/>
      <c r="K68" s="302"/>
      <c r="L68" s="302"/>
      <c r="M68" s="302"/>
      <c r="N68" s="302"/>
      <c r="O68" s="302"/>
      <c r="P68" s="306"/>
      <c r="Q68" s="307"/>
      <c r="R68" s="307"/>
      <c r="S68" s="307"/>
      <c r="T68" s="307"/>
      <c r="U68" s="307"/>
      <c r="V68" s="307"/>
      <c r="W68" s="307"/>
      <c r="X68" s="308"/>
      <c r="Y68" s="287" t="s">
        <v>49</v>
      </c>
      <c r="Z68" s="288"/>
      <c r="AA68" s="289"/>
      <c r="AB68" s="291"/>
      <c r="AC68" s="291"/>
      <c r="AD68" s="291"/>
      <c r="AE68" s="282"/>
      <c r="AF68" s="282"/>
      <c r="AG68" s="282"/>
      <c r="AH68" s="282"/>
      <c r="AI68" s="282"/>
      <c r="AJ68" s="282"/>
      <c r="AK68" s="282"/>
      <c r="AL68" s="282"/>
      <c r="AM68" s="282"/>
      <c r="AN68" s="282"/>
      <c r="AO68" s="282"/>
      <c r="AP68" s="282"/>
      <c r="AQ68" s="282"/>
      <c r="AR68" s="282"/>
      <c r="AS68" s="282"/>
      <c r="AT68" s="282"/>
      <c r="AU68" s="475"/>
      <c r="AV68" s="285"/>
      <c r="AW68" s="285"/>
      <c r="AX68" s="286"/>
      <c r="AY68">
        <f>$AY$66</f>
        <v>0</v>
      </c>
    </row>
    <row r="69" spans="1:51" ht="23.25" hidden="1" customHeight="1" x14ac:dyDescent="0.15">
      <c r="A69" s="328" t="s">
        <v>571</v>
      </c>
      <c r="B69" s="329"/>
      <c r="C69" s="329"/>
      <c r="D69" s="329"/>
      <c r="E69" s="329"/>
      <c r="F69" s="330"/>
      <c r="G69" s="136" t="s">
        <v>572</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4" t="s">
        <v>406</v>
      </c>
      <c r="AF69" s="424"/>
      <c r="AG69" s="424"/>
      <c r="AH69" s="424"/>
      <c r="AI69" s="424" t="s">
        <v>558</v>
      </c>
      <c r="AJ69" s="424"/>
      <c r="AK69" s="424"/>
      <c r="AL69" s="424"/>
      <c r="AM69" s="424" t="s">
        <v>374</v>
      </c>
      <c r="AN69" s="424"/>
      <c r="AO69" s="424"/>
      <c r="AP69" s="424"/>
      <c r="AQ69" s="339" t="s">
        <v>580</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573</v>
      </c>
      <c r="H70" s="343"/>
      <c r="I70" s="343"/>
      <c r="J70" s="343"/>
      <c r="K70" s="343"/>
      <c r="L70" s="343"/>
      <c r="M70" s="343"/>
      <c r="N70" s="343"/>
      <c r="O70" s="343"/>
      <c r="P70" s="343"/>
      <c r="Q70" s="343"/>
      <c r="R70" s="343"/>
      <c r="S70" s="343"/>
      <c r="T70" s="343"/>
      <c r="U70" s="343"/>
      <c r="V70" s="343"/>
      <c r="W70" s="343"/>
      <c r="X70" s="343"/>
      <c r="Y70" s="320" t="s">
        <v>571</v>
      </c>
      <c r="Z70" s="321"/>
      <c r="AA70" s="322"/>
      <c r="AB70" s="323"/>
      <c r="AC70" s="324"/>
      <c r="AD70" s="325"/>
      <c r="AE70" s="283"/>
      <c r="AF70" s="283"/>
      <c r="AG70" s="283"/>
      <c r="AH70" s="283"/>
      <c r="AI70" s="283"/>
      <c r="AJ70" s="283"/>
      <c r="AK70" s="283"/>
      <c r="AL70" s="283"/>
      <c r="AM70" s="283"/>
      <c r="AN70" s="283"/>
      <c r="AO70" s="283"/>
      <c r="AP70" s="283"/>
      <c r="AQ70" s="284"/>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2" t="s">
        <v>574</v>
      </c>
      <c r="Z71" s="313"/>
      <c r="AA71" s="314"/>
      <c r="AB71" s="315" t="s">
        <v>575</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18.75" hidden="1" customHeight="1" x14ac:dyDescent="0.15">
      <c r="A72" s="478" t="s">
        <v>226</v>
      </c>
      <c r="B72" s="479"/>
      <c r="C72" s="479"/>
      <c r="D72" s="479"/>
      <c r="E72" s="479"/>
      <c r="F72" s="480"/>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4" t="s">
        <v>406</v>
      </c>
      <c r="AF72" s="424"/>
      <c r="AG72" s="424"/>
      <c r="AH72" s="424"/>
      <c r="AI72" s="424" t="s">
        <v>558</v>
      </c>
      <c r="AJ72" s="424"/>
      <c r="AK72" s="424"/>
      <c r="AL72" s="424"/>
      <c r="AM72" s="424" t="s">
        <v>374</v>
      </c>
      <c r="AN72" s="424"/>
      <c r="AO72" s="424"/>
      <c r="AP72" s="424"/>
      <c r="AQ72" s="349" t="s">
        <v>169</v>
      </c>
      <c r="AR72" s="350"/>
      <c r="AS72" s="350"/>
      <c r="AT72" s="351"/>
      <c r="AU72" s="352" t="s">
        <v>124</v>
      </c>
      <c r="AV72" s="352"/>
      <c r="AW72" s="352"/>
      <c r="AX72" s="353"/>
      <c r="AY72">
        <f>COUNTA($G$74)</f>
        <v>0</v>
      </c>
    </row>
    <row r="73" spans="1:51" ht="18.75" hidden="1" customHeight="1" x14ac:dyDescent="0.15">
      <c r="A73" s="481"/>
      <c r="B73" s="482"/>
      <c r="C73" s="482"/>
      <c r="D73" s="482"/>
      <c r="E73" s="482"/>
      <c r="F73" s="483"/>
      <c r="G73" s="373"/>
      <c r="H73" s="359"/>
      <c r="I73" s="359"/>
      <c r="J73" s="359"/>
      <c r="K73" s="359"/>
      <c r="L73" s="359"/>
      <c r="M73" s="359"/>
      <c r="N73" s="359"/>
      <c r="O73" s="374"/>
      <c r="P73" s="376"/>
      <c r="Q73" s="359"/>
      <c r="R73" s="359"/>
      <c r="S73" s="359"/>
      <c r="T73" s="359"/>
      <c r="U73" s="359"/>
      <c r="V73" s="359"/>
      <c r="W73" s="359"/>
      <c r="X73" s="374"/>
      <c r="Y73" s="380"/>
      <c r="Z73" s="381"/>
      <c r="AA73" s="382"/>
      <c r="AB73" s="292"/>
      <c r="AC73" s="385"/>
      <c r="AD73" s="386"/>
      <c r="AE73" s="424"/>
      <c r="AF73" s="424"/>
      <c r="AG73" s="424"/>
      <c r="AH73" s="424"/>
      <c r="AI73" s="424"/>
      <c r="AJ73" s="424"/>
      <c r="AK73" s="424"/>
      <c r="AL73" s="424"/>
      <c r="AM73" s="424"/>
      <c r="AN73" s="424"/>
      <c r="AO73" s="424"/>
      <c r="AP73" s="424"/>
      <c r="AQ73" s="354"/>
      <c r="AR73" s="355"/>
      <c r="AS73" s="356" t="s">
        <v>170</v>
      </c>
      <c r="AT73" s="357"/>
      <c r="AU73" s="358"/>
      <c r="AV73" s="358"/>
      <c r="AW73" s="359" t="s">
        <v>162</v>
      </c>
      <c r="AX73" s="360"/>
      <c r="AY73">
        <f t="shared" ref="AY73:AY78" si="1">$AY$72</f>
        <v>0</v>
      </c>
    </row>
    <row r="74" spans="1:51" ht="23.25" hidden="1" customHeight="1" x14ac:dyDescent="0.15">
      <c r="A74" s="484"/>
      <c r="B74" s="482"/>
      <c r="C74" s="482"/>
      <c r="D74" s="482"/>
      <c r="E74" s="482"/>
      <c r="F74" s="483"/>
      <c r="G74" s="387"/>
      <c r="H74" s="388"/>
      <c r="I74" s="388"/>
      <c r="J74" s="388"/>
      <c r="K74" s="388"/>
      <c r="L74" s="388"/>
      <c r="M74" s="388"/>
      <c r="N74" s="388"/>
      <c r="O74" s="389"/>
      <c r="P74" s="396"/>
      <c r="Q74" s="396"/>
      <c r="R74" s="396"/>
      <c r="S74" s="396"/>
      <c r="T74" s="396"/>
      <c r="U74" s="396"/>
      <c r="V74" s="396"/>
      <c r="W74" s="396"/>
      <c r="X74" s="397"/>
      <c r="Y74" s="312" t="s">
        <v>12</v>
      </c>
      <c r="Z74" s="402"/>
      <c r="AA74" s="403"/>
      <c r="AB74" s="290"/>
      <c r="AC74" s="290"/>
      <c r="AD74" s="290"/>
      <c r="AE74" s="284"/>
      <c r="AF74" s="326"/>
      <c r="AG74" s="326"/>
      <c r="AH74" s="326"/>
      <c r="AI74" s="284"/>
      <c r="AJ74" s="326"/>
      <c r="AK74" s="326"/>
      <c r="AL74" s="326"/>
      <c r="AM74" s="284"/>
      <c r="AN74" s="326"/>
      <c r="AO74" s="326"/>
      <c r="AP74" s="326"/>
      <c r="AQ74" s="404"/>
      <c r="AR74" s="405"/>
      <c r="AS74" s="405"/>
      <c r="AT74" s="406"/>
      <c r="AU74" s="326"/>
      <c r="AV74" s="326"/>
      <c r="AW74" s="326"/>
      <c r="AX74" s="327"/>
      <c r="AY74">
        <f t="shared" si="1"/>
        <v>0</v>
      </c>
    </row>
    <row r="75" spans="1:51" ht="23.25" hidden="1" customHeight="1" x14ac:dyDescent="0.15">
      <c r="A75" s="485"/>
      <c r="B75" s="486"/>
      <c r="C75" s="486"/>
      <c r="D75" s="486"/>
      <c r="E75" s="486"/>
      <c r="F75" s="487"/>
      <c r="G75" s="390"/>
      <c r="H75" s="391"/>
      <c r="I75" s="391"/>
      <c r="J75" s="391"/>
      <c r="K75" s="391"/>
      <c r="L75" s="391"/>
      <c r="M75" s="391"/>
      <c r="N75" s="391"/>
      <c r="O75" s="392"/>
      <c r="P75" s="398"/>
      <c r="Q75" s="398"/>
      <c r="R75" s="398"/>
      <c r="S75" s="398"/>
      <c r="T75" s="398"/>
      <c r="U75" s="398"/>
      <c r="V75" s="398"/>
      <c r="W75" s="398"/>
      <c r="X75" s="399"/>
      <c r="Y75" s="135" t="s">
        <v>47</v>
      </c>
      <c r="Z75" s="136"/>
      <c r="AA75" s="137"/>
      <c r="AB75" s="408"/>
      <c r="AC75" s="408"/>
      <c r="AD75" s="408"/>
      <c r="AE75" s="284"/>
      <c r="AF75" s="326"/>
      <c r="AG75" s="326"/>
      <c r="AH75" s="326"/>
      <c r="AI75" s="284"/>
      <c r="AJ75" s="326"/>
      <c r="AK75" s="326"/>
      <c r="AL75" s="326"/>
      <c r="AM75" s="284"/>
      <c r="AN75" s="326"/>
      <c r="AO75" s="326"/>
      <c r="AP75" s="326"/>
      <c r="AQ75" s="404"/>
      <c r="AR75" s="405"/>
      <c r="AS75" s="405"/>
      <c r="AT75" s="406"/>
      <c r="AU75" s="326"/>
      <c r="AV75" s="326"/>
      <c r="AW75" s="326"/>
      <c r="AX75" s="327"/>
      <c r="AY75">
        <f t="shared" si="1"/>
        <v>0</v>
      </c>
    </row>
    <row r="76" spans="1:51" ht="23.25" hidden="1" customHeight="1" x14ac:dyDescent="0.15">
      <c r="A76" s="484"/>
      <c r="B76" s="482"/>
      <c r="C76" s="482"/>
      <c r="D76" s="482"/>
      <c r="E76" s="482"/>
      <c r="F76" s="483"/>
      <c r="G76" s="393"/>
      <c r="H76" s="394"/>
      <c r="I76" s="394"/>
      <c r="J76" s="394"/>
      <c r="K76" s="394"/>
      <c r="L76" s="394"/>
      <c r="M76" s="394"/>
      <c r="N76" s="394"/>
      <c r="O76" s="395"/>
      <c r="P76" s="400"/>
      <c r="Q76" s="400"/>
      <c r="R76" s="400"/>
      <c r="S76" s="400"/>
      <c r="T76" s="400"/>
      <c r="U76" s="400"/>
      <c r="V76" s="400"/>
      <c r="W76" s="400"/>
      <c r="X76" s="401"/>
      <c r="Y76" s="135" t="s">
        <v>13</v>
      </c>
      <c r="Z76" s="136"/>
      <c r="AA76" s="137"/>
      <c r="AB76" s="407" t="s">
        <v>14</v>
      </c>
      <c r="AC76" s="407"/>
      <c r="AD76" s="407"/>
      <c r="AE76" s="284"/>
      <c r="AF76" s="326"/>
      <c r="AG76" s="326"/>
      <c r="AH76" s="326"/>
      <c r="AI76" s="284"/>
      <c r="AJ76" s="326"/>
      <c r="AK76" s="326"/>
      <c r="AL76" s="326"/>
      <c r="AM76" s="284"/>
      <c r="AN76" s="326"/>
      <c r="AO76" s="326"/>
      <c r="AP76" s="326"/>
      <c r="AQ76" s="404"/>
      <c r="AR76" s="405"/>
      <c r="AS76" s="405"/>
      <c r="AT76" s="406"/>
      <c r="AU76" s="326"/>
      <c r="AV76" s="326"/>
      <c r="AW76" s="326"/>
      <c r="AX76" s="327"/>
      <c r="AY76">
        <f t="shared" si="1"/>
        <v>0</v>
      </c>
    </row>
    <row r="77" spans="1:51" ht="23.25" hidden="1" customHeight="1" x14ac:dyDescent="0.15">
      <c r="A77" s="425" t="s">
        <v>250</v>
      </c>
      <c r="B77" s="426"/>
      <c r="C77" s="426"/>
      <c r="D77" s="426"/>
      <c r="E77" s="426"/>
      <c r="F77" s="427"/>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0</v>
      </c>
    </row>
    <row r="78" spans="1:51" ht="23.25" hidden="1" customHeight="1" x14ac:dyDescent="0.15">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0</v>
      </c>
    </row>
    <row r="79" spans="1:51" ht="18.75" hidden="1" customHeight="1" x14ac:dyDescent="0.15">
      <c r="A79" s="435" t="s">
        <v>563</v>
      </c>
      <c r="B79" s="437" t="s">
        <v>564</v>
      </c>
      <c r="C79" s="248"/>
      <c r="D79" s="248"/>
      <c r="E79" s="248"/>
      <c r="F79" s="249"/>
      <c r="G79" s="352" t="s">
        <v>565</v>
      </c>
      <c r="H79" s="352"/>
      <c r="I79" s="352"/>
      <c r="J79" s="352"/>
      <c r="K79" s="352"/>
      <c r="L79" s="352"/>
      <c r="M79" s="352"/>
      <c r="N79" s="352"/>
      <c r="O79" s="352"/>
      <c r="P79" s="352"/>
      <c r="Q79" s="352"/>
      <c r="R79" s="352"/>
      <c r="S79" s="352"/>
      <c r="T79" s="352"/>
      <c r="U79" s="352"/>
      <c r="V79" s="352"/>
      <c r="W79" s="352"/>
      <c r="X79" s="352"/>
      <c r="Y79" s="352"/>
      <c r="Z79" s="352"/>
      <c r="AA79" s="372"/>
      <c r="AB79" s="375" t="s">
        <v>581</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5"/>
      <c r="B80" s="437"/>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406</v>
      </c>
      <c r="AF84" s="424"/>
      <c r="AG84" s="424"/>
      <c r="AH84" s="424"/>
      <c r="AI84" s="424" t="s">
        <v>558</v>
      </c>
      <c r="AJ84" s="424"/>
      <c r="AK84" s="424"/>
      <c r="AL84" s="424"/>
      <c r="AM84" s="424" t="s">
        <v>374</v>
      </c>
      <c r="AN84" s="424"/>
      <c r="AO84" s="424"/>
      <c r="AP84" s="424"/>
      <c r="AQ84" s="409" t="s">
        <v>169</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3"/>
      <c r="H85" s="359"/>
      <c r="I85" s="359"/>
      <c r="J85" s="359"/>
      <c r="K85" s="359"/>
      <c r="L85" s="359"/>
      <c r="M85" s="359"/>
      <c r="N85" s="359"/>
      <c r="O85" s="374"/>
      <c r="P85" s="376"/>
      <c r="Q85" s="359"/>
      <c r="R85" s="359"/>
      <c r="S85" s="359"/>
      <c r="T85" s="359"/>
      <c r="U85" s="359"/>
      <c r="V85" s="359"/>
      <c r="W85" s="359"/>
      <c r="X85" s="374"/>
      <c r="Y85" s="418"/>
      <c r="Z85" s="419"/>
      <c r="AA85" s="420"/>
      <c r="AB85" s="292"/>
      <c r="AC85" s="385"/>
      <c r="AD85" s="386"/>
      <c r="AE85" s="424"/>
      <c r="AF85" s="424"/>
      <c r="AG85" s="424"/>
      <c r="AH85" s="424"/>
      <c r="AI85" s="424"/>
      <c r="AJ85" s="424"/>
      <c r="AK85" s="424"/>
      <c r="AL85" s="424"/>
      <c r="AM85" s="424"/>
      <c r="AN85" s="424"/>
      <c r="AO85" s="424"/>
      <c r="AP85" s="424"/>
      <c r="AQ85" s="414"/>
      <c r="AR85" s="358"/>
      <c r="AS85" s="356" t="s">
        <v>170</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6"/>
      <c r="I86" s="396"/>
      <c r="J86" s="396"/>
      <c r="K86" s="396"/>
      <c r="L86" s="396"/>
      <c r="M86" s="396"/>
      <c r="N86" s="396"/>
      <c r="O86" s="397"/>
      <c r="P86" s="396"/>
      <c r="Q86" s="459"/>
      <c r="R86" s="459"/>
      <c r="S86" s="459"/>
      <c r="T86" s="459"/>
      <c r="U86" s="459"/>
      <c r="V86" s="459"/>
      <c r="W86" s="459"/>
      <c r="X86" s="460"/>
      <c r="Y86" s="465" t="s">
        <v>53</v>
      </c>
      <c r="Z86" s="466"/>
      <c r="AA86" s="467"/>
      <c r="AB86" s="290"/>
      <c r="AC86" s="290"/>
      <c r="AD86" s="290"/>
      <c r="AE86" s="284"/>
      <c r="AF86" s="326"/>
      <c r="AG86" s="326"/>
      <c r="AH86" s="326"/>
      <c r="AI86" s="284"/>
      <c r="AJ86" s="326"/>
      <c r="AK86" s="326"/>
      <c r="AL86" s="326"/>
      <c r="AM86" s="284"/>
      <c r="AN86" s="326"/>
      <c r="AO86" s="326"/>
      <c r="AP86" s="326"/>
      <c r="AQ86" s="404"/>
      <c r="AR86" s="405"/>
      <c r="AS86" s="405"/>
      <c r="AT86" s="406"/>
      <c r="AU86" s="326"/>
      <c r="AV86" s="326"/>
      <c r="AW86" s="326"/>
      <c r="AX86" s="327"/>
      <c r="AY86">
        <f t="shared" si="2"/>
        <v>0</v>
      </c>
    </row>
    <row r="87" spans="1:60" ht="23.25" hidden="1" customHeight="1" x14ac:dyDescent="0.15">
      <c r="A87" s="435"/>
      <c r="B87" s="437"/>
      <c r="C87" s="248"/>
      <c r="D87" s="248"/>
      <c r="E87" s="248"/>
      <c r="F87" s="249"/>
      <c r="G87" s="457"/>
      <c r="H87" s="398"/>
      <c r="I87" s="398"/>
      <c r="J87" s="398"/>
      <c r="K87" s="398"/>
      <c r="L87" s="398"/>
      <c r="M87" s="398"/>
      <c r="N87" s="398"/>
      <c r="O87" s="399"/>
      <c r="P87" s="461"/>
      <c r="Q87" s="461"/>
      <c r="R87" s="461"/>
      <c r="S87" s="461"/>
      <c r="T87" s="461"/>
      <c r="U87" s="461"/>
      <c r="V87" s="461"/>
      <c r="W87" s="461"/>
      <c r="X87" s="462"/>
      <c r="Y87" s="453" t="s">
        <v>47</v>
      </c>
      <c r="Z87" s="454"/>
      <c r="AA87" s="455"/>
      <c r="AB87" s="408"/>
      <c r="AC87" s="408"/>
      <c r="AD87" s="408"/>
      <c r="AE87" s="284"/>
      <c r="AF87" s="326"/>
      <c r="AG87" s="326"/>
      <c r="AH87" s="326"/>
      <c r="AI87" s="284"/>
      <c r="AJ87" s="326"/>
      <c r="AK87" s="326"/>
      <c r="AL87" s="326"/>
      <c r="AM87" s="284"/>
      <c r="AN87" s="326"/>
      <c r="AO87" s="326"/>
      <c r="AP87" s="326"/>
      <c r="AQ87" s="404"/>
      <c r="AR87" s="405"/>
      <c r="AS87" s="405"/>
      <c r="AT87" s="406"/>
      <c r="AU87" s="326"/>
      <c r="AV87" s="326"/>
      <c r="AW87" s="326"/>
      <c r="AX87" s="327"/>
      <c r="AY87">
        <f t="shared" si="2"/>
        <v>0</v>
      </c>
      <c r="AZ87" s="10"/>
      <c r="BA87" s="10"/>
      <c r="BB87" s="10"/>
      <c r="BC87" s="10"/>
    </row>
    <row r="88" spans="1:60" ht="23.25" hidden="1" customHeight="1" x14ac:dyDescent="0.15">
      <c r="A88" s="435"/>
      <c r="B88" s="437"/>
      <c r="C88" s="248"/>
      <c r="D88" s="248"/>
      <c r="E88" s="248"/>
      <c r="F88" s="249"/>
      <c r="G88" s="458"/>
      <c r="H88" s="400"/>
      <c r="I88" s="400"/>
      <c r="J88" s="400"/>
      <c r="K88" s="400"/>
      <c r="L88" s="400"/>
      <c r="M88" s="400"/>
      <c r="N88" s="400"/>
      <c r="O88" s="401"/>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6"/>
      <c r="AV88" s="326"/>
      <c r="AW88" s="326"/>
      <c r="AX88" s="327"/>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406</v>
      </c>
      <c r="AF89" s="424"/>
      <c r="AG89" s="424"/>
      <c r="AH89" s="424"/>
      <c r="AI89" s="424" t="s">
        <v>558</v>
      </c>
      <c r="AJ89" s="424"/>
      <c r="AK89" s="424"/>
      <c r="AL89" s="424"/>
      <c r="AM89" s="424" t="s">
        <v>374</v>
      </c>
      <c r="AN89" s="424"/>
      <c r="AO89" s="424"/>
      <c r="AP89" s="424"/>
      <c r="AQ89" s="409" t="s">
        <v>169</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3"/>
      <c r="H90" s="359"/>
      <c r="I90" s="359"/>
      <c r="J90" s="359"/>
      <c r="K90" s="359"/>
      <c r="L90" s="359"/>
      <c r="M90" s="359"/>
      <c r="N90" s="359"/>
      <c r="O90" s="374"/>
      <c r="P90" s="376"/>
      <c r="Q90" s="359"/>
      <c r="R90" s="359"/>
      <c r="S90" s="359"/>
      <c r="T90" s="359"/>
      <c r="U90" s="359"/>
      <c r="V90" s="359"/>
      <c r="W90" s="359"/>
      <c r="X90" s="374"/>
      <c r="Y90" s="418"/>
      <c r="Z90" s="419"/>
      <c r="AA90" s="420"/>
      <c r="AB90" s="292"/>
      <c r="AC90" s="385"/>
      <c r="AD90" s="386"/>
      <c r="AE90" s="424"/>
      <c r="AF90" s="424"/>
      <c r="AG90" s="424"/>
      <c r="AH90" s="424"/>
      <c r="AI90" s="424"/>
      <c r="AJ90" s="424"/>
      <c r="AK90" s="424"/>
      <c r="AL90" s="424"/>
      <c r="AM90" s="424"/>
      <c r="AN90" s="424"/>
      <c r="AO90" s="424"/>
      <c r="AP90" s="424"/>
      <c r="AQ90" s="414"/>
      <c r="AR90" s="358"/>
      <c r="AS90" s="356" t="s">
        <v>170</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6"/>
      <c r="I91" s="396"/>
      <c r="J91" s="396"/>
      <c r="K91" s="396"/>
      <c r="L91" s="396"/>
      <c r="M91" s="396"/>
      <c r="N91" s="396"/>
      <c r="O91" s="397"/>
      <c r="P91" s="396"/>
      <c r="Q91" s="459"/>
      <c r="R91" s="459"/>
      <c r="S91" s="459"/>
      <c r="T91" s="459"/>
      <c r="U91" s="459"/>
      <c r="V91" s="459"/>
      <c r="W91" s="459"/>
      <c r="X91" s="460"/>
      <c r="Y91" s="465" t="s">
        <v>53</v>
      </c>
      <c r="Z91" s="466"/>
      <c r="AA91" s="467"/>
      <c r="AB91" s="290"/>
      <c r="AC91" s="290"/>
      <c r="AD91" s="290"/>
      <c r="AE91" s="284"/>
      <c r="AF91" s="326"/>
      <c r="AG91" s="326"/>
      <c r="AH91" s="326"/>
      <c r="AI91" s="284"/>
      <c r="AJ91" s="326"/>
      <c r="AK91" s="326"/>
      <c r="AL91" s="326"/>
      <c r="AM91" s="284"/>
      <c r="AN91" s="326"/>
      <c r="AO91" s="326"/>
      <c r="AP91" s="326"/>
      <c r="AQ91" s="404"/>
      <c r="AR91" s="405"/>
      <c r="AS91" s="405"/>
      <c r="AT91" s="406"/>
      <c r="AU91" s="326"/>
      <c r="AV91" s="326"/>
      <c r="AW91" s="326"/>
      <c r="AX91" s="327"/>
      <c r="AY91">
        <f>$AY$89</f>
        <v>0</v>
      </c>
    </row>
    <row r="92" spans="1:60" ht="23.25" hidden="1" customHeight="1" x14ac:dyDescent="0.15">
      <c r="A92" s="435"/>
      <c r="B92" s="437"/>
      <c r="C92" s="248"/>
      <c r="D92" s="248"/>
      <c r="E92" s="248"/>
      <c r="F92" s="249"/>
      <c r="G92" s="457"/>
      <c r="H92" s="398"/>
      <c r="I92" s="398"/>
      <c r="J92" s="398"/>
      <c r="K92" s="398"/>
      <c r="L92" s="398"/>
      <c r="M92" s="398"/>
      <c r="N92" s="398"/>
      <c r="O92" s="399"/>
      <c r="P92" s="461"/>
      <c r="Q92" s="461"/>
      <c r="R92" s="461"/>
      <c r="S92" s="461"/>
      <c r="T92" s="461"/>
      <c r="U92" s="461"/>
      <c r="V92" s="461"/>
      <c r="W92" s="461"/>
      <c r="X92" s="462"/>
      <c r="Y92" s="453" t="s">
        <v>47</v>
      </c>
      <c r="Z92" s="454"/>
      <c r="AA92" s="455"/>
      <c r="AB92" s="408"/>
      <c r="AC92" s="408"/>
      <c r="AD92" s="408"/>
      <c r="AE92" s="284"/>
      <c r="AF92" s="326"/>
      <c r="AG92" s="326"/>
      <c r="AH92" s="326"/>
      <c r="AI92" s="284"/>
      <c r="AJ92" s="326"/>
      <c r="AK92" s="326"/>
      <c r="AL92" s="326"/>
      <c r="AM92" s="284"/>
      <c r="AN92" s="326"/>
      <c r="AO92" s="326"/>
      <c r="AP92" s="326"/>
      <c r="AQ92" s="404"/>
      <c r="AR92" s="405"/>
      <c r="AS92" s="405"/>
      <c r="AT92" s="406"/>
      <c r="AU92" s="326"/>
      <c r="AV92" s="326"/>
      <c r="AW92" s="326"/>
      <c r="AX92" s="327"/>
      <c r="AY92">
        <f>$AY$89</f>
        <v>0</v>
      </c>
      <c r="AZ92" s="10"/>
      <c r="BA92" s="10"/>
      <c r="BB92" s="10"/>
      <c r="BC92" s="10"/>
    </row>
    <row r="93" spans="1:60" ht="23.25" hidden="1" customHeight="1" x14ac:dyDescent="0.15">
      <c r="A93" s="435"/>
      <c r="B93" s="438"/>
      <c r="C93" s="251"/>
      <c r="D93" s="251"/>
      <c r="E93" s="251"/>
      <c r="F93" s="252"/>
      <c r="G93" s="458"/>
      <c r="H93" s="400"/>
      <c r="I93" s="400"/>
      <c r="J93" s="400"/>
      <c r="K93" s="400"/>
      <c r="L93" s="400"/>
      <c r="M93" s="400"/>
      <c r="N93" s="400"/>
      <c r="O93" s="401"/>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6"/>
      <c r="AV93" s="326"/>
      <c r="AW93" s="326"/>
      <c r="AX93" s="327"/>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406</v>
      </c>
      <c r="AF94" s="424"/>
      <c r="AG94" s="424"/>
      <c r="AH94" s="424"/>
      <c r="AI94" s="424" t="s">
        <v>558</v>
      </c>
      <c r="AJ94" s="424"/>
      <c r="AK94" s="424"/>
      <c r="AL94" s="424"/>
      <c r="AM94" s="424" t="s">
        <v>374</v>
      </c>
      <c r="AN94" s="424"/>
      <c r="AO94" s="424"/>
      <c r="AP94" s="424"/>
      <c r="AQ94" s="409" t="s">
        <v>169</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3"/>
      <c r="H95" s="359"/>
      <c r="I95" s="359"/>
      <c r="J95" s="359"/>
      <c r="K95" s="359"/>
      <c r="L95" s="359"/>
      <c r="M95" s="359"/>
      <c r="N95" s="359"/>
      <c r="O95" s="374"/>
      <c r="P95" s="376"/>
      <c r="Q95" s="359"/>
      <c r="R95" s="359"/>
      <c r="S95" s="359"/>
      <c r="T95" s="359"/>
      <c r="U95" s="359"/>
      <c r="V95" s="359"/>
      <c r="W95" s="359"/>
      <c r="X95" s="374"/>
      <c r="Y95" s="418"/>
      <c r="Z95" s="419"/>
      <c r="AA95" s="420"/>
      <c r="AB95" s="292"/>
      <c r="AC95" s="385"/>
      <c r="AD95" s="386"/>
      <c r="AE95" s="424"/>
      <c r="AF95" s="424"/>
      <c r="AG95" s="424"/>
      <c r="AH95" s="424"/>
      <c r="AI95" s="424"/>
      <c r="AJ95" s="424"/>
      <c r="AK95" s="424"/>
      <c r="AL95" s="424"/>
      <c r="AM95" s="424"/>
      <c r="AN95" s="424"/>
      <c r="AO95" s="424"/>
      <c r="AP95" s="424"/>
      <c r="AQ95" s="414"/>
      <c r="AR95" s="358"/>
      <c r="AS95" s="356" t="s">
        <v>170</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6"/>
      <c r="I96" s="396"/>
      <c r="J96" s="396"/>
      <c r="K96" s="396"/>
      <c r="L96" s="396"/>
      <c r="M96" s="396"/>
      <c r="N96" s="396"/>
      <c r="O96" s="397"/>
      <c r="P96" s="396"/>
      <c r="Q96" s="459"/>
      <c r="R96" s="459"/>
      <c r="S96" s="459"/>
      <c r="T96" s="459"/>
      <c r="U96" s="459"/>
      <c r="V96" s="459"/>
      <c r="W96" s="459"/>
      <c r="X96" s="460"/>
      <c r="Y96" s="465" t="s">
        <v>53</v>
      </c>
      <c r="Z96" s="466"/>
      <c r="AA96" s="467"/>
      <c r="AB96" s="290"/>
      <c r="AC96" s="290"/>
      <c r="AD96" s="290"/>
      <c r="AE96" s="284"/>
      <c r="AF96" s="326"/>
      <c r="AG96" s="326"/>
      <c r="AH96" s="326"/>
      <c r="AI96" s="284"/>
      <c r="AJ96" s="326"/>
      <c r="AK96" s="326"/>
      <c r="AL96" s="326"/>
      <c r="AM96" s="284"/>
      <c r="AN96" s="326"/>
      <c r="AO96" s="326"/>
      <c r="AP96" s="326"/>
      <c r="AQ96" s="404"/>
      <c r="AR96" s="405"/>
      <c r="AS96" s="405"/>
      <c r="AT96" s="406"/>
      <c r="AU96" s="326"/>
      <c r="AV96" s="326"/>
      <c r="AW96" s="326"/>
      <c r="AX96" s="327"/>
      <c r="AY96">
        <f>$AY$94</f>
        <v>0</v>
      </c>
    </row>
    <row r="97" spans="1:60" ht="23.25" hidden="1" customHeight="1" x14ac:dyDescent="0.15">
      <c r="A97" s="435"/>
      <c r="B97" s="437"/>
      <c r="C97" s="248"/>
      <c r="D97" s="248"/>
      <c r="E97" s="248"/>
      <c r="F97" s="249"/>
      <c r="G97" s="457"/>
      <c r="H97" s="398"/>
      <c r="I97" s="398"/>
      <c r="J97" s="398"/>
      <c r="K97" s="398"/>
      <c r="L97" s="398"/>
      <c r="M97" s="398"/>
      <c r="N97" s="398"/>
      <c r="O97" s="399"/>
      <c r="P97" s="461"/>
      <c r="Q97" s="461"/>
      <c r="R97" s="461"/>
      <c r="S97" s="461"/>
      <c r="T97" s="461"/>
      <c r="U97" s="461"/>
      <c r="V97" s="461"/>
      <c r="W97" s="461"/>
      <c r="X97" s="462"/>
      <c r="Y97" s="453" t="s">
        <v>47</v>
      </c>
      <c r="Z97" s="454"/>
      <c r="AA97" s="455"/>
      <c r="AB97" s="408"/>
      <c r="AC97" s="408"/>
      <c r="AD97" s="408"/>
      <c r="AE97" s="284"/>
      <c r="AF97" s="326"/>
      <c r="AG97" s="326"/>
      <c r="AH97" s="326"/>
      <c r="AI97" s="284"/>
      <c r="AJ97" s="326"/>
      <c r="AK97" s="326"/>
      <c r="AL97" s="326"/>
      <c r="AM97" s="284"/>
      <c r="AN97" s="326"/>
      <c r="AO97" s="326"/>
      <c r="AP97" s="326"/>
      <c r="AQ97" s="404"/>
      <c r="AR97" s="405"/>
      <c r="AS97" s="405"/>
      <c r="AT97" s="406"/>
      <c r="AU97" s="326"/>
      <c r="AV97" s="326"/>
      <c r="AW97" s="326"/>
      <c r="AX97" s="327"/>
      <c r="AY97">
        <f>$AY$94</f>
        <v>0</v>
      </c>
      <c r="AZ97" s="10"/>
      <c r="BA97" s="10"/>
      <c r="BB97" s="10"/>
      <c r="BC97" s="10"/>
    </row>
    <row r="98" spans="1:60" ht="23.25" hidden="1" customHeight="1" thickBot="1" x14ac:dyDescent="0.2">
      <c r="A98" s="436"/>
      <c r="B98" s="471"/>
      <c r="C98" s="472"/>
      <c r="D98" s="472"/>
      <c r="E98" s="472"/>
      <c r="F98" s="473"/>
      <c r="G98" s="458"/>
      <c r="H98" s="400"/>
      <c r="I98" s="400"/>
      <c r="J98" s="400"/>
      <c r="K98" s="400"/>
      <c r="L98" s="400"/>
      <c r="M98" s="400"/>
      <c r="N98" s="400"/>
      <c r="O98" s="401"/>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6"/>
      <c r="AV98" s="326"/>
      <c r="AW98" s="326"/>
      <c r="AX98" s="327"/>
      <c r="AY98">
        <f>$AY$94</f>
        <v>0</v>
      </c>
      <c r="AZ98" s="10"/>
      <c r="BA98" s="10"/>
      <c r="BB98" s="10"/>
      <c r="BC98" s="10"/>
      <c r="BD98" s="10"/>
      <c r="BE98" s="10"/>
      <c r="BF98" s="10"/>
      <c r="BG98" s="10"/>
      <c r="BH98" s="10"/>
    </row>
    <row r="99" spans="1:60" ht="47.25" hidden="1" customHeight="1" x14ac:dyDescent="0.15">
      <c r="A99" s="488" t="s">
        <v>569</v>
      </c>
      <c r="B99" s="489"/>
      <c r="C99" s="489"/>
      <c r="D99" s="489"/>
      <c r="E99" s="489"/>
      <c r="F99" s="490"/>
      <c r="G99" s="47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570</v>
      </c>
      <c r="B100" s="248"/>
      <c r="C100" s="248"/>
      <c r="D100" s="248"/>
      <c r="E100" s="248"/>
      <c r="F100" s="249"/>
      <c r="G100" s="253" t="s">
        <v>562</v>
      </c>
      <c r="H100" s="254"/>
      <c r="I100" s="254"/>
      <c r="J100" s="254"/>
      <c r="K100" s="254"/>
      <c r="L100" s="254"/>
      <c r="M100" s="254"/>
      <c r="N100" s="254"/>
      <c r="O100" s="254"/>
      <c r="P100" s="255" t="s">
        <v>561</v>
      </c>
      <c r="Q100" s="254"/>
      <c r="R100" s="254"/>
      <c r="S100" s="254"/>
      <c r="T100" s="254"/>
      <c r="U100" s="254"/>
      <c r="V100" s="254"/>
      <c r="W100" s="254"/>
      <c r="X100" s="256"/>
      <c r="Y100" s="257"/>
      <c r="Z100" s="258"/>
      <c r="AA100" s="259"/>
      <c r="AB100" s="260" t="s">
        <v>11</v>
      </c>
      <c r="AC100" s="260"/>
      <c r="AD100" s="260"/>
      <c r="AE100" s="424" t="s">
        <v>406</v>
      </c>
      <c r="AF100" s="424"/>
      <c r="AG100" s="424"/>
      <c r="AH100" s="424"/>
      <c r="AI100" s="424" t="s">
        <v>558</v>
      </c>
      <c r="AJ100" s="424"/>
      <c r="AK100" s="424"/>
      <c r="AL100" s="424"/>
      <c r="AM100" s="424" t="s">
        <v>374</v>
      </c>
      <c r="AN100" s="424"/>
      <c r="AO100" s="424"/>
      <c r="AP100" s="424"/>
      <c r="AQ100" s="295" t="s">
        <v>405</v>
      </c>
      <c r="AR100" s="296"/>
      <c r="AS100" s="296"/>
      <c r="AT100" s="297"/>
      <c r="AU100" s="295" t="s">
        <v>579</v>
      </c>
      <c r="AV100" s="296"/>
      <c r="AW100" s="296"/>
      <c r="AX100" s="298"/>
      <c r="AY100">
        <f>COUNTA($G$101)</f>
        <v>0</v>
      </c>
    </row>
    <row r="101" spans="1:60" ht="23.25" hidden="1" customHeight="1" x14ac:dyDescent="0.15">
      <c r="A101" s="247"/>
      <c r="B101" s="248"/>
      <c r="C101" s="248"/>
      <c r="D101" s="248"/>
      <c r="E101" s="248"/>
      <c r="F101" s="249"/>
      <c r="G101" s="476"/>
      <c r="H101" s="300"/>
      <c r="I101" s="300"/>
      <c r="J101" s="300"/>
      <c r="K101" s="300"/>
      <c r="L101" s="300"/>
      <c r="M101" s="300"/>
      <c r="N101" s="300"/>
      <c r="O101" s="300"/>
      <c r="P101" s="477"/>
      <c r="Q101" s="304"/>
      <c r="R101" s="304"/>
      <c r="S101" s="304"/>
      <c r="T101" s="304"/>
      <c r="U101" s="304"/>
      <c r="V101" s="304"/>
      <c r="W101" s="304"/>
      <c r="X101" s="305"/>
      <c r="Y101" s="309" t="s">
        <v>48</v>
      </c>
      <c r="Z101" s="310"/>
      <c r="AA101" s="311"/>
      <c r="AB101" s="291"/>
      <c r="AC101" s="291"/>
      <c r="AD101" s="291"/>
      <c r="AE101" s="282"/>
      <c r="AF101" s="282"/>
      <c r="AG101" s="282"/>
      <c r="AH101" s="282"/>
      <c r="AI101" s="282"/>
      <c r="AJ101" s="282"/>
      <c r="AK101" s="282"/>
      <c r="AL101" s="282"/>
      <c r="AM101" s="282"/>
      <c r="AN101" s="282"/>
      <c r="AO101" s="282"/>
      <c r="AP101" s="282"/>
      <c r="AQ101" s="282"/>
      <c r="AR101" s="282"/>
      <c r="AS101" s="282"/>
      <c r="AT101" s="282"/>
      <c r="AU101" s="475"/>
      <c r="AV101" s="285"/>
      <c r="AW101" s="285"/>
      <c r="AX101" s="286"/>
      <c r="AY101">
        <f>$AY$100</f>
        <v>0</v>
      </c>
    </row>
    <row r="102" spans="1:60" ht="23.25" hidden="1" customHeight="1" x14ac:dyDescent="0.15">
      <c r="A102" s="250"/>
      <c r="B102" s="251"/>
      <c r="C102" s="251"/>
      <c r="D102" s="251"/>
      <c r="E102" s="251"/>
      <c r="F102" s="252"/>
      <c r="G102" s="301"/>
      <c r="H102" s="302"/>
      <c r="I102" s="302"/>
      <c r="J102" s="302"/>
      <c r="K102" s="302"/>
      <c r="L102" s="302"/>
      <c r="M102" s="302"/>
      <c r="N102" s="302"/>
      <c r="O102" s="302"/>
      <c r="P102" s="306"/>
      <c r="Q102" s="307"/>
      <c r="R102" s="307"/>
      <c r="S102" s="307"/>
      <c r="T102" s="307"/>
      <c r="U102" s="307"/>
      <c r="V102" s="307"/>
      <c r="W102" s="307"/>
      <c r="X102" s="308"/>
      <c r="Y102" s="287" t="s">
        <v>49</v>
      </c>
      <c r="Z102" s="288"/>
      <c r="AA102" s="289"/>
      <c r="AB102" s="291"/>
      <c r="AC102" s="291"/>
      <c r="AD102" s="291"/>
      <c r="AE102" s="282"/>
      <c r="AF102" s="282"/>
      <c r="AG102" s="282"/>
      <c r="AH102" s="282"/>
      <c r="AI102" s="282"/>
      <c r="AJ102" s="282"/>
      <c r="AK102" s="282"/>
      <c r="AL102" s="282"/>
      <c r="AM102" s="282"/>
      <c r="AN102" s="282"/>
      <c r="AO102" s="282"/>
      <c r="AP102" s="282"/>
      <c r="AQ102" s="282"/>
      <c r="AR102" s="282"/>
      <c r="AS102" s="282"/>
      <c r="AT102" s="282"/>
      <c r="AU102" s="475"/>
      <c r="AV102" s="285"/>
      <c r="AW102" s="285"/>
      <c r="AX102" s="286"/>
      <c r="AY102">
        <f>$AY$100</f>
        <v>0</v>
      </c>
    </row>
    <row r="103" spans="1:60" ht="23.25" hidden="1" customHeight="1" x14ac:dyDescent="0.15">
      <c r="A103" s="425" t="s">
        <v>571</v>
      </c>
      <c r="B103" s="416"/>
      <c r="C103" s="416"/>
      <c r="D103" s="416"/>
      <c r="E103" s="416"/>
      <c r="F103" s="491"/>
      <c r="G103" s="136" t="s">
        <v>572</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4" t="s">
        <v>406</v>
      </c>
      <c r="AF103" s="424"/>
      <c r="AG103" s="424"/>
      <c r="AH103" s="424"/>
      <c r="AI103" s="424" t="s">
        <v>558</v>
      </c>
      <c r="AJ103" s="424"/>
      <c r="AK103" s="424"/>
      <c r="AL103" s="424"/>
      <c r="AM103" s="424" t="s">
        <v>374</v>
      </c>
      <c r="AN103" s="424"/>
      <c r="AO103" s="424"/>
      <c r="AP103" s="424"/>
      <c r="AQ103" s="339" t="s">
        <v>580</v>
      </c>
      <c r="AR103" s="340"/>
      <c r="AS103" s="340"/>
      <c r="AT103" s="340"/>
      <c r="AU103" s="340"/>
      <c r="AV103" s="340"/>
      <c r="AW103" s="340"/>
      <c r="AX103" s="341"/>
      <c r="AY103">
        <f>IF(SUBSTITUTE(SUBSTITUTE($G$104,"／",""),"　","")="",0,1)</f>
        <v>0</v>
      </c>
    </row>
    <row r="104" spans="1:60" ht="23.25" hidden="1" customHeight="1" x14ac:dyDescent="0.15">
      <c r="A104" s="492"/>
      <c r="B104" s="352"/>
      <c r="C104" s="352"/>
      <c r="D104" s="352"/>
      <c r="E104" s="352"/>
      <c r="F104" s="493"/>
      <c r="G104" s="342" t="s">
        <v>573</v>
      </c>
      <c r="H104" s="343"/>
      <c r="I104" s="343"/>
      <c r="J104" s="343"/>
      <c r="K104" s="343"/>
      <c r="L104" s="343"/>
      <c r="M104" s="343"/>
      <c r="N104" s="343"/>
      <c r="O104" s="343"/>
      <c r="P104" s="343"/>
      <c r="Q104" s="343"/>
      <c r="R104" s="343"/>
      <c r="S104" s="343"/>
      <c r="T104" s="343"/>
      <c r="U104" s="343"/>
      <c r="V104" s="343"/>
      <c r="W104" s="343"/>
      <c r="X104" s="343"/>
      <c r="Y104" s="320" t="s">
        <v>571</v>
      </c>
      <c r="Z104" s="321"/>
      <c r="AA104" s="322"/>
      <c r="AB104" s="323"/>
      <c r="AC104" s="324"/>
      <c r="AD104" s="325"/>
      <c r="AE104" s="283"/>
      <c r="AF104" s="283"/>
      <c r="AG104" s="283"/>
      <c r="AH104" s="283"/>
      <c r="AI104" s="283"/>
      <c r="AJ104" s="283"/>
      <c r="AK104" s="283"/>
      <c r="AL104" s="283"/>
      <c r="AM104" s="283"/>
      <c r="AN104" s="283"/>
      <c r="AO104" s="283"/>
      <c r="AP104" s="283"/>
      <c r="AQ104" s="284"/>
      <c r="AR104" s="326"/>
      <c r="AS104" s="326"/>
      <c r="AT104" s="326"/>
      <c r="AU104" s="326"/>
      <c r="AV104" s="326"/>
      <c r="AW104" s="326"/>
      <c r="AX104" s="327"/>
      <c r="AY104">
        <f>$AY$103</f>
        <v>0</v>
      </c>
    </row>
    <row r="105" spans="1:60" ht="46.5" hidden="1" customHeight="1" x14ac:dyDescent="0.15">
      <c r="A105" s="494"/>
      <c r="B105" s="359"/>
      <c r="C105" s="359"/>
      <c r="D105" s="359"/>
      <c r="E105" s="359"/>
      <c r="F105" s="495"/>
      <c r="G105" s="344"/>
      <c r="H105" s="345"/>
      <c r="I105" s="345"/>
      <c r="J105" s="345"/>
      <c r="K105" s="345"/>
      <c r="L105" s="345"/>
      <c r="M105" s="345"/>
      <c r="N105" s="345"/>
      <c r="O105" s="345"/>
      <c r="P105" s="345"/>
      <c r="Q105" s="345"/>
      <c r="R105" s="345"/>
      <c r="S105" s="345"/>
      <c r="T105" s="345"/>
      <c r="U105" s="345"/>
      <c r="V105" s="345"/>
      <c r="W105" s="345"/>
      <c r="X105" s="345"/>
      <c r="Y105" s="312" t="s">
        <v>574</v>
      </c>
      <c r="Z105" s="313"/>
      <c r="AA105" s="314"/>
      <c r="AB105" s="315" t="s">
        <v>575</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18.75" hidden="1" customHeight="1" x14ac:dyDescent="0.15">
      <c r="A106" s="478" t="s">
        <v>226</v>
      </c>
      <c r="B106" s="479"/>
      <c r="C106" s="479"/>
      <c r="D106" s="479"/>
      <c r="E106" s="479"/>
      <c r="F106" s="480"/>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4" t="s">
        <v>406</v>
      </c>
      <c r="AF106" s="424"/>
      <c r="AG106" s="424"/>
      <c r="AH106" s="424"/>
      <c r="AI106" s="424" t="s">
        <v>558</v>
      </c>
      <c r="AJ106" s="424"/>
      <c r="AK106" s="424"/>
      <c r="AL106" s="424"/>
      <c r="AM106" s="424" t="s">
        <v>374</v>
      </c>
      <c r="AN106" s="424"/>
      <c r="AO106" s="424"/>
      <c r="AP106" s="424"/>
      <c r="AQ106" s="349" t="s">
        <v>169</v>
      </c>
      <c r="AR106" s="350"/>
      <c r="AS106" s="350"/>
      <c r="AT106" s="351"/>
      <c r="AU106" s="352" t="s">
        <v>124</v>
      </c>
      <c r="AV106" s="352"/>
      <c r="AW106" s="352"/>
      <c r="AX106" s="353"/>
      <c r="AY106">
        <f>COUNTA($G$108)</f>
        <v>0</v>
      </c>
    </row>
    <row r="107" spans="1:60" ht="18.75" hidden="1" customHeight="1" x14ac:dyDescent="0.15">
      <c r="A107" s="481"/>
      <c r="B107" s="482"/>
      <c r="C107" s="482"/>
      <c r="D107" s="482"/>
      <c r="E107" s="482"/>
      <c r="F107" s="483"/>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2"/>
      <c r="AC107" s="385"/>
      <c r="AD107" s="386"/>
      <c r="AE107" s="424"/>
      <c r="AF107" s="424"/>
      <c r="AG107" s="424"/>
      <c r="AH107" s="424"/>
      <c r="AI107" s="424"/>
      <c r="AJ107" s="424"/>
      <c r="AK107" s="424"/>
      <c r="AL107" s="424"/>
      <c r="AM107" s="424"/>
      <c r="AN107" s="424"/>
      <c r="AO107" s="424"/>
      <c r="AP107" s="424"/>
      <c r="AQ107" s="354"/>
      <c r="AR107" s="355"/>
      <c r="AS107" s="356" t="s">
        <v>170</v>
      </c>
      <c r="AT107" s="357"/>
      <c r="AU107" s="358"/>
      <c r="AV107" s="358"/>
      <c r="AW107" s="359" t="s">
        <v>162</v>
      </c>
      <c r="AX107" s="360"/>
      <c r="AY107">
        <f t="shared" ref="AY107:AY112" si="3">$AY$106</f>
        <v>0</v>
      </c>
    </row>
    <row r="108" spans="1:60" ht="23.25" hidden="1" customHeight="1" x14ac:dyDescent="0.15">
      <c r="A108" s="484"/>
      <c r="B108" s="482"/>
      <c r="C108" s="482"/>
      <c r="D108" s="482"/>
      <c r="E108" s="482"/>
      <c r="F108" s="483"/>
      <c r="G108" s="387"/>
      <c r="H108" s="388"/>
      <c r="I108" s="388"/>
      <c r="J108" s="388"/>
      <c r="K108" s="388"/>
      <c r="L108" s="388"/>
      <c r="M108" s="388"/>
      <c r="N108" s="388"/>
      <c r="O108" s="389"/>
      <c r="P108" s="396"/>
      <c r="Q108" s="396"/>
      <c r="R108" s="396"/>
      <c r="S108" s="396"/>
      <c r="T108" s="396"/>
      <c r="U108" s="396"/>
      <c r="V108" s="396"/>
      <c r="W108" s="396"/>
      <c r="X108" s="397"/>
      <c r="Y108" s="312" t="s">
        <v>12</v>
      </c>
      <c r="Z108" s="402"/>
      <c r="AA108" s="403"/>
      <c r="AB108" s="290"/>
      <c r="AC108" s="290"/>
      <c r="AD108" s="290"/>
      <c r="AE108" s="284"/>
      <c r="AF108" s="326"/>
      <c r="AG108" s="326"/>
      <c r="AH108" s="326"/>
      <c r="AI108" s="284"/>
      <c r="AJ108" s="326"/>
      <c r="AK108" s="326"/>
      <c r="AL108" s="326"/>
      <c r="AM108" s="284"/>
      <c r="AN108" s="326"/>
      <c r="AO108" s="326"/>
      <c r="AP108" s="326"/>
      <c r="AQ108" s="404"/>
      <c r="AR108" s="405"/>
      <c r="AS108" s="405"/>
      <c r="AT108" s="406"/>
      <c r="AU108" s="326"/>
      <c r="AV108" s="326"/>
      <c r="AW108" s="326"/>
      <c r="AX108" s="327"/>
      <c r="AY108">
        <f t="shared" si="3"/>
        <v>0</v>
      </c>
    </row>
    <row r="109" spans="1:60" ht="23.25" hidden="1" customHeight="1" x14ac:dyDescent="0.15">
      <c r="A109" s="485"/>
      <c r="B109" s="486"/>
      <c r="C109" s="486"/>
      <c r="D109" s="486"/>
      <c r="E109" s="486"/>
      <c r="F109" s="487"/>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8"/>
      <c r="AC109" s="408"/>
      <c r="AD109" s="408"/>
      <c r="AE109" s="284"/>
      <c r="AF109" s="326"/>
      <c r="AG109" s="326"/>
      <c r="AH109" s="326"/>
      <c r="AI109" s="284"/>
      <c r="AJ109" s="326"/>
      <c r="AK109" s="326"/>
      <c r="AL109" s="326"/>
      <c r="AM109" s="284"/>
      <c r="AN109" s="326"/>
      <c r="AO109" s="326"/>
      <c r="AP109" s="326"/>
      <c r="AQ109" s="404"/>
      <c r="AR109" s="405"/>
      <c r="AS109" s="405"/>
      <c r="AT109" s="406"/>
      <c r="AU109" s="326"/>
      <c r="AV109" s="326"/>
      <c r="AW109" s="326"/>
      <c r="AX109" s="327"/>
      <c r="AY109">
        <f t="shared" si="3"/>
        <v>0</v>
      </c>
    </row>
    <row r="110" spans="1:60" ht="23.25" hidden="1" customHeight="1" x14ac:dyDescent="0.15">
      <c r="A110" s="484"/>
      <c r="B110" s="482"/>
      <c r="C110" s="482"/>
      <c r="D110" s="482"/>
      <c r="E110" s="482"/>
      <c r="F110" s="483"/>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7" t="s">
        <v>14</v>
      </c>
      <c r="AC110" s="407"/>
      <c r="AD110" s="407"/>
      <c r="AE110" s="284"/>
      <c r="AF110" s="326"/>
      <c r="AG110" s="326"/>
      <c r="AH110" s="326"/>
      <c r="AI110" s="284"/>
      <c r="AJ110" s="326"/>
      <c r="AK110" s="326"/>
      <c r="AL110" s="326"/>
      <c r="AM110" s="284"/>
      <c r="AN110" s="326"/>
      <c r="AO110" s="326"/>
      <c r="AP110" s="326"/>
      <c r="AQ110" s="404"/>
      <c r="AR110" s="405"/>
      <c r="AS110" s="405"/>
      <c r="AT110" s="406"/>
      <c r="AU110" s="326"/>
      <c r="AV110" s="326"/>
      <c r="AW110" s="326"/>
      <c r="AX110" s="327"/>
      <c r="AY110">
        <f t="shared" si="3"/>
        <v>0</v>
      </c>
    </row>
    <row r="111" spans="1:60" ht="23.25" hidden="1" customHeight="1" x14ac:dyDescent="0.15">
      <c r="A111" s="425" t="s">
        <v>250</v>
      </c>
      <c r="B111" s="426"/>
      <c r="C111" s="426"/>
      <c r="D111" s="426"/>
      <c r="E111" s="426"/>
      <c r="F111" s="427"/>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0</v>
      </c>
    </row>
    <row r="112" spans="1:60" ht="23.25" hidden="1" customHeight="1" x14ac:dyDescent="0.15">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0</v>
      </c>
    </row>
    <row r="113" spans="1:60" ht="18.75" hidden="1" customHeight="1" x14ac:dyDescent="0.15">
      <c r="A113" s="435" t="s">
        <v>563</v>
      </c>
      <c r="B113" s="437" t="s">
        <v>564</v>
      </c>
      <c r="C113" s="248"/>
      <c r="D113" s="248"/>
      <c r="E113" s="248"/>
      <c r="F113" s="249"/>
      <c r="G113" s="352" t="s">
        <v>565</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581</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5"/>
      <c r="B114" s="437"/>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406</v>
      </c>
      <c r="AF118" s="424"/>
      <c r="AG118" s="424"/>
      <c r="AH118" s="424"/>
      <c r="AI118" s="424" t="s">
        <v>558</v>
      </c>
      <c r="AJ118" s="424"/>
      <c r="AK118" s="424"/>
      <c r="AL118" s="424"/>
      <c r="AM118" s="424" t="s">
        <v>374</v>
      </c>
      <c r="AN118" s="424"/>
      <c r="AO118" s="424"/>
      <c r="AP118" s="424"/>
      <c r="AQ118" s="409" t="s">
        <v>169</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8"/>
      <c r="Z119" s="419"/>
      <c r="AA119" s="420"/>
      <c r="AB119" s="292"/>
      <c r="AC119" s="385"/>
      <c r="AD119" s="386"/>
      <c r="AE119" s="424"/>
      <c r="AF119" s="424"/>
      <c r="AG119" s="424"/>
      <c r="AH119" s="424"/>
      <c r="AI119" s="424"/>
      <c r="AJ119" s="424"/>
      <c r="AK119" s="424"/>
      <c r="AL119" s="424"/>
      <c r="AM119" s="424"/>
      <c r="AN119" s="424"/>
      <c r="AO119" s="424"/>
      <c r="AP119" s="424"/>
      <c r="AQ119" s="414"/>
      <c r="AR119" s="358"/>
      <c r="AS119" s="356" t="s">
        <v>170</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6"/>
      <c r="I120" s="396"/>
      <c r="J120" s="396"/>
      <c r="K120" s="396"/>
      <c r="L120" s="396"/>
      <c r="M120" s="396"/>
      <c r="N120" s="396"/>
      <c r="O120" s="397"/>
      <c r="P120" s="396"/>
      <c r="Q120" s="459"/>
      <c r="R120" s="459"/>
      <c r="S120" s="459"/>
      <c r="T120" s="459"/>
      <c r="U120" s="459"/>
      <c r="V120" s="459"/>
      <c r="W120" s="459"/>
      <c r="X120" s="460"/>
      <c r="Y120" s="465" t="s">
        <v>53</v>
      </c>
      <c r="Z120" s="466"/>
      <c r="AA120" s="467"/>
      <c r="AB120" s="290"/>
      <c r="AC120" s="290"/>
      <c r="AD120" s="290"/>
      <c r="AE120" s="284"/>
      <c r="AF120" s="326"/>
      <c r="AG120" s="326"/>
      <c r="AH120" s="326"/>
      <c r="AI120" s="284"/>
      <c r="AJ120" s="326"/>
      <c r="AK120" s="326"/>
      <c r="AL120" s="326"/>
      <c r="AM120" s="284"/>
      <c r="AN120" s="326"/>
      <c r="AO120" s="326"/>
      <c r="AP120" s="326"/>
      <c r="AQ120" s="404"/>
      <c r="AR120" s="405"/>
      <c r="AS120" s="405"/>
      <c r="AT120" s="406"/>
      <c r="AU120" s="326"/>
      <c r="AV120" s="326"/>
      <c r="AW120" s="326"/>
      <c r="AX120" s="327"/>
      <c r="AY120">
        <f t="shared" si="4"/>
        <v>0</v>
      </c>
    </row>
    <row r="121" spans="1:60" ht="23.25" hidden="1" customHeight="1" x14ac:dyDescent="0.15">
      <c r="A121" s="435"/>
      <c r="B121" s="437"/>
      <c r="C121" s="248"/>
      <c r="D121" s="248"/>
      <c r="E121" s="248"/>
      <c r="F121" s="249"/>
      <c r="G121" s="457"/>
      <c r="H121" s="398"/>
      <c r="I121" s="398"/>
      <c r="J121" s="398"/>
      <c r="K121" s="398"/>
      <c r="L121" s="398"/>
      <c r="M121" s="398"/>
      <c r="N121" s="398"/>
      <c r="O121" s="399"/>
      <c r="P121" s="461"/>
      <c r="Q121" s="461"/>
      <c r="R121" s="461"/>
      <c r="S121" s="461"/>
      <c r="T121" s="461"/>
      <c r="U121" s="461"/>
      <c r="V121" s="461"/>
      <c r="W121" s="461"/>
      <c r="X121" s="462"/>
      <c r="Y121" s="453" t="s">
        <v>47</v>
      </c>
      <c r="Z121" s="454"/>
      <c r="AA121" s="455"/>
      <c r="AB121" s="408"/>
      <c r="AC121" s="408"/>
      <c r="AD121" s="408"/>
      <c r="AE121" s="284"/>
      <c r="AF121" s="326"/>
      <c r="AG121" s="326"/>
      <c r="AH121" s="326"/>
      <c r="AI121" s="284"/>
      <c r="AJ121" s="326"/>
      <c r="AK121" s="326"/>
      <c r="AL121" s="326"/>
      <c r="AM121" s="284"/>
      <c r="AN121" s="326"/>
      <c r="AO121" s="326"/>
      <c r="AP121" s="326"/>
      <c r="AQ121" s="404"/>
      <c r="AR121" s="405"/>
      <c r="AS121" s="405"/>
      <c r="AT121" s="406"/>
      <c r="AU121" s="326"/>
      <c r="AV121" s="326"/>
      <c r="AW121" s="326"/>
      <c r="AX121" s="327"/>
      <c r="AY121">
        <f t="shared" si="4"/>
        <v>0</v>
      </c>
      <c r="AZ121" s="10"/>
      <c r="BA121" s="10"/>
      <c r="BB121" s="10"/>
      <c r="BC121" s="10"/>
    </row>
    <row r="122" spans="1:60" ht="23.25" hidden="1" customHeight="1" x14ac:dyDescent="0.15">
      <c r="A122" s="435"/>
      <c r="B122" s="437"/>
      <c r="C122" s="248"/>
      <c r="D122" s="248"/>
      <c r="E122" s="248"/>
      <c r="F122" s="249"/>
      <c r="G122" s="458"/>
      <c r="H122" s="400"/>
      <c r="I122" s="400"/>
      <c r="J122" s="400"/>
      <c r="K122" s="400"/>
      <c r="L122" s="400"/>
      <c r="M122" s="400"/>
      <c r="N122" s="400"/>
      <c r="O122" s="401"/>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406</v>
      </c>
      <c r="AF123" s="424"/>
      <c r="AG123" s="424"/>
      <c r="AH123" s="424"/>
      <c r="AI123" s="424" t="s">
        <v>558</v>
      </c>
      <c r="AJ123" s="424"/>
      <c r="AK123" s="424"/>
      <c r="AL123" s="424"/>
      <c r="AM123" s="424" t="s">
        <v>374</v>
      </c>
      <c r="AN123" s="424"/>
      <c r="AO123" s="424"/>
      <c r="AP123" s="424"/>
      <c r="AQ123" s="409" t="s">
        <v>169</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8"/>
      <c r="Z124" s="419"/>
      <c r="AA124" s="420"/>
      <c r="AB124" s="292"/>
      <c r="AC124" s="385"/>
      <c r="AD124" s="386"/>
      <c r="AE124" s="424"/>
      <c r="AF124" s="424"/>
      <c r="AG124" s="424"/>
      <c r="AH124" s="424"/>
      <c r="AI124" s="424"/>
      <c r="AJ124" s="424"/>
      <c r="AK124" s="424"/>
      <c r="AL124" s="424"/>
      <c r="AM124" s="424"/>
      <c r="AN124" s="424"/>
      <c r="AO124" s="424"/>
      <c r="AP124" s="424"/>
      <c r="AQ124" s="414"/>
      <c r="AR124" s="358"/>
      <c r="AS124" s="356" t="s">
        <v>170</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6"/>
      <c r="I125" s="396"/>
      <c r="J125" s="396"/>
      <c r="K125" s="396"/>
      <c r="L125" s="396"/>
      <c r="M125" s="396"/>
      <c r="N125" s="396"/>
      <c r="O125" s="397"/>
      <c r="P125" s="396"/>
      <c r="Q125" s="459"/>
      <c r="R125" s="459"/>
      <c r="S125" s="459"/>
      <c r="T125" s="459"/>
      <c r="U125" s="459"/>
      <c r="V125" s="459"/>
      <c r="W125" s="459"/>
      <c r="X125" s="460"/>
      <c r="Y125" s="465" t="s">
        <v>53</v>
      </c>
      <c r="Z125" s="466"/>
      <c r="AA125" s="467"/>
      <c r="AB125" s="290"/>
      <c r="AC125" s="290"/>
      <c r="AD125" s="290"/>
      <c r="AE125" s="284"/>
      <c r="AF125" s="326"/>
      <c r="AG125" s="326"/>
      <c r="AH125" s="326"/>
      <c r="AI125" s="284"/>
      <c r="AJ125" s="326"/>
      <c r="AK125" s="326"/>
      <c r="AL125" s="326"/>
      <c r="AM125" s="284"/>
      <c r="AN125" s="326"/>
      <c r="AO125" s="326"/>
      <c r="AP125" s="326"/>
      <c r="AQ125" s="404"/>
      <c r="AR125" s="405"/>
      <c r="AS125" s="405"/>
      <c r="AT125" s="406"/>
      <c r="AU125" s="326"/>
      <c r="AV125" s="326"/>
      <c r="AW125" s="326"/>
      <c r="AX125" s="327"/>
      <c r="AY125">
        <f>$AY$123</f>
        <v>0</v>
      </c>
    </row>
    <row r="126" spans="1:60" ht="23.25" hidden="1" customHeight="1" x14ac:dyDescent="0.15">
      <c r="A126" s="435"/>
      <c r="B126" s="437"/>
      <c r="C126" s="248"/>
      <c r="D126" s="248"/>
      <c r="E126" s="248"/>
      <c r="F126" s="249"/>
      <c r="G126" s="457"/>
      <c r="H126" s="398"/>
      <c r="I126" s="398"/>
      <c r="J126" s="398"/>
      <c r="K126" s="398"/>
      <c r="L126" s="398"/>
      <c r="M126" s="398"/>
      <c r="N126" s="398"/>
      <c r="O126" s="399"/>
      <c r="P126" s="461"/>
      <c r="Q126" s="461"/>
      <c r="R126" s="461"/>
      <c r="S126" s="461"/>
      <c r="T126" s="461"/>
      <c r="U126" s="461"/>
      <c r="V126" s="461"/>
      <c r="W126" s="461"/>
      <c r="X126" s="462"/>
      <c r="Y126" s="453" t="s">
        <v>47</v>
      </c>
      <c r="Z126" s="454"/>
      <c r="AA126" s="455"/>
      <c r="AB126" s="408"/>
      <c r="AC126" s="408"/>
      <c r="AD126" s="408"/>
      <c r="AE126" s="284"/>
      <c r="AF126" s="326"/>
      <c r="AG126" s="326"/>
      <c r="AH126" s="326"/>
      <c r="AI126" s="284"/>
      <c r="AJ126" s="326"/>
      <c r="AK126" s="326"/>
      <c r="AL126" s="326"/>
      <c r="AM126" s="284"/>
      <c r="AN126" s="326"/>
      <c r="AO126" s="326"/>
      <c r="AP126" s="326"/>
      <c r="AQ126" s="404"/>
      <c r="AR126" s="405"/>
      <c r="AS126" s="405"/>
      <c r="AT126" s="406"/>
      <c r="AU126" s="326"/>
      <c r="AV126" s="326"/>
      <c r="AW126" s="326"/>
      <c r="AX126" s="327"/>
      <c r="AY126">
        <f>$AY$123</f>
        <v>0</v>
      </c>
      <c r="AZ126" s="10"/>
      <c r="BA126" s="10"/>
      <c r="BB126" s="10"/>
      <c r="BC126" s="10"/>
    </row>
    <row r="127" spans="1:60" ht="23.25" hidden="1" customHeight="1" x14ac:dyDescent="0.15">
      <c r="A127" s="435"/>
      <c r="B127" s="438"/>
      <c r="C127" s="251"/>
      <c r="D127" s="251"/>
      <c r="E127" s="251"/>
      <c r="F127" s="252"/>
      <c r="G127" s="458"/>
      <c r="H127" s="400"/>
      <c r="I127" s="400"/>
      <c r="J127" s="400"/>
      <c r="K127" s="400"/>
      <c r="L127" s="400"/>
      <c r="M127" s="400"/>
      <c r="N127" s="400"/>
      <c r="O127" s="401"/>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6"/>
      <c r="AV127" s="326"/>
      <c r="AW127" s="326"/>
      <c r="AX127" s="327"/>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406</v>
      </c>
      <c r="AF128" s="424"/>
      <c r="AG128" s="424"/>
      <c r="AH128" s="424"/>
      <c r="AI128" s="424" t="s">
        <v>558</v>
      </c>
      <c r="AJ128" s="424"/>
      <c r="AK128" s="424"/>
      <c r="AL128" s="424"/>
      <c r="AM128" s="424" t="s">
        <v>374</v>
      </c>
      <c r="AN128" s="424"/>
      <c r="AO128" s="424"/>
      <c r="AP128" s="424"/>
      <c r="AQ128" s="409" t="s">
        <v>169</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8"/>
      <c r="Z129" s="419"/>
      <c r="AA129" s="420"/>
      <c r="AB129" s="292"/>
      <c r="AC129" s="385"/>
      <c r="AD129" s="386"/>
      <c r="AE129" s="424"/>
      <c r="AF129" s="424"/>
      <c r="AG129" s="424"/>
      <c r="AH129" s="424"/>
      <c r="AI129" s="424"/>
      <c r="AJ129" s="424"/>
      <c r="AK129" s="424"/>
      <c r="AL129" s="424"/>
      <c r="AM129" s="424"/>
      <c r="AN129" s="424"/>
      <c r="AO129" s="424"/>
      <c r="AP129" s="424"/>
      <c r="AQ129" s="414"/>
      <c r="AR129" s="358"/>
      <c r="AS129" s="356" t="s">
        <v>170</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6"/>
      <c r="I130" s="396"/>
      <c r="J130" s="396"/>
      <c r="K130" s="396"/>
      <c r="L130" s="396"/>
      <c r="M130" s="396"/>
      <c r="N130" s="396"/>
      <c r="O130" s="397"/>
      <c r="P130" s="396"/>
      <c r="Q130" s="459"/>
      <c r="R130" s="459"/>
      <c r="S130" s="459"/>
      <c r="T130" s="459"/>
      <c r="U130" s="459"/>
      <c r="V130" s="459"/>
      <c r="W130" s="459"/>
      <c r="X130" s="460"/>
      <c r="Y130" s="465" t="s">
        <v>53</v>
      </c>
      <c r="Z130" s="466"/>
      <c r="AA130" s="467"/>
      <c r="AB130" s="290"/>
      <c r="AC130" s="290"/>
      <c r="AD130" s="290"/>
      <c r="AE130" s="284"/>
      <c r="AF130" s="326"/>
      <c r="AG130" s="326"/>
      <c r="AH130" s="326"/>
      <c r="AI130" s="284"/>
      <c r="AJ130" s="326"/>
      <c r="AK130" s="326"/>
      <c r="AL130" s="326"/>
      <c r="AM130" s="284"/>
      <c r="AN130" s="326"/>
      <c r="AO130" s="326"/>
      <c r="AP130" s="326"/>
      <c r="AQ130" s="404"/>
      <c r="AR130" s="405"/>
      <c r="AS130" s="405"/>
      <c r="AT130" s="406"/>
      <c r="AU130" s="326"/>
      <c r="AV130" s="326"/>
      <c r="AW130" s="326"/>
      <c r="AX130" s="327"/>
      <c r="AY130">
        <f>$AY$128</f>
        <v>0</v>
      </c>
    </row>
    <row r="131" spans="1:60" ht="23.25" hidden="1" customHeight="1" x14ac:dyDescent="0.15">
      <c r="A131" s="435"/>
      <c r="B131" s="437"/>
      <c r="C131" s="248"/>
      <c r="D131" s="248"/>
      <c r="E131" s="248"/>
      <c r="F131" s="249"/>
      <c r="G131" s="457"/>
      <c r="H131" s="398"/>
      <c r="I131" s="398"/>
      <c r="J131" s="398"/>
      <c r="K131" s="398"/>
      <c r="L131" s="398"/>
      <c r="M131" s="398"/>
      <c r="N131" s="398"/>
      <c r="O131" s="399"/>
      <c r="P131" s="461"/>
      <c r="Q131" s="461"/>
      <c r="R131" s="461"/>
      <c r="S131" s="461"/>
      <c r="T131" s="461"/>
      <c r="U131" s="461"/>
      <c r="V131" s="461"/>
      <c r="W131" s="461"/>
      <c r="X131" s="462"/>
      <c r="Y131" s="453" t="s">
        <v>47</v>
      </c>
      <c r="Z131" s="454"/>
      <c r="AA131" s="455"/>
      <c r="AB131" s="408"/>
      <c r="AC131" s="408"/>
      <c r="AD131" s="408"/>
      <c r="AE131" s="284"/>
      <c r="AF131" s="326"/>
      <c r="AG131" s="326"/>
      <c r="AH131" s="326"/>
      <c r="AI131" s="284"/>
      <c r="AJ131" s="326"/>
      <c r="AK131" s="326"/>
      <c r="AL131" s="326"/>
      <c r="AM131" s="284"/>
      <c r="AN131" s="326"/>
      <c r="AO131" s="326"/>
      <c r="AP131" s="326"/>
      <c r="AQ131" s="404"/>
      <c r="AR131" s="405"/>
      <c r="AS131" s="405"/>
      <c r="AT131" s="406"/>
      <c r="AU131" s="326"/>
      <c r="AV131" s="326"/>
      <c r="AW131" s="326"/>
      <c r="AX131" s="327"/>
      <c r="AY131">
        <f>$AY$128</f>
        <v>0</v>
      </c>
      <c r="AZ131" s="10"/>
      <c r="BA131" s="10"/>
      <c r="BB131" s="10"/>
      <c r="BC131" s="10"/>
    </row>
    <row r="132" spans="1:60" ht="23.25" hidden="1" customHeight="1" thickBot="1" x14ac:dyDescent="0.2">
      <c r="A132" s="436"/>
      <c r="B132" s="471"/>
      <c r="C132" s="472"/>
      <c r="D132" s="472"/>
      <c r="E132" s="472"/>
      <c r="F132" s="473"/>
      <c r="G132" s="458"/>
      <c r="H132" s="400"/>
      <c r="I132" s="400"/>
      <c r="J132" s="400"/>
      <c r="K132" s="400"/>
      <c r="L132" s="400"/>
      <c r="M132" s="400"/>
      <c r="N132" s="400"/>
      <c r="O132" s="401"/>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6"/>
      <c r="AV132" s="326"/>
      <c r="AW132" s="326"/>
      <c r="AX132" s="327"/>
      <c r="AY132">
        <f>$AY$128</f>
        <v>0</v>
      </c>
      <c r="AZ132" s="10"/>
      <c r="BA132" s="10"/>
      <c r="BB132" s="10"/>
      <c r="BC132" s="10"/>
      <c r="BD132" s="10"/>
      <c r="BE132" s="10"/>
      <c r="BF132" s="10"/>
      <c r="BG132" s="10"/>
      <c r="BH132" s="10"/>
    </row>
    <row r="133" spans="1:60" ht="47.25" hidden="1" customHeight="1" x14ac:dyDescent="0.15">
      <c r="A133" s="488" t="s">
        <v>569</v>
      </c>
      <c r="B133" s="489"/>
      <c r="C133" s="489"/>
      <c r="D133" s="489"/>
      <c r="E133" s="489"/>
      <c r="F133" s="490"/>
      <c r="G133" s="47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570</v>
      </c>
      <c r="B134" s="248"/>
      <c r="C134" s="248"/>
      <c r="D134" s="248"/>
      <c r="E134" s="248"/>
      <c r="F134" s="249"/>
      <c r="G134" s="253" t="s">
        <v>562</v>
      </c>
      <c r="H134" s="254"/>
      <c r="I134" s="254"/>
      <c r="J134" s="254"/>
      <c r="K134" s="254"/>
      <c r="L134" s="254"/>
      <c r="M134" s="254"/>
      <c r="N134" s="254"/>
      <c r="O134" s="254"/>
      <c r="P134" s="255" t="s">
        <v>561</v>
      </c>
      <c r="Q134" s="254"/>
      <c r="R134" s="254"/>
      <c r="S134" s="254"/>
      <c r="T134" s="254"/>
      <c r="U134" s="254"/>
      <c r="V134" s="254"/>
      <c r="W134" s="254"/>
      <c r="X134" s="256"/>
      <c r="Y134" s="257"/>
      <c r="Z134" s="258"/>
      <c r="AA134" s="259"/>
      <c r="AB134" s="260" t="s">
        <v>11</v>
      </c>
      <c r="AC134" s="260"/>
      <c r="AD134" s="260"/>
      <c r="AE134" s="424" t="s">
        <v>406</v>
      </c>
      <c r="AF134" s="424"/>
      <c r="AG134" s="424"/>
      <c r="AH134" s="424"/>
      <c r="AI134" s="424" t="s">
        <v>558</v>
      </c>
      <c r="AJ134" s="424"/>
      <c r="AK134" s="424"/>
      <c r="AL134" s="424"/>
      <c r="AM134" s="424" t="s">
        <v>374</v>
      </c>
      <c r="AN134" s="424"/>
      <c r="AO134" s="424"/>
      <c r="AP134" s="424"/>
      <c r="AQ134" s="295" t="s">
        <v>405</v>
      </c>
      <c r="AR134" s="296"/>
      <c r="AS134" s="296"/>
      <c r="AT134" s="297"/>
      <c r="AU134" s="295" t="s">
        <v>579</v>
      </c>
      <c r="AV134" s="296"/>
      <c r="AW134" s="296"/>
      <c r="AX134" s="298"/>
      <c r="AY134">
        <f>COUNTA($G$135)</f>
        <v>0</v>
      </c>
    </row>
    <row r="135" spans="1:60" ht="23.25" hidden="1" customHeight="1" x14ac:dyDescent="0.15">
      <c r="A135" s="247"/>
      <c r="B135" s="248"/>
      <c r="C135" s="248"/>
      <c r="D135" s="248"/>
      <c r="E135" s="248"/>
      <c r="F135" s="249"/>
      <c r="G135" s="476"/>
      <c r="H135" s="300"/>
      <c r="I135" s="300"/>
      <c r="J135" s="300"/>
      <c r="K135" s="300"/>
      <c r="L135" s="300"/>
      <c r="M135" s="300"/>
      <c r="N135" s="300"/>
      <c r="O135" s="300"/>
      <c r="P135" s="477"/>
      <c r="Q135" s="304"/>
      <c r="R135" s="304"/>
      <c r="S135" s="304"/>
      <c r="T135" s="304"/>
      <c r="U135" s="304"/>
      <c r="V135" s="304"/>
      <c r="W135" s="304"/>
      <c r="X135" s="305"/>
      <c r="Y135" s="309" t="s">
        <v>48</v>
      </c>
      <c r="Z135" s="310"/>
      <c r="AA135" s="311"/>
      <c r="AB135" s="291"/>
      <c r="AC135" s="291"/>
      <c r="AD135" s="291"/>
      <c r="AE135" s="282"/>
      <c r="AF135" s="282"/>
      <c r="AG135" s="282"/>
      <c r="AH135" s="282"/>
      <c r="AI135" s="282"/>
      <c r="AJ135" s="282"/>
      <c r="AK135" s="282"/>
      <c r="AL135" s="282"/>
      <c r="AM135" s="282"/>
      <c r="AN135" s="282"/>
      <c r="AO135" s="282"/>
      <c r="AP135" s="282"/>
      <c r="AQ135" s="282"/>
      <c r="AR135" s="282"/>
      <c r="AS135" s="282"/>
      <c r="AT135" s="282"/>
      <c r="AU135" s="475"/>
      <c r="AV135" s="285"/>
      <c r="AW135" s="285"/>
      <c r="AX135" s="286"/>
      <c r="AY135">
        <f>$AY$134</f>
        <v>0</v>
      </c>
    </row>
    <row r="136" spans="1:60" ht="23.25" hidden="1" customHeight="1" x14ac:dyDescent="0.15">
      <c r="A136" s="250"/>
      <c r="B136" s="251"/>
      <c r="C136" s="251"/>
      <c r="D136" s="251"/>
      <c r="E136" s="251"/>
      <c r="F136" s="252"/>
      <c r="G136" s="301"/>
      <c r="H136" s="302"/>
      <c r="I136" s="302"/>
      <c r="J136" s="302"/>
      <c r="K136" s="302"/>
      <c r="L136" s="302"/>
      <c r="M136" s="302"/>
      <c r="N136" s="302"/>
      <c r="O136" s="302"/>
      <c r="P136" s="306"/>
      <c r="Q136" s="307"/>
      <c r="R136" s="307"/>
      <c r="S136" s="307"/>
      <c r="T136" s="307"/>
      <c r="U136" s="307"/>
      <c r="V136" s="307"/>
      <c r="W136" s="307"/>
      <c r="X136" s="308"/>
      <c r="Y136" s="287" t="s">
        <v>49</v>
      </c>
      <c r="Z136" s="288"/>
      <c r="AA136" s="289"/>
      <c r="AB136" s="291"/>
      <c r="AC136" s="291"/>
      <c r="AD136" s="291"/>
      <c r="AE136" s="282"/>
      <c r="AF136" s="282"/>
      <c r="AG136" s="282"/>
      <c r="AH136" s="282"/>
      <c r="AI136" s="282"/>
      <c r="AJ136" s="282"/>
      <c r="AK136" s="282"/>
      <c r="AL136" s="282"/>
      <c r="AM136" s="282"/>
      <c r="AN136" s="282"/>
      <c r="AO136" s="282"/>
      <c r="AP136" s="282"/>
      <c r="AQ136" s="282"/>
      <c r="AR136" s="282"/>
      <c r="AS136" s="282"/>
      <c r="AT136" s="282"/>
      <c r="AU136" s="475"/>
      <c r="AV136" s="285"/>
      <c r="AW136" s="285"/>
      <c r="AX136" s="286"/>
      <c r="AY136">
        <f>$AY$134</f>
        <v>0</v>
      </c>
    </row>
    <row r="137" spans="1:60" ht="23.25" hidden="1" customHeight="1" x14ac:dyDescent="0.15">
      <c r="A137" s="425" t="s">
        <v>571</v>
      </c>
      <c r="B137" s="416"/>
      <c r="C137" s="416"/>
      <c r="D137" s="416"/>
      <c r="E137" s="416"/>
      <c r="F137" s="491"/>
      <c r="G137" s="136" t="s">
        <v>572</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4" t="s">
        <v>406</v>
      </c>
      <c r="AF137" s="424"/>
      <c r="AG137" s="424"/>
      <c r="AH137" s="424"/>
      <c r="AI137" s="424" t="s">
        <v>558</v>
      </c>
      <c r="AJ137" s="424"/>
      <c r="AK137" s="424"/>
      <c r="AL137" s="424"/>
      <c r="AM137" s="424" t="s">
        <v>374</v>
      </c>
      <c r="AN137" s="424"/>
      <c r="AO137" s="424"/>
      <c r="AP137" s="424"/>
      <c r="AQ137" s="339" t="s">
        <v>580</v>
      </c>
      <c r="AR137" s="340"/>
      <c r="AS137" s="340"/>
      <c r="AT137" s="340"/>
      <c r="AU137" s="340"/>
      <c r="AV137" s="340"/>
      <c r="AW137" s="340"/>
      <c r="AX137" s="341"/>
      <c r="AY137">
        <f>IF(SUBSTITUTE(SUBSTITUTE($G$138,"／",""),"　","")="",0,1)</f>
        <v>0</v>
      </c>
    </row>
    <row r="138" spans="1:60" ht="23.25" hidden="1" customHeight="1" x14ac:dyDescent="0.15">
      <c r="A138" s="492"/>
      <c r="B138" s="352"/>
      <c r="C138" s="352"/>
      <c r="D138" s="352"/>
      <c r="E138" s="352"/>
      <c r="F138" s="493"/>
      <c r="G138" s="342" t="s">
        <v>573</v>
      </c>
      <c r="H138" s="343"/>
      <c r="I138" s="343"/>
      <c r="J138" s="343"/>
      <c r="K138" s="343"/>
      <c r="L138" s="343"/>
      <c r="M138" s="343"/>
      <c r="N138" s="343"/>
      <c r="O138" s="343"/>
      <c r="P138" s="343"/>
      <c r="Q138" s="343"/>
      <c r="R138" s="343"/>
      <c r="S138" s="343"/>
      <c r="T138" s="343"/>
      <c r="U138" s="343"/>
      <c r="V138" s="343"/>
      <c r="W138" s="343"/>
      <c r="X138" s="343"/>
      <c r="Y138" s="320" t="s">
        <v>571</v>
      </c>
      <c r="Z138" s="321"/>
      <c r="AA138" s="322"/>
      <c r="AB138" s="323"/>
      <c r="AC138" s="324"/>
      <c r="AD138" s="325"/>
      <c r="AE138" s="283"/>
      <c r="AF138" s="283"/>
      <c r="AG138" s="283"/>
      <c r="AH138" s="283"/>
      <c r="AI138" s="283"/>
      <c r="AJ138" s="283"/>
      <c r="AK138" s="283"/>
      <c r="AL138" s="283"/>
      <c r="AM138" s="283"/>
      <c r="AN138" s="283"/>
      <c r="AO138" s="283"/>
      <c r="AP138" s="283"/>
      <c r="AQ138" s="284"/>
      <c r="AR138" s="326"/>
      <c r="AS138" s="326"/>
      <c r="AT138" s="326"/>
      <c r="AU138" s="326"/>
      <c r="AV138" s="326"/>
      <c r="AW138" s="326"/>
      <c r="AX138" s="327"/>
      <c r="AY138">
        <f>$AY$137</f>
        <v>0</v>
      </c>
    </row>
    <row r="139" spans="1:60" ht="46.5" hidden="1" customHeight="1" x14ac:dyDescent="0.15">
      <c r="A139" s="494"/>
      <c r="B139" s="359"/>
      <c r="C139" s="359"/>
      <c r="D139" s="359"/>
      <c r="E139" s="359"/>
      <c r="F139" s="495"/>
      <c r="G139" s="344"/>
      <c r="H139" s="345"/>
      <c r="I139" s="345"/>
      <c r="J139" s="345"/>
      <c r="K139" s="345"/>
      <c r="L139" s="345"/>
      <c r="M139" s="345"/>
      <c r="N139" s="345"/>
      <c r="O139" s="345"/>
      <c r="P139" s="345"/>
      <c r="Q139" s="345"/>
      <c r="R139" s="345"/>
      <c r="S139" s="345"/>
      <c r="T139" s="345"/>
      <c r="U139" s="345"/>
      <c r="V139" s="345"/>
      <c r="W139" s="345"/>
      <c r="X139" s="345"/>
      <c r="Y139" s="312" t="s">
        <v>574</v>
      </c>
      <c r="Z139" s="313"/>
      <c r="AA139" s="314"/>
      <c r="AB139" s="315" t="s">
        <v>575</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18.75" hidden="1" customHeight="1" x14ac:dyDescent="0.15">
      <c r="A140" s="478" t="s">
        <v>226</v>
      </c>
      <c r="B140" s="479"/>
      <c r="C140" s="479"/>
      <c r="D140" s="479"/>
      <c r="E140" s="479"/>
      <c r="F140" s="480"/>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4" t="s">
        <v>406</v>
      </c>
      <c r="AF140" s="424"/>
      <c r="AG140" s="424"/>
      <c r="AH140" s="424"/>
      <c r="AI140" s="424" t="s">
        <v>558</v>
      </c>
      <c r="AJ140" s="424"/>
      <c r="AK140" s="424"/>
      <c r="AL140" s="424"/>
      <c r="AM140" s="424" t="s">
        <v>374</v>
      </c>
      <c r="AN140" s="424"/>
      <c r="AO140" s="424"/>
      <c r="AP140" s="424"/>
      <c r="AQ140" s="349" t="s">
        <v>169</v>
      </c>
      <c r="AR140" s="350"/>
      <c r="AS140" s="350"/>
      <c r="AT140" s="351"/>
      <c r="AU140" s="352" t="s">
        <v>124</v>
      </c>
      <c r="AV140" s="352"/>
      <c r="AW140" s="352"/>
      <c r="AX140" s="353"/>
      <c r="AY140">
        <f>COUNTA($G$142)</f>
        <v>0</v>
      </c>
    </row>
    <row r="141" spans="1:60" ht="18.75" hidden="1" customHeight="1" x14ac:dyDescent="0.15">
      <c r="A141" s="481"/>
      <c r="B141" s="482"/>
      <c r="C141" s="482"/>
      <c r="D141" s="482"/>
      <c r="E141" s="482"/>
      <c r="F141" s="483"/>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2"/>
      <c r="AC141" s="385"/>
      <c r="AD141" s="386"/>
      <c r="AE141" s="424"/>
      <c r="AF141" s="424"/>
      <c r="AG141" s="424"/>
      <c r="AH141" s="424"/>
      <c r="AI141" s="424"/>
      <c r="AJ141" s="424"/>
      <c r="AK141" s="424"/>
      <c r="AL141" s="424"/>
      <c r="AM141" s="424"/>
      <c r="AN141" s="424"/>
      <c r="AO141" s="424"/>
      <c r="AP141" s="424"/>
      <c r="AQ141" s="354"/>
      <c r="AR141" s="355"/>
      <c r="AS141" s="356" t="s">
        <v>170</v>
      </c>
      <c r="AT141" s="357"/>
      <c r="AU141" s="358"/>
      <c r="AV141" s="358"/>
      <c r="AW141" s="359" t="s">
        <v>162</v>
      </c>
      <c r="AX141" s="360"/>
      <c r="AY141">
        <f t="shared" ref="AY141:AY146" si="5">$AY$140</f>
        <v>0</v>
      </c>
    </row>
    <row r="142" spans="1:60" ht="23.25" hidden="1" customHeight="1" x14ac:dyDescent="0.15">
      <c r="A142" s="484"/>
      <c r="B142" s="482"/>
      <c r="C142" s="482"/>
      <c r="D142" s="482"/>
      <c r="E142" s="482"/>
      <c r="F142" s="483"/>
      <c r="G142" s="387"/>
      <c r="H142" s="388"/>
      <c r="I142" s="388"/>
      <c r="J142" s="388"/>
      <c r="K142" s="388"/>
      <c r="L142" s="388"/>
      <c r="M142" s="388"/>
      <c r="N142" s="388"/>
      <c r="O142" s="389"/>
      <c r="P142" s="396"/>
      <c r="Q142" s="396"/>
      <c r="R142" s="396"/>
      <c r="S142" s="396"/>
      <c r="T142" s="396"/>
      <c r="U142" s="396"/>
      <c r="V142" s="396"/>
      <c r="W142" s="396"/>
      <c r="X142" s="397"/>
      <c r="Y142" s="312" t="s">
        <v>12</v>
      </c>
      <c r="Z142" s="402"/>
      <c r="AA142" s="403"/>
      <c r="AB142" s="290"/>
      <c r="AC142" s="290"/>
      <c r="AD142" s="290"/>
      <c r="AE142" s="284"/>
      <c r="AF142" s="326"/>
      <c r="AG142" s="326"/>
      <c r="AH142" s="326"/>
      <c r="AI142" s="284"/>
      <c r="AJ142" s="326"/>
      <c r="AK142" s="326"/>
      <c r="AL142" s="326"/>
      <c r="AM142" s="284"/>
      <c r="AN142" s="326"/>
      <c r="AO142" s="326"/>
      <c r="AP142" s="326"/>
      <c r="AQ142" s="404"/>
      <c r="AR142" s="405"/>
      <c r="AS142" s="405"/>
      <c r="AT142" s="406"/>
      <c r="AU142" s="326"/>
      <c r="AV142" s="326"/>
      <c r="AW142" s="326"/>
      <c r="AX142" s="327"/>
      <c r="AY142">
        <f t="shared" si="5"/>
        <v>0</v>
      </c>
    </row>
    <row r="143" spans="1:60" ht="23.25" hidden="1" customHeight="1" x14ac:dyDescent="0.15">
      <c r="A143" s="485"/>
      <c r="B143" s="486"/>
      <c r="C143" s="486"/>
      <c r="D143" s="486"/>
      <c r="E143" s="486"/>
      <c r="F143" s="487"/>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8"/>
      <c r="AC143" s="408"/>
      <c r="AD143" s="408"/>
      <c r="AE143" s="284"/>
      <c r="AF143" s="326"/>
      <c r="AG143" s="326"/>
      <c r="AH143" s="326"/>
      <c r="AI143" s="284"/>
      <c r="AJ143" s="326"/>
      <c r="AK143" s="326"/>
      <c r="AL143" s="326"/>
      <c r="AM143" s="284"/>
      <c r="AN143" s="326"/>
      <c r="AO143" s="326"/>
      <c r="AP143" s="326"/>
      <c r="AQ143" s="404"/>
      <c r="AR143" s="405"/>
      <c r="AS143" s="405"/>
      <c r="AT143" s="406"/>
      <c r="AU143" s="326"/>
      <c r="AV143" s="326"/>
      <c r="AW143" s="326"/>
      <c r="AX143" s="327"/>
      <c r="AY143">
        <f t="shared" si="5"/>
        <v>0</v>
      </c>
    </row>
    <row r="144" spans="1:60" ht="23.25" hidden="1" customHeight="1" x14ac:dyDescent="0.15">
      <c r="A144" s="484"/>
      <c r="B144" s="482"/>
      <c r="C144" s="482"/>
      <c r="D144" s="482"/>
      <c r="E144" s="482"/>
      <c r="F144" s="483"/>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7" t="s">
        <v>14</v>
      </c>
      <c r="AC144" s="407"/>
      <c r="AD144" s="407"/>
      <c r="AE144" s="284"/>
      <c r="AF144" s="326"/>
      <c r="AG144" s="326"/>
      <c r="AH144" s="326"/>
      <c r="AI144" s="284"/>
      <c r="AJ144" s="326"/>
      <c r="AK144" s="326"/>
      <c r="AL144" s="326"/>
      <c r="AM144" s="284"/>
      <c r="AN144" s="326"/>
      <c r="AO144" s="326"/>
      <c r="AP144" s="326"/>
      <c r="AQ144" s="404"/>
      <c r="AR144" s="405"/>
      <c r="AS144" s="405"/>
      <c r="AT144" s="406"/>
      <c r="AU144" s="326"/>
      <c r="AV144" s="326"/>
      <c r="AW144" s="326"/>
      <c r="AX144" s="327"/>
      <c r="AY144">
        <f t="shared" si="5"/>
        <v>0</v>
      </c>
    </row>
    <row r="145" spans="1:60" ht="23.25" hidden="1" customHeight="1" x14ac:dyDescent="0.15">
      <c r="A145" s="425" t="s">
        <v>250</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563</v>
      </c>
      <c r="B147" s="437" t="s">
        <v>564</v>
      </c>
      <c r="C147" s="248"/>
      <c r="D147" s="248"/>
      <c r="E147" s="248"/>
      <c r="F147" s="249"/>
      <c r="G147" s="352" t="s">
        <v>565</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581</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5"/>
      <c r="B148" s="437"/>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406</v>
      </c>
      <c r="AF152" s="424"/>
      <c r="AG152" s="424"/>
      <c r="AH152" s="424"/>
      <c r="AI152" s="424" t="s">
        <v>558</v>
      </c>
      <c r="AJ152" s="424"/>
      <c r="AK152" s="424"/>
      <c r="AL152" s="424"/>
      <c r="AM152" s="424" t="s">
        <v>374</v>
      </c>
      <c r="AN152" s="424"/>
      <c r="AO152" s="424"/>
      <c r="AP152" s="424"/>
      <c r="AQ152" s="409" t="s">
        <v>169</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8"/>
      <c r="Z153" s="419"/>
      <c r="AA153" s="420"/>
      <c r="AB153" s="292"/>
      <c r="AC153" s="385"/>
      <c r="AD153" s="386"/>
      <c r="AE153" s="424"/>
      <c r="AF153" s="424"/>
      <c r="AG153" s="424"/>
      <c r="AH153" s="424"/>
      <c r="AI153" s="424"/>
      <c r="AJ153" s="424"/>
      <c r="AK153" s="424"/>
      <c r="AL153" s="424"/>
      <c r="AM153" s="424"/>
      <c r="AN153" s="424"/>
      <c r="AO153" s="424"/>
      <c r="AP153" s="424"/>
      <c r="AQ153" s="414"/>
      <c r="AR153" s="358"/>
      <c r="AS153" s="356" t="s">
        <v>170</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6"/>
      <c r="I154" s="396"/>
      <c r="J154" s="396"/>
      <c r="K154" s="396"/>
      <c r="L154" s="396"/>
      <c r="M154" s="396"/>
      <c r="N154" s="396"/>
      <c r="O154" s="397"/>
      <c r="P154" s="396"/>
      <c r="Q154" s="459"/>
      <c r="R154" s="459"/>
      <c r="S154" s="459"/>
      <c r="T154" s="459"/>
      <c r="U154" s="459"/>
      <c r="V154" s="459"/>
      <c r="W154" s="459"/>
      <c r="X154" s="460"/>
      <c r="Y154" s="465" t="s">
        <v>53</v>
      </c>
      <c r="Z154" s="466"/>
      <c r="AA154" s="467"/>
      <c r="AB154" s="290"/>
      <c r="AC154" s="290"/>
      <c r="AD154" s="290"/>
      <c r="AE154" s="284"/>
      <c r="AF154" s="326"/>
      <c r="AG154" s="326"/>
      <c r="AH154" s="326"/>
      <c r="AI154" s="284"/>
      <c r="AJ154" s="326"/>
      <c r="AK154" s="326"/>
      <c r="AL154" s="326"/>
      <c r="AM154" s="284"/>
      <c r="AN154" s="326"/>
      <c r="AO154" s="326"/>
      <c r="AP154" s="326"/>
      <c r="AQ154" s="404"/>
      <c r="AR154" s="405"/>
      <c r="AS154" s="405"/>
      <c r="AT154" s="406"/>
      <c r="AU154" s="326"/>
      <c r="AV154" s="326"/>
      <c r="AW154" s="326"/>
      <c r="AX154" s="327"/>
      <c r="AY154">
        <f t="shared" si="6"/>
        <v>0</v>
      </c>
    </row>
    <row r="155" spans="1:60" ht="23.25" hidden="1" customHeight="1" x14ac:dyDescent="0.15">
      <c r="A155" s="435"/>
      <c r="B155" s="437"/>
      <c r="C155" s="248"/>
      <c r="D155" s="248"/>
      <c r="E155" s="248"/>
      <c r="F155" s="249"/>
      <c r="G155" s="457"/>
      <c r="H155" s="398"/>
      <c r="I155" s="398"/>
      <c r="J155" s="398"/>
      <c r="K155" s="398"/>
      <c r="L155" s="398"/>
      <c r="M155" s="398"/>
      <c r="N155" s="398"/>
      <c r="O155" s="399"/>
      <c r="P155" s="461"/>
      <c r="Q155" s="461"/>
      <c r="R155" s="461"/>
      <c r="S155" s="461"/>
      <c r="T155" s="461"/>
      <c r="U155" s="461"/>
      <c r="V155" s="461"/>
      <c r="W155" s="461"/>
      <c r="X155" s="462"/>
      <c r="Y155" s="453" t="s">
        <v>47</v>
      </c>
      <c r="Z155" s="454"/>
      <c r="AA155" s="455"/>
      <c r="AB155" s="408"/>
      <c r="AC155" s="408"/>
      <c r="AD155" s="408"/>
      <c r="AE155" s="284"/>
      <c r="AF155" s="326"/>
      <c r="AG155" s="326"/>
      <c r="AH155" s="326"/>
      <c r="AI155" s="284"/>
      <c r="AJ155" s="326"/>
      <c r="AK155" s="326"/>
      <c r="AL155" s="326"/>
      <c r="AM155" s="284"/>
      <c r="AN155" s="326"/>
      <c r="AO155" s="326"/>
      <c r="AP155" s="326"/>
      <c r="AQ155" s="404"/>
      <c r="AR155" s="405"/>
      <c r="AS155" s="405"/>
      <c r="AT155" s="406"/>
      <c r="AU155" s="326"/>
      <c r="AV155" s="326"/>
      <c r="AW155" s="326"/>
      <c r="AX155" s="327"/>
      <c r="AY155">
        <f t="shared" si="6"/>
        <v>0</v>
      </c>
      <c r="AZ155" s="10"/>
      <c r="BA155" s="10"/>
      <c r="BB155" s="10"/>
      <c r="BC155" s="10"/>
    </row>
    <row r="156" spans="1:60" ht="23.25" hidden="1" customHeight="1" x14ac:dyDescent="0.15">
      <c r="A156" s="435"/>
      <c r="B156" s="437"/>
      <c r="C156" s="248"/>
      <c r="D156" s="248"/>
      <c r="E156" s="248"/>
      <c r="F156" s="249"/>
      <c r="G156" s="458"/>
      <c r="H156" s="400"/>
      <c r="I156" s="400"/>
      <c r="J156" s="400"/>
      <c r="K156" s="400"/>
      <c r="L156" s="400"/>
      <c r="M156" s="400"/>
      <c r="N156" s="400"/>
      <c r="O156" s="401"/>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406</v>
      </c>
      <c r="AF157" s="424"/>
      <c r="AG157" s="424"/>
      <c r="AH157" s="424"/>
      <c r="AI157" s="424" t="s">
        <v>558</v>
      </c>
      <c r="AJ157" s="424"/>
      <c r="AK157" s="424"/>
      <c r="AL157" s="424"/>
      <c r="AM157" s="424" t="s">
        <v>374</v>
      </c>
      <c r="AN157" s="424"/>
      <c r="AO157" s="424"/>
      <c r="AP157" s="424"/>
      <c r="AQ157" s="409" t="s">
        <v>169</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8"/>
      <c r="Z158" s="419"/>
      <c r="AA158" s="420"/>
      <c r="AB158" s="292"/>
      <c r="AC158" s="385"/>
      <c r="AD158" s="386"/>
      <c r="AE158" s="424"/>
      <c r="AF158" s="424"/>
      <c r="AG158" s="424"/>
      <c r="AH158" s="424"/>
      <c r="AI158" s="424"/>
      <c r="AJ158" s="424"/>
      <c r="AK158" s="424"/>
      <c r="AL158" s="424"/>
      <c r="AM158" s="424"/>
      <c r="AN158" s="424"/>
      <c r="AO158" s="424"/>
      <c r="AP158" s="424"/>
      <c r="AQ158" s="414"/>
      <c r="AR158" s="358"/>
      <c r="AS158" s="356" t="s">
        <v>170</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6"/>
      <c r="I159" s="396"/>
      <c r="J159" s="396"/>
      <c r="K159" s="396"/>
      <c r="L159" s="396"/>
      <c r="M159" s="396"/>
      <c r="N159" s="396"/>
      <c r="O159" s="397"/>
      <c r="P159" s="396"/>
      <c r="Q159" s="459"/>
      <c r="R159" s="459"/>
      <c r="S159" s="459"/>
      <c r="T159" s="459"/>
      <c r="U159" s="459"/>
      <c r="V159" s="459"/>
      <c r="W159" s="459"/>
      <c r="X159" s="460"/>
      <c r="Y159" s="465" t="s">
        <v>53</v>
      </c>
      <c r="Z159" s="466"/>
      <c r="AA159" s="467"/>
      <c r="AB159" s="290"/>
      <c r="AC159" s="290"/>
      <c r="AD159" s="290"/>
      <c r="AE159" s="284"/>
      <c r="AF159" s="326"/>
      <c r="AG159" s="326"/>
      <c r="AH159" s="326"/>
      <c r="AI159" s="284"/>
      <c r="AJ159" s="326"/>
      <c r="AK159" s="326"/>
      <c r="AL159" s="326"/>
      <c r="AM159" s="284"/>
      <c r="AN159" s="326"/>
      <c r="AO159" s="326"/>
      <c r="AP159" s="326"/>
      <c r="AQ159" s="404"/>
      <c r="AR159" s="405"/>
      <c r="AS159" s="405"/>
      <c r="AT159" s="406"/>
      <c r="AU159" s="326"/>
      <c r="AV159" s="326"/>
      <c r="AW159" s="326"/>
      <c r="AX159" s="327"/>
      <c r="AY159">
        <f>$AY$157</f>
        <v>0</v>
      </c>
    </row>
    <row r="160" spans="1:60" ht="23.25" hidden="1" customHeight="1" x14ac:dyDescent="0.15">
      <c r="A160" s="435"/>
      <c r="B160" s="437"/>
      <c r="C160" s="248"/>
      <c r="D160" s="248"/>
      <c r="E160" s="248"/>
      <c r="F160" s="249"/>
      <c r="G160" s="457"/>
      <c r="H160" s="398"/>
      <c r="I160" s="398"/>
      <c r="J160" s="398"/>
      <c r="K160" s="398"/>
      <c r="L160" s="398"/>
      <c r="M160" s="398"/>
      <c r="N160" s="398"/>
      <c r="O160" s="399"/>
      <c r="P160" s="461"/>
      <c r="Q160" s="461"/>
      <c r="R160" s="461"/>
      <c r="S160" s="461"/>
      <c r="T160" s="461"/>
      <c r="U160" s="461"/>
      <c r="V160" s="461"/>
      <c r="W160" s="461"/>
      <c r="X160" s="462"/>
      <c r="Y160" s="453" t="s">
        <v>47</v>
      </c>
      <c r="Z160" s="454"/>
      <c r="AA160" s="455"/>
      <c r="AB160" s="408"/>
      <c r="AC160" s="408"/>
      <c r="AD160" s="408"/>
      <c r="AE160" s="284"/>
      <c r="AF160" s="326"/>
      <c r="AG160" s="326"/>
      <c r="AH160" s="326"/>
      <c r="AI160" s="284"/>
      <c r="AJ160" s="326"/>
      <c r="AK160" s="326"/>
      <c r="AL160" s="326"/>
      <c r="AM160" s="284"/>
      <c r="AN160" s="326"/>
      <c r="AO160" s="326"/>
      <c r="AP160" s="326"/>
      <c r="AQ160" s="404"/>
      <c r="AR160" s="405"/>
      <c r="AS160" s="405"/>
      <c r="AT160" s="406"/>
      <c r="AU160" s="326"/>
      <c r="AV160" s="326"/>
      <c r="AW160" s="326"/>
      <c r="AX160" s="327"/>
      <c r="AY160">
        <f>$AY$157</f>
        <v>0</v>
      </c>
      <c r="AZ160" s="10"/>
      <c r="BA160" s="10"/>
      <c r="BB160" s="10"/>
      <c r="BC160" s="10"/>
    </row>
    <row r="161" spans="1:60" ht="23.25" hidden="1" customHeight="1" x14ac:dyDescent="0.15">
      <c r="A161" s="435"/>
      <c r="B161" s="438"/>
      <c r="C161" s="251"/>
      <c r="D161" s="251"/>
      <c r="E161" s="251"/>
      <c r="F161" s="252"/>
      <c r="G161" s="458"/>
      <c r="H161" s="400"/>
      <c r="I161" s="400"/>
      <c r="J161" s="400"/>
      <c r="K161" s="400"/>
      <c r="L161" s="400"/>
      <c r="M161" s="400"/>
      <c r="N161" s="400"/>
      <c r="O161" s="401"/>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6"/>
      <c r="AV161" s="326"/>
      <c r="AW161" s="326"/>
      <c r="AX161" s="327"/>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406</v>
      </c>
      <c r="AF162" s="424"/>
      <c r="AG162" s="424"/>
      <c r="AH162" s="424"/>
      <c r="AI162" s="424" t="s">
        <v>558</v>
      </c>
      <c r="AJ162" s="424"/>
      <c r="AK162" s="424"/>
      <c r="AL162" s="424"/>
      <c r="AM162" s="424" t="s">
        <v>374</v>
      </c>
      <c r="AN162" s="424"/>
      <c r="AO162" s="424"/>
      <c r="AP162" s="424"/>
      <c r="AQ162" s="409" t="s">
        <v>169</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8"/>
      <c r="Z163" s="419"/>
      <c r="AA163" s="420"/>
      <c r="AB163" s="292"/>
      <c r="AC163" s="385"/>
      <c r="AD163" s="386"/>
      <c r="AE163" s="424"/>
      <c r="AF163" s="424"/>
      <c r="AG163" s="424"/>
      <c r="AH163" s="424"/>
      <c r="AI163" s="424"/>
      <c r="AJ163" s="424"/>
      <c r="AK163" s="424"/>
      <c r="AL163" s="424"/>
      <c r="AM163" s="424"/>
      <c r="AN163" s="424"/>
      <c r="AO163" s="424"/>
      <c r="AP163" s="424"/>
      <c r="AQ163" s="414"/>
      <c r="AR163" s="358"/>
      <c r="AS163" s="356" t="s">
        <v>170</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6"/>
      <c r="I164" s="396"/>
      <c r="J164" s="396"/>
      <c r="K164" s="396"/>
      <c r="L164" s="396"/>
      <c r="M164" s="396"/>
      <c r="N164" s="396"/>
      <c r="O164" s="397"/>
      <c r="P164" s="396"/>
      <c r="Q164" s="459"/>
      <c r="R164" s="459"/>
      <c r="S164" s="459"/>
      <c r="T164" s="459"/>
      <c r="U164" s="459"/>
      <c r="V164" s="459"/>
      <c r="W164" s="459"/>
      <c r="X164" s="460"/>
      <c r="Y164" s="465" t="s">
        <v>53</v>
      </c>
      <c r="Z164" s="466"/>
      <c r="AA164" s="467"/>
      <c r="AB164" s="290"/>
      <c r="AC164" s="290"/>
      <c r="AD164" s="290"/>
      <c r="AE164" s="284"/>
      <c r="AF164" s="326"/>
      <c r="AG164" s="326"/>
      <c r="AH164" s="326"/>
      <c r="AI164" s="284"/>
      <c r="AJ164" s="326"/>
      <c r="AK164" s="326"/>
      <c r="AL164" s="326"/>
      <c r="AM164" s="284"/>
      <c r="AN164" s="326"/>
      <c r="AO164" s="326"/>
      <c r="AP164" s="326"/>
      <c r="AQ164" s="404"/>
      <c r="AR164" s="405"/>
      <c r="AS164" s="405"/>
      <c r="AT164" s="406"/>
      <c r="AU164" s="326"/>
      <c r="AV164" s="326"/>
      <c r="AW164" s="326"/>
      <c r="AX164" s="327"/>
      <c r="AY164">
        <f>$AY$162</f>
        <v>0</v>
      </c>
    </row>
    <row r="165" spans="1:60" ht="23.25" hidden="1" customHeight="1" x14ac:dyDescent="0.15">
      <c r="A165" s="435"/>
      <c r="B165" s="437"/>
      <c r="C165" s="248"/>
      <c r="D165" s="248"/>
      <c r="E165" s="248"/>
      <c r="F165" s="249"/>
      <c r="G165" s="457"/>
      <c r="H165" s="398"/>
      <c r="I165" s="398"/>
      <c r="J165" s="398"/>
      <c r="K165" s="398"/>
      <c r="L165" s="398"/>
      <c r="M165" s="398"/>
      <c r="N165" s="398"/>
      <c r="O165" s="399"/>
      <c r="P165" s="461"/>
      <c r="Q165" s="461"/>
      <c r="R165" s="461"/>
      <c r="S165" s="461"/>
      <c r="T165" s="461"/>
      <c r="U165" s="461"/>
      <c r="V165" s="461"/>
      <c r="W165" s="461"/>
      <c r="X165" s="462"/>
      <c r="Y165" s="453" t="s">
        <v>47</v>
      </c>
      <c r="Z165" s="454"/>
      <c r="AA165" s="455"/>
      <c r="AB165" s="408"/>
      <c r="AC165" s="408"/>
      <c r="AD165" s="408"/>
      <c r="AE165" s="284"/>
      <c r="AF165" s="326"/>
      <c r="AG165" s="326"/>
      <c r="AH165" s="326"/>
      <c r="AI165" s="284"/>
      <c r="AJ165" s="326"/>
      <c r="AK165" s="326"/>
      <c r="AL165" s="326"/>
      <c r="AM165" s="284"/>
      <c r="AN165" s="326"/>
      <c r="AO165" s="326"/>
      <c r="AP165" s="326"/>
      <c r="AQ165" s="404"/>
      <c r="AR165" s="405"/>
      <c r="AS165" s="405"/>
      <c r="AT165" s="406"/>
      <c r="AU165" s="326"/>
      <c r="AV165" s="326"/>
      <c r="AW165" s="326"/>
      <c r="AX165" s="327"/>
      <c r="AY165">
        <f>$AY$162</f>
        <v>0</v>
      </c>
      <c r="AZ165" s="10"/>
      <c r="BA165" s="10"/>
      <c r="BB165" s="10"/>
      <c r="BC165" s="10"/>
    </row>
    <row r="166" spans="1:60"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569</v>
      </c>
      <c r="B167" s="489"/>
      <c r="C167" s="489"/>
      <c r="D167" s="489"/>
      <c r="E167" s="489"/>
      <c r="F167" s="490"/>
      <c r="G167" s="47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570</v>
      </c>
      <c r="B168" s="248"/>
      <c r="C168" s="248"/>
      <c r="D168" s="248"/>
      <c r="E168" s="248"/>
      <c r="F168" s="249"/>
      <c r="G168" s="253" t="s">
        <v>562</v>
      </c>
      <c r="H168" s="254"/>
      <c r="I168" s="254"/>
      <c r="J168" s="254"/>
      <c r="K168" s="254"/>
      <c r="L168" s="254"/>
      <c r="M168" s="254"/>
      <c r="N168" s="254"/>
      <c r="O168" s="254"/>
      <c r="P168" s="255" t="s">
        <v>561</v>
      </c>
      <c r="Q168" s="254"/>
      <c r="R168" s="254"/>
      <c r="S168" s="254"/>
      <c r="T168" s="254"/>
      <c r="U168" s="254"/>
      <c r="V168" s="254"/>
      <c r="W168" s="254"/>
      <c r="X168" s="256"/>
      <c r="Y168" s="257"/>
      <c r="Z168" s="258"/>
      <c r="AA168" s="259"/>
      <c r="AB168" s="260" t="s">
        <v>11</v>
      </c>
      <c r="AC168" s="260"/>
      <c r="AD168" s="260"/>
      <c r="AE168" s="424" t="s">
        <v>406</v>
      </c>
      <c r="AF168" s="424"/>
      <c r="AG168" s="424"/>
      <c r="AH168" s="424"/>
      <c r="AI168" s="424" t="s">
        <v>558</v>
      </c>
      <c r="AJ168" s="424"/>
      <c r="AK168" s="424"/>
      <c r="AL168" s="424"/>
      <c r="AM168" s="424" t="s">
        <v>374</v>
      </c>
      <c r="AN168" s="424"/>
      <c r="AO168" s="424"/>
      <c r="AP168" s="424"/>
      <c r="AQ168" s="295" t="s">
        <v>405</v>
      </c>
      <c r="AR168" s="296"/>
      <c r="AS168" s="296"/>
      <c r="AT168" s="297"/>
      <c r="AU168" s="295" t="s">
        <v>579</v>
      </c>
      <c r="AV168" s="296"/>
      <c r="AW168" s="296"/>
      <c r="AX168" s="298"/>
      <c r="AY168">
        <f>COUNTA($G$169)</f>
        <v>0</v>
      </c>
    </row>
    <row r="169" spans="1:60" ht="23.25" hidden="1" customHeight="1" x14ac:dyDescent="0.15">
      <c r="A169" s="247"/>
      <c r="B169" s="248"/>
      <c r="C169" s="248"/>
      <c r="D169" s="248"/>
      <c r="E169" s="248"/>
      <c r="F169" s="249"/>
      <c r="G169" s="476"/>
      <c r="H169" s="300"/>
      <c r="I169" s="300"/>
      <c r="J169" s="300"/>
      <c r="K169" s="300"/>
      <c r="L169" s="300"/>
      <c r="M169" s="300"/>
      <c r="N169" s="300"/>
      <c r="O169" s="300"/>
      <c r="P169" s="477"/>
      <c r="Q169" s="304"/>
      <c r="R169" s="304"/>
      <c r="S169" s="304"/>
      <c r="T169" s="304"/>
      <c r="U169" s="304"/>
      <c r="V169" s="304"/>
      <c r="W169" s="304"/>
      <c r="X169" s="305"/>
      <c r="Y169" s="309" t="s">
        <v>48</v>
      </c>
      <c r="Z169" s="310"/>
      <c r="AA169" s="311"/>
      <c r="AB169" s="291"/>
      <c r="AC169" s="291"/>
      <c r="AD169" s="291"/>
      <c r="AE169" s="282"/>
      <c r="AF169" s="282"/>
      <c r="AG169" s="282"/>
      <c r="AH169" s="282"/>
      <c r="AI169" s="282"/>
      <c r="AJ169" s="282"/>
      <c r="AK169" s="282"/>
      <c r="AL169" s="282"/>
      <c r="AM169" s="282"/>
      <c r="AN169" s="282"/>
      <c r="AO169" s="282"/>
      <c r="AP169" s="282"/>
      <c r="AQ169" s="282"/>
      <c r="AR169" s="282"/>
      <c r="AS169" s="282"/>
      <c r="AT169" s="282"/>
      <c r="AU169" s="475"/>
      <c r="AV169" s="285"/>
      <c r="AW169" s="285"/>
      <c r="AX169" s="286"/>
      <c r="AY169">
        <f>$AY$168</f>
        <v>0</v>
      </c>
    </row>
    <row r="170" spans="1:60" ht="23.25" hidden="1" customHeight="1" x14ac:dyDescent="0.15">
      <c r="A170" s="250"/>
      <c r="B170" s="251"/>
      <c r="C170" s="251"/>
      <c r="D170" s="251"/>
      <c r="E170" s="251"/>
      <c r="F170" s="252"/>
      <c r="G170" s="301"/>
      <c r="H170" s="302"/>
      <c r="I170" s="302"/>
      <c r="J170" s="302"/>
      <c r="K170" s="302"/>
      <c r="L170" s="302"/>
      <c r="M170" s="302"/>
      <c r="N170" s="302"/>
      <c r="O170" s="302"/>
      <c r="P170" s="306"/>
      <c r="Q170" s="307"/>
      <c r="R170" s="307"/>
      <c r="S170" s="307"/>
      <c r="T170" s="307"/>
      <c r="U170" s="307"/>
      <c r="V170" s="307"/>
      <c r="W170" s="307"/>
      <c r="X170" s="308"/>
      <c r="Y170" s="287" t="s">
        <v>49</v>
      </c>
      <c r="Z170" s="288"/>
      <c r="AA170" s="289"/>
      <c r="AB170" s="291"/>
      <c r="AC170" s="291"/>
      <c r="AD170" s="291"/>
      <c r="AE170" s="282"/>
      <c r="AF170" s="282"/>
      <c r="AG170" s="282"/>
      <c r="AH170" s="282"/>
      <c r="AI170" s="282"/>
      <c r="AJ170" s="282"/>
      <c r="AK170" s="282"/>
      <c r="AL170" s="282"/>
      <c r="AM170" s="282"/>
      <c r="AN170" s="282"/>
      <c r="AO170" s="282"/>
      <c r="AP170" s="282"/>
      <c r="AQ170" s="282"/>
      <c r="AR170" s="282"/>
      <c r="AS170" s="282"/>
      <c r="AT170" s="282"/>
      <c r="AU170" s="475"/>
      <c r="AV170" s="285"/>
      <c r="AW170" s="285"/>
      <c r="AX170" s="286"/>
      <c r="AY170">
        <f>$AY$168</f>
        <v>0</v>
      </c>
    </row>
    <row r="171" spans="1:60" ht="23.25" hidden="1" customHeight="1" x14ac:dyDescent="0.15">
      <c r="A171" s="425" t="s">
        <v>571</v>
      </c>
      <c r="B171" s="416"/>
      <c r="C171" s="416"/>
      <c r="D171" s="416"/>
      <c r="E171" s="416"/>
      <c r="F171" s="491"/>
      <c r="G171" s="136" t="s">
        <v>572</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4" t="s">
        <v>406</v>
      </c>
      <c r="AF171" s="424"/>
      <c r="AG171" s="424"/>
      <c r="AH171" s="424"/>
      <c r="AI171" s="424" t="s">
        <v>558</v>
      </c>
      <c r="AJ171" s="424"/>
      <c r="AK171" s="424"/>
      <c r="AL171" s="424"/>
      <c r="AM171" s="424" t="s">
        <v>374</v>
      </c>
      <c r="AN171" s="424"/>
      <c r="AO171" s="424"/>
      <c r="AP171" s="424"/>
      <c r="AQ171" s="339" t="s">
        <v>580</v>
      </c>
      <c r="AR171" s="340"/>
      <c r="AS171" s="340"/>
      <c r="AT171" s="340"/>
      <c r="AU171" s="340"/>
      <c r="AV171" s="340"/>
      <c r="AW171" s="340"/>
      <c r="AX171" s="341"/>
      <c r="AY171">
        <f>IF(SUBSTITUTE(SUBSTITUTE($G$172,"／",""),"　","")="",0,1)</f>
        <v>0</v>
      </c>
    </row>
    <row r="172" spans="1:60" ht="23.25" hidden="1" customHeight="1" x14ac:dyDescent="0.15">
      <c r="A172" s="492"/>
      <c r="B172" s="352"/>
      <c r="C172" s="352"/>
      <c r="D172" s="352"/>
      <c r="E172" s="352"/>
      <c r="F172" s="493"/>
      <c r="G172" s="342" t="s">
        <v>573</v>
      </c>
      <c r="H172" s="343"/>
      <c r="I172" s="343"/>
      <c r="J172" s="343"/>
      <c r="K172" s="343"/>
      <c r="L172" s="343"/>
      <c r="M172" s="343"/>
      <c r="N172" s="343"/>
      <c r="O172" s="343"/>
      <c r="P172" s="343"/>
      <c r="Q172" s="343"/>
      <c r="R172" s="343"/>
      <c r="S172" s="343"/>
      <c r="T172" s="343"/>
      <c r="U172" s="343"/>
      <c r="V172" s="343"/>
      <c r="W172" s="343"/>
      <c r="X172" s="343"/>
      <c r="Y172" s="320" t="s">
        <v>571</v>
      </c>
      <c r="Z172" s="321"/>
      <c r="AA172" s="322"/>
      <c r="AB172" s="323"/>
      <c r="AC172" s="324"/>
      <c r="AD172" s="325"/>
      <c r="AE172" s="283"/>
      <c r="AF172" s="283"/>
      <c r="AG172" s="283"/>
      <c r="AH172" s="283"/>
      <c r="AI172" s="283"/>
      <c r="AJ172" s="283"/>
      <c r="AK172" s="283"/>
      <c r="AL172" s="283"/>
      <c r="AM172" s="283"/>
      <c r="AN172" s="283"/>
      <c r="AO172" s="283"/>
      <c r="AP172" s="283"/>
      <c r="AQ172" s="284"/>
      <c r="AR172" s="326"/>
      <c r="AS172" s="326"/>
      <c r="AT172" s="326"/>
      <c r="AU172" s="326"/>
      <c r="AV172" s="326"/>
      <c r="AW172" s="326"/>
      <c r="AX172" s="327"/>
      <c r="AY172">
        <f>$AY$171</f>
        <v>0</v>
      </c>
    </row>
    <row r="173" spans="1:60" ht="46.5" hidden="1" customHeight="1" x14ac:dyDescent="0.15">
      <c r="A173" s="494"/>
      <c r="B173" s="359"/>
      <c r="C173" s="359"/>
      <c r="D173" s="359"/>
      <c r="E173" s="359"/>
      <c r="F173" s="495"/>
      <c r="G173" s="344"/>
      <c r="H173" s="345"/>
      <c r="I173" s="345"/>
      <c r="J173" s="345"/>
      <c r="K173" s="345"/>
      <c r="L173" s="345"/>
      <c r="M173" s="345"/>
      <c r="N173" s="345"/>
      <c r="O173" s="345"/>
      <c r="P173" s="345"/>
      <c r="Q173" s="345"/>
      <c r="R173" s="345"/>
      <c r="S173" s="345"/>
      <c r="T173" s="345"/>
      <c r="U173" s="345"/>
      <c r="V173" s="345"/>
      <c r="W173" s="345"/>
      <c r="X173" s="345"/>
      <c r="Y173" s="312" t="s">
        <v>574</v>
      </c>
      <c r="Z173" s="313"/>
      <c r="AA173" s="314"/>
      <c r="AB173" s="315" t="s">
        <v>575</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18.75" hidden="1" customHeight="1" x14ac:dyDescent="0.15">
      <c r="A174" s="478" t="s">
        <v>226</v>
      </c>
      <c r="B174" s="479"/>
      <c r="C174" s="479"/>
      <c r="D174" s="479"/>
      <c r="E174" s="479"/>
      <c r="F174" s="480"/>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4" t="s">
        <v>406</v>
      </c>
      <c r="AF174" s="424"/>
      <c r="AG174" s="424"/>
      <c r="AH174" s="424"/>
      <c r="AI174" s="424" t="s">
        <v>558</v>
      </c>
      <c r="AJ174" s="424"/>
      <c r="AK174" s="424"/>
      <c r="AL174" s="424"/>
      <c r="AM174" s="424" t="s">
        <v>374</v>
      </c>
      <c r="AN174" s="424"/>
      <c r="AO174" s="424"/>
      <c r="AP174" s="424"/>
      <c r="AQ174" s="349" t="s">
        <v>169</v>
      </c>
      <c r="AR174" s="350"/>
      <c r="AS174" s="350"/>
      <c r="AT174" s="351"/>
      <c r="AU174" s="352" t="s">
        <v>124</v>
      </c>
      <c r="AV174" s="352"/>
      <c r="AW174" s="352"/>
      <c r="AX174" s="353"/>
      <c r="AY174">
        <f>COUNTA($G$176)</f>
        <v>0</v>
      </c>
    </row>
    <row r="175" spans="1:60" ht="18.75" hidden="1" customHeight="1" x14ac:dyDescent="0.15">
      <c r="A175" s="481"/>
      <c r="B175" s="482"/>
      <c r="C175" s="482"/>
      <c r="D175" s="482"/>
      <c r="E175" s="482"/>
      <c r="F175" s="483"/>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2"/>
      <c r="AC175" s="385"/>
      <c r="AD175" s="386"/>
      <c r="AE175" s="424"/>
      <c r="AF175" s="424"/>
      <c r="AG175" s="424"/>
      <c r="AH175" s="424"/>
      <c r="AI175" s="424"/>
      <c r="AJ175" s="424"/>
      <c r="AK175" s="424"/>
      <c r="AL175" s="424"/>
      <c r="AM175" s="424"/>
      <c r="AN175" s="424"/>
      <c r="AO175" s="424"/>
      <c r="AP175" s="424"/>
      <c r="AQ175" s="354"/>
      <c r="AR175" s="355"/>
      <c r="AS175" s="356" t="s">
        <v>170</v>
      </c>
      <c r="AT175" s="357"/>
      <c r="AU175" s="358"/>
      <c r="AV175" s="358"/>
      <c r="AW175" s="359" t="s">
        <v>162</v>
      </c>
      <c r="AX175" s="360"/>
      <c r="AY175">
        <f t="shared" ref="AY175:AY180" si="7">$AY$174</f>
        <v>0</v>
      </c>
    </row>
    <row r="176" spans="1:60" ht="23.25" hidden="1" customHeight="1" x14ac:dyDescent="0.15">
      <c r="A176" s="484"/>
      <c r="B176" s="482"/>
      <c r="C176" s="482"/>
      <c r="D176" s="482"/>
      <c r="E176" s="482"/>
      <c r="F176" s="483"/>
      <c r="G176" s="387"/>
      <c r="H176" s="388"/>
      <c r="I176" s="388"/>
      <c r="J176" s="388"/>
      <c r="K176" s="388"/>
      <c r="L176" s="388"/>
      <c r="M176" s="388"/>
      <c r="N176" s="388"/>
      <c r="O176" s="389"/>
      <c r="P176" s="396"/>
      <c r="Q176" s="396"/>
      <c r="R176" s="396"/>
      <c r="S176" s="396"/>
      <c r="T176" s="396"/>
      <c r="U176" s="396"/>
      <c r="V176" s="396"/>
      <c r="W176" s="396"/>
      <c r="X176" s="397"/>
      <c r="Y176" s="312" t="s">
        <v>12</v>
      </c>
      <c r="Z176" s="402"/>
      <c r="AA176" s="403"/>
      <c r="AB176" s="290"/>
      <c r="AC176" s="290"/>
      <c r="AD176" s="290"/>
      <c r="AE176" s="284"/>
      <c r="AF176" s="326"/>
      <c r="AG176" s="326"/>
      <c r="AH176" s="326"/>
      <c r="AI176" s="284"/>
      <c r="AJ176" s="326"/>
      <c r="AK176" s="326"/>
      <c r="AL176" s="326"/>
      <c r="AM176" s="284"/>
      <c r="AN176" s="326"/>
      <c r="AO176" s="326"/>
      <c r="AP176" s="326"/>
      <c r="AQ176" s="404"/>
      <c r="AR176" s="405"/>
      <c r="AS176" s="405"/>
      <c r="AT176" s="406"/>
      <c r="AU176" s="326"/>
      <c r="AV176" s="326"/>
      <c r="AW176" s="326"/>
      <c r="AX176" s="327"/>
      <c r="AY176">
        <f t="shared" si="7"/>
        <v>0</v>
      </c>
    </row>
    <row r="177" spans="1:60" ht="23.25" hidden="1" customHeight="1" x14ac:dyDescent="0.15">
      <c r="A177" s="485"/>
      <c r="B177" s="486"/>
      <c r="C177" s="486"/>
      <c r="D177" s="486"/>
      <c r="E177" s="486"/>
      <c r="F177" s="487"/>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8"/>
      <c r="AC177" s="408"/>
      <c r="AD177" s="408"/>
      <c r="AE177" s="284"/>
      <c r="AF177" s="326"/>
      <c r="AG177" s="326"/>
      <c r="AH177" s="326"/>
      <c r="AI177" s="284"/>
      <c r="AJ177" s="326"/>
      <c r="AK177" s="326"/>
      <c r="AL177" s="326"/>
      <c r="AM177" s="284"/>
      <c r="AN177" s="326"/>
      <c r="AO177" s="326"/>
      <c r="AP177" s="326"/>
      <c r="AQ177" s="404"/>
      <c r="AR177" s="405"/>
      <c r="AS177" s="405"/>
      <c r="AT177" s="406"/>
      <c r="AU177" s="326"/>
      <c r="AV177" s="326"/>
      <c r="AW177" s="326"/>
      <c r="AX177" s="327"/>
      <c r="AY177">
        <f t="shared" si="7"/>
        <v>0</v>
      </c>
    </row>
    <row r="178" spans="1:60" ht="23.25" hidden="1" customHeight="1" x14ac:dyDescent="0.15">
      <c r="A178" s="484"/>
      <c r="B178" s="482"/>
      <c r="C178" s="482"/>
      <c r="D178" s="482"/>
      <c r="E178" s="482"/>
      <c r="F178" s="483"/>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7" t="s">
        <v>14</v>
      </c>
      <c r="AC178" s="407"/>
      <c r="AD178" s="407"/>
      <c r="AE178" s="284"/>
      <c r="AF178" s="326"/>
      <c r="AG178" s="326"/>
      <c r="AH178" s="326"/>
      <c r="AI178" s="284"/>
      <c r="AJ178" s="326"/>
      <c r="AK178" s="326"/>
      <c r="AL178" s="326"/>
      <c r="AM178" s="284"/>
      <c r="AN178" s="326"/>
      <c r="AO178" s="326"/>
      <c r="AP178" s="326"/>
      <c r="AQ178" s="404"/>
      <c r="AR178" s="405"/>
      <c r="AS178" s="405"/>
      <c r="AT178" s="406"/>
      <c r="AU178" s="326"/>
      <c r="AV178" s="326"/>
      <c r="AW178" s="326"/>
      <c r="AX178" s="327"/>
      <c r="AY178">
        <f t="shared" si="7"/>
        <v>0</v>
      </c>
    </row>
    <row r="179" spans="1:60" ht="23.25" hidden="1" customHeight="1" x14ac:dyDescent="0.15">
      <c r="A179" s="425" t="s">
        <v>250</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563</v>
      </c>
      <c r="B181" s="437" t="s">
        <v>564</v>
      </c>
      <c r="C181" s="248"/>
      <c r="D181" s="248"/>
      <c r="E181" s="248"/>
      <c r="F181" s="249"/>
      <c r="G181" s="352" t="s">
        <v>565</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581</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5"/>
      <c r="B182" s="437"/>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406</v>
      </c>
      <c r="AF186" s="424"/>
      <c r="AG186" s="424"/>
      <c r="AH186" s="424"/>
      <c r="AI186" s="424" t="s">
        <v>558</v>
      </c>
      <c r="AJ186" s="424"/>
      <c r="AK186" s="424"/>
      <c r="AL186" s="424"/>
      <c r="AM186" s="424" t="s">
        <v>374</v>
      </c>
      <c r="AN186" s="424"/>
      <c r="AO186" s="424"/>
      <c r="AP186" s="424"/>
      <c r="AQ186" s="409" t="s">
        <v>169</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8"/>
      <c r="Z187" s="419"/>
      <c r="AA187" s="420"/>
      <c r="AB187" s="292"/>
      <c r="AC187" s="385"/>
      <c r="AD187" s="386"/>
      <c r="AE187" s="424"/>
      <c r="AF187" s="424"/>
      <c r="AG187" s="424"/>
      <c r="AH187" s="424"/>
      <c r="AI187" s="424"/>
      <c r="AJ187" s="424"/>
      <c r="AK187" s="424"/>
      <c r="AL187" s="424"/>
      <c r="AM187" s="424"/>
      <c r="AN187" s="424"/>
      <c r="AO187" s="424"/>
      <c r="AP187" s="424"/>
      <c r="AQ187" s="414"/>
      <c r="AR187" s="358"/>
      <c r="AS187" s="356" t="s">
        <v>170</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6"/>
      <c r="I188" s="396"/>
      <c r="J188" s="396"/>
      <c r="K188" s="396"/>
      <c r="L188" s="396"/>
      <c r="M188" s="396"/>
      <c r="N188" s="396"/>
      <c r="O188" s="397"/>
      <c r="P188" s="396"/>
      <c r="Q188" s="459"/>
      <c r="R188" s="459"/>
      <c r="S188" s="459"/>
      <c r="T188" s="459"/>
      <c r="U188" s="459"/>
      <c r="V188" s="459"/>
      <c r="W188" s="459"/>
      <c r="X188" s="460"/>
      <c r="Y188" s="465" t="s">
        <v>53</v>
      </c>
      <c r="Z188" s="466"/>
      <c r="AA188" s="467"/>
      <c r="AB188" s="290"/>
      <c r="AC188" s="290"/>
      <c r="AD188" s="290"/>
      <c r="AE188" s="284"/>
      <c r="AF188" s="326"/>
      <c r="AG188" s="326"/>
      <c r="AH188" s="326"/>
      <c r="AI188" s="284"/>
      <c r="AJ188" s="326"/>
      <c r="AK188" s="326"/>
      <c r="AL188" s="326"/>
      <c r="AM188" s="284"/>
      <c r="AN188" s="326"/>
      <c r="AO188" s="326"/>
      <c r="AP188" s="326"/>
      <c r="AQ188" s="404"/>
      <c r="AR188" s="405"/>
      <c r="AS188" s="405"/>
      <c r="AT188" s="406"/>
      <c r="AU188" s="326"/>
      <c r="AV188" s="326"/>
      <c r="AW188" s="326"/>
      <c r="AX188" s="327"/>
      <c r="AY188">
        <f t="shared" si="8"/>
        <v>0</v>
      </c>
    </row>
    <row r="189" spans="1:60" ht="23.25" hidden="1" customHeight="1" x14ac:dyDescent="0.15">
      <c r="A189" s="435"/>
      <c r="B189" s="437"/>
      <c r="C189" s="248"/>
      <c r="D189" s="248"/>
      <c r="E189" s="248"/>
      <c r="F189" s="249"/>
      <c r="G189" s="457"/>
      <c r="H189" s="398"/>
      <c r="I189" s="398"/>
      <c r="J189" s="398"/>
      <c r="K189" s="398"/>
      <c r="L189" s="398"/>
      <c r="M189" s="398"/>
      <c r="N189" s="398"/>
      <c r="O189" s="399"/>
      <c r="P189" s="461"/>
      <c r="Q189" s="461"/>
      <c r="R189" s="461"/>
      <c r="S189" s="461"/>
      <c r="T189" s="461"/>
      <c r="U189" s="461"/>
      <c r="V189" s="461"/>
      <c r="W189" s="461"/>
      <c r="X189" s="462"/>
      <c r="Y189" s="453" t="s">
        <v>47</v>
      </c>
      <c r="Z189" s="454"/>
      <c r="AA189" s="455"/>
      <c r="AB189" s="408"/>
      <c r="AC189" s="408"/>
      <c r="AD189" s="408"/>
      <c r="AE189" s="284"/>
      <c r="AF189" s="326"/>
      <c r="AG189" s="326"/>
      <c r="AH189" s="326"/>
      <c r="AI189" s="284"/>
      <c r="AJ189" s="326"/>
      <c r="AK189" s="326"/>
      <c r="AL189" s="326"/>
      <c r="AM189" s="284"/>
      <c r="AN189" s="326"/>
      <c r="AO189" s="326"/>
      <c r="AP189" s="326"/>
      <c r="AQ189" s="404"/>
      <c r="AR189" s="405"/>
      <c r="AS189" s="405"/>
      <c r="AT189" s="406"/>
      <c r="AU189" s="326"/>
      <c r="AV189" s="326"/>
      <c r="AW189" s="326"/>
      <c r="AX189" s="327"/>
      <c r="AY189">
        <f t="shared" si="8"/>
        <v>0</v>
      </c>
      <c r="AZ189" s="10"/>
      <c r="BA189" s="10"/>
      <c r="BB189" s="10"/>
      <c r="BC189" s="10"/>
    </row>
    <row r="190" spans="1:60" ht="23.25" hidden="1" customHeight="1" x14ac:dyDescent="0.15">
      <c r="A190" s="435"/>
      <c r="B190" s="437"/>
      <c r="C190" s="248"/>
      <c r="D190" s="248"/>
      <c r="E190" s="248"/>
      <c r="F190" s="249"/>
      <c r="G190" s="458"/>
      <c r="H190" s="400"/>
      <c r="I190" s="400"/>
      <c r="J190" s="400"/>
      <c r="K190" s="400"/>
      <c r="L190" s="400"/>
      <c r="M190" s="400"/>
      <c r="N190" s="400"/>
      <c r="O190" s="401"/>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406</v>
      </c>
      <c r="AF191" s="424"/>
      <c r="AG191" s="424"/>
      <c r="AH191" s="424"/>
      <c r="AI191" s="424" t="s">
        <v>558</v>
      </c>
      <c r="AJ191" s="424"/>
      <c r="AK191" s="424"/>
      <c r="AL191" s="424"/>
      <c r="AM191" s="424" t="s">
        <v>374</v>
      </c>
      <c r="AN191" s="424"/>
      <c r="AO191" s="424"/>
      <c r="AP191" s="424"/>
      <c r="AQ191" s="409" t="s">
        <v>169</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8"/>
      <c r="Z192" s="419"/>
      <c r="AA192" s="420"/>
      <c r="AB192" s="292"/>
      <c r="AC192" s="385"/>
      <c r="AD192" s="386"/>
      <c r="AE192" s="424"/>
      <c r="AF192" s="424"/>
      <c r="AG192" s="424"/>
      <c r="AH192" s="424"/>
      <c r="AI192" s="424"/>
      <c r="AJ192" s="424"/>
      <c r="AK192" s="424"/>
      <c r="AL192" s="424"/>
      <c r="AM192" s="424"/>
      <c r="AN192" s="424"/>
      <c r="AO192" s="424"/>
      <c r="AP192" s="424"/>
      <c r="AQ192" s="414"/>
      <c r="AR192" s="358"/>
      <c r="AS192" s="356" t="s">
        <v>170</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6"/>
      <c r="I193" s="396"/>
      <c r="J193" s="396"/>
      <c r="K193" s="396"/>
      <c r="L193" s="396"/>
      <c r="M193" s="396"/>
      <c r="N193" s="396"/>
      <c r="O193" s="397"/>
      <c r="P193" s="396"/>
      <c r="Q193" s="459"/>
      <c r="R193" s="459"/>
      <c r="S193" s="459"/>
      <c r="T193" s="459"/>
      <c r="U193" s="459"/>
      <c r="V193" s="459"/>
      <c r="W193" s="459"/>
      <c r="X193" s="460"/>
      <c r="Y193" s="465" t="s">
        <v>53</v>
      </c>
      <c r="Z193" s="466"/>
      <c r="AA193" s="467"/>
      <c r="AB193" s="290"/>
      <c r="AC193" s="290"/>
      <c r="AD193" s="290"/>
      <c r="AE193" s="284"/>
      <c r="AF193" s="326"/>
      <c r="AG193" s="326"/>
      <c r="AH193" s="326"/>
      <c r="AI193" s="284"/>
      <c r="AJ193" s="326"/>
      <c r="AK193" s="326"/>
      <c r="AL193" s="326"/>
      <c r="AM193" s="284"/>
      <c r="AN193" s="326"/>
      <c r="AO193" s="326"/>
      <c r="AP193" s="326"/>
      <c r="AQ193" s="404"/>
      <c r="AR193" s="405"/>
      <c r="AS193" s="405"/>
      <c r="AT193" s="406"/>
      <c r="AU193" s="326"/>
      <c r="AV193" s="326"/>
      <c r="AW193" s="326"/>
      <c r="AX193" s="327"/>
      <c r="AY193">
        <f>$AY$191</f>
        <v>0</v>
      </c>
    </row>
    <row r="194" spans="1:60" ht="23.25" hidden="1" customHeight="1" x14ac:dyDescent="0.15">
      <c r="A194" s="435"/>
      <c r="B194" s="437"/>
      <c r="C194" s="248"/>
      <c r="D194" s="248"/>
      <c r="E194" s="248"/>
      <c r="F194" s="249"/>
      <c r="G194" s="457"/>
      <c r="H194" s="398"/>
      <c r="I194" s="398"/>
      <c r="J194" s="398"/>
      <c r="K194" s="398"/>
      <c r="L194" s="398"/>
      <c r="M194" s="398"/>
      <c r="N194" s="398"/>
      <c r="O194" s="399"/>
      <c r="P194" s="461"/>
      <c r="Q194" s="461"/>
      <c r="R194" s="461"/>
      <c r="S194" s="461"/>
      <c r="T194" s="461"/>
      <c r="U194" s="461"/>
      <c r="V194" s="461"/>
      <c r="W194" s="461"/>
      <c r="X194" s="462"/>
      <c r="Y194" s="453" t="s">
        <v>47</v>
      </c>
      <c r="Z194" s="454"/>
      <c r="AA194" s="455"/>
      <c r="AB194" s="408"/>
      <c r="AC194" s="408"/>
      <c r="AD194" s="408"/>
      <c r="AE194" s="284"/>
      <c r="AF194" s="326"/>
      <c r="AG194" s="326"/>
      <c r="AH194" s="326"/>
      <c r="AI194" s="284"/>
      <c r="AJ194" s="326"/>
      <c r="AK194" s="326"/>
      <c r="AL194" s="326"/>
      <c r="AM194" s="284"/>
      <c r="AN194" s="326"/>
      <c r="AO194" s="326"/>
      <c r="AP194" s="326"/>
      <c r="AQ194" s="404"/>
      <c r="AR194" s="405"/>
      <c r="AS194" s="405"/>
      <c r="AT194" s="406"/>
      <c r="AU194" s="326"/>
      <c r="AV194" s="326"/>
      <c r="AW194" s="326"/>
      <c r="AX194" s="327"/>
      <c r="AY194">
        <f>$AY$191</f>
        <v>0</v>
      </c>
      <c r="AZ194" s="10"/>
      <c r="BA194" s="10"/>
      <c r="BB194" s="10"/>
      <c r="BC194" s="10"/>
    </row>
    <row r="195" spans="1:60" ht="23.25" hidden="1" customHeight="1" x14ac:dyDescent="0.15">
      <c r="A195" s="435"/>
      <c r="B195" s="438"/>
      <c r="C195" s="251"/>
      <c r="D195" s="251"/>
      <c r="E195" s="251"/>
      <c r="F195" s="252"/>
      <c r="G195" s="458"/>
      <c r="H195" s="400"/>
      <c r="I195" s="400"/>
      <c r="J195" s="400"/>
      <c r="K195" s="400"/>
      <c r="L195" s="400"/>
      <c r="M195" s="400"/>
      <c r="N195" s="400"/>
      <c r="O195" s="401"/>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6"/>
      <c r="AV195" s="326"/>
      <c r="AW195" s="326"/>
      <c r="AX195" s="327"/>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406</v>
      </c>
      <c r="AF196" s="424"/>
      <c r="AG196" s="424"/>
      <c r="AH196" s="424"/>
      <c r="AI196" s="424" t="s">
        <v>558</v>
      </c>
      <c r="AJ196" s="424"/>
      <c r="AK196" s="424"/>
      <c r="AL196" s="424"/>
      <c r="AM196" s="424" t="s">
        <v>374</v>
      </c>
      <c r="AN196" s="424"/>
      <c r="AO196" s="424"/>
      <c r="AP196" s="424"/>
      <c r="AQ196" s="409" t="s">
        <v>169</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8"/>
      <c r="Z197" s="419"/>
      <c r="AA197" s="420"/>
      <c r="AB197" s="292"/>
      <c r="AC197" s="385"/>
      <c r="AD197" s="386"/>
      <c r="AE197" s="424"/>
      <c r="AF197" s="424"/>
      <c r="AG197" s="424"/>
      <c r="AH197" s="424"/>
      <c r="AI197" s="424"/>
      <c r="AJ197" s="424"/>
      <c r="AK197" s="424"/>
      <c r="AL197" s="424"/>
      <c r="AM197" s="424"/>
      <c r="AN197" s="424"/>
      <c r="AO197" s="424"/>
      <c r="AP197" s="424"/>
      <c r="AQ197" s="414"/>
      <c r="AR197" s="358"/>
      <c r="AS197" s="356" t="s">
        <v>170</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6"/>
      <c r="I198" s="396"/>
      <c r="J198" s="396"/>
      <c r="K198" s="396"/>
      <c r="L198" s="396"/>
      <c r="M198" s="396"/>
      <c r="N198" s="396"/>
      <c r="O198" s="397"/>
      <c r="P198" s="396"/>
      <c r="Q198" s="459"/>
      <c r="R198" s="459"/>
      <c r="S198" s="459"/>
      <c r="T198" s="459"/>
      <c r="U198" s="459"/>
      <c r="V198" s="459"/>
      <c r="W198" s="459"/>
      <c r="X198" s="460"/>
      <c r="Y198" s="465" t="s">
        <v>53</v>
      </c>
      <c r="Z198" s="466"/>
      <c r="AA198" s="467"/>
      <c r="AB198" s="290"/>
      <c r="AC198" s="290"/>
      <c r="AD198" s="290"/>
      <c r="AE198" s="284"/>
      <c r="AF198" s="326"/>
      <c r="AG198" s="326"/>
      <c r="AH198" s="326"/>
      <c r="AI198" s="284"/>
      <c r="AJ198" s="326"/>
      <c r="AK198" s="326"/>
      <c r="AL198" s="326"/>
      <c r="AM198" s="284"/>
      <c r="AN198" s="326"/>
      <c r="AO198" s="326"/>
      <c r="AP198" s="326"/>
      <c r="AQ198" s="404"/>
      <c r="AR198" s="405"/>
      <c r="AS198" s="405"/>
      <c r="AT198" s="406"/>
      <c r="AU198" s="326"/>
      <c r="AV198" s="326"/>
      <c r="AW198" s="326"/>
      <c r="AX198" s="327"/>
      <c r="AY198">
        <f t="shared" ref="AY198:AY200" si="9">$AY$196</f>
        <v>0</v>
      </c>
    </row>
    <row r="199" spans="1:60" ht="23.25" hidden="1" customHeight="1" x14ac:dyDescent="0.15">
      <c r="A199" s="435"/>
      <c r="B199" s="437"/>
      <c r="C199" s="248"/>
      <c r="D199" s="248"/>
      <c r="E199" s="248"/>
      <c r="F199" s="249"/>
      <c r="G199" s="457"/>
      <c r="H199" s="398"/>
      <c r="I199" s="398"/>
      <c r="J199" s="398"/>
      <c r="K199" s="398"/>
      <c r="L199" s="398"/>
      <c r="M199" s="398"/>
      <c r="N199" s="398"/>
      <c r="O199" s="399"/>
      <c r="P199" s="461"/>
      <c r="Q199" s="461"/>
      <c r="R199" s="461"/>
      <c r="S199" s="461"/>
      <c r="T199" s="461"/>
      <c r="U199" s="461"/>
      <c r="V199" s="461"/>
      <c r="W199" s="461"/>
      <c r="X199" s="462"/>
      <c r="Y199" s="453" t="s">
        <v>47</v>
      </c>
      <c r="Z199" s="454"/>
      <c r="AA199" s="455"/>
      <c r="AB199" s="408"/>
      <c r="AC199" s="408"/>
      <c r="AD199" s="408"/>
      <c r="AE199" s="284"/>
      <c r="AF199" s="326"/>
      <c r="AG199" s="326"/>
      <c r="AH199" s="326"/>
      <c r="AI199" s="284"/>
      <c r="AJ199" s="326"/>
      <c r="AK199" s="326"/>
      <c r="AL199" s="326"/>
      <c r="AM199" s="284"/>
      <c r="AN199" s="326"/>
      <c r="AO199" s="326"/>
      <c r="AP199" s="326"/>
      <c r="AQ199" s="404"/>
      <c r="AR199" s="405"/>
      <c r="AS199" s="405"/>
      <c r="AT199" s="406"/>
      <c r="AU199" s="326"/>
      <c r="AV199" s="326"/>
      <c r="AW199" s="326"/>
      <c r="AX199" s="327"/>
      <c r="AY199">
        <f t="shared" si="9"/>
        <v>0</v>
      </c>
      <c r="AZ199" s="10"/>
      <c r="BA199" s="10"/>
      <c r="BB199" s="10"/>
      <c r="BC199" s="10"/>
    </row>
    <row r="200" spans="1:60" ht="23.25" hidden="1" customHeight="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227</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223</v>
      </c>
      <c r="X201" s="526"/>
      <c r="Y201" s="529"/>
      <c r="Z201" s="529"/>
      <c r="AA201" s="530"/>
      <c r="AB201" s="523" t="s">
        <v>11</v>
      </c>
      <c r="AC201" s="519"/>
      <c r="AD201" s="520"/>
      <c r="AE201" s="424" t="s">
        <v>406</v>
      </c>
      <c r="AF201" s="424"/>
      <c r="AG201" s="424"/>
      <c r="AH201" s="424"/>
      <c r="AI201" s="424" t="s">
        <v>558</v>
      </c>
      <c r="AJ201" s="424"/>
      <c r="AK201" s="424"/>
      <c r="AL201" s="424"/>
      <c r="AM201" s="424" t="s">
        <v>374</v>
      </c>
      <c r="AN201" s="424"/>
      <c r="AO201" s="424"/>
      <c r="AP201" s="424"/>
      <c r="AQ201" s="409" t="s">
        <v>169</v>
      </c>
      <c r="AR201" s="410"/>
      <c r="AS201" s="410"/>
      <c r="AT201" s="411"/>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4"/>
      <c r="AF202" s="424"/>
      <c r="AG202" s="424"/>
      <c r="AH202" s="424"/>
      <c r="AI202" s="424"/>
      <c r="AJ202" s="424"/>
      <c r="AK202" s="424"/>
      <c r="AL202" s="424"/>
      <c r="AM202" s="424"/>
      <c r="AN202" s="424"/>
      <c r="AO202" s="424"/>
      <c r="AP202" s="424"/>
      <c r="AQ202" s="354"/>
      <c r="AR202" s="355"/>
      <c r="AS202" s="356" t="s">
        <v>170</v>
      </c>
      <c r="AT202" s="357"/>
      <c r="AU202" s="358"/>
      <c r="AV202" s="358"/>
      <c r="AW202" s="521" t="s">
        <v>162</v>
      </c>
      <c r="AX202" s="555"/>
      <c r="AY202">
        <f t="shared" ref="AY202:AY208" si="10">$AY$201</f>
        <v>0</v>
      </c>
    </row>
    <row r="203" spans="1:60" ht="23.25" hidden="1" customHeight="1" x14ac:dyDescent="0.15">
      <c r="A203" s="514"/>
      <c r="B203" s="515"/>
      <c r="C203" s="515"/>
      <c r="D203" s="515"/>
      <c r="E203" s="515"/>
      <c r="F203" s="516"/>
      <c r="G203" s="535" t="s">
        <v>171</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240</v>
      </c>
      <c r="AC203" s="552"/>
      <c r="AD203" s="552"/>
      <c r="AE203" s="284"/>
      <c r="AF203" s="326"/>
      <c r="AG203" s="326"/>
      <c r="AH203" s="326"/>
      <c r="AI203" s="284"/>
      <c r="AJ203" s="326"/>
      <c r="AK203" s="326"/>
      <c r="AL203" s="326"/>
      <c r="AM203" s="284"/>
      <c r="AN203" s="326"/>
      <c r="AO203" s="326"/>
      <c r="AP203" s="326"/>
      <c r="AQ203" s="284"/>
      <c r="AR203" s="326"/>
      <c r="AS203" s="326"/>
      <c r="AT203" s="533"/>
      <c r="AU203" s="326"/>
      <c r="AV203" s="326"/>
      <c r="AW203" s="326"/>
      <c r="AX203" s="32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240</v>
      </c>
      <c r="AC204" s="534"/>
      <c r="AD204" s="534"/>
      <c r="AE204" s="284"/>
      <c r="AF204" s="326"/>
      <c r="AG204" s="326"/>
      <c r="AH204" s="326"/>
      <c r="AI204" s="284"/>
      <c r="AJ204" s="326"/>
      <c r="AK204" s="326"/>
      <c r="AL204" s="326"/>
      <c r="AM204" s="284"/>
      <c r="AN204" s="326"/>
      <c r="AO204" s="326"/>
      <c r="AP204" s="326"/>
      <c r="AQ204" s="284"/>
      <c r="AR204" s="326"/>
      <c r="AS204" s="326"/>
      <c r="AT204" s="533"/>
      <c r="AU204" s="326"/>
      <c r="AV204" s="326"/>
      <c r="AW204" s="326"/>
      <c r="AX204" s="32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241</v>
      </c>
      <c r="AC205" s="568"/>
      <c r="AD205" s="568"/>
      <c r="AE205" s="469"/>
      <c r="AF205" s="470"/>
      <c r="AG205" s="470"/>
      <c r="AH205" s="470"/>
      <c r="AI205" s="469"/>
      <c r="AJ205" s="470"/>
      <c r="AK205" s="470"/>
      <c r="AL205" s="470"/>
      <c r="AM205" s="469"/>
      <c r="AN205" s="470"/>
      <c r="AO205" s="470"/>
      <c r="AP205" s="470"/>
      <c r="AQ205" s="284"/>
      <c r="AR205" s="326"/>
      <c r="AS205" s="326"/>
      <c r="AT205" s="533"/>
      <c r="AU205" s="326"/>
      <c r="AV205" s="326"/>
      <c r="AW205" s="326"/>
      <c r="AX205" s="327"/>
      <c r="AY205">
        <f t="shared" si="10"/>
        <v>0</v>
      </c>
    </row>
    <row r="206" spans="1:60" ht="23.25" hidden="1" customHeight="1" x14ac:dyDescent="0.15">
      <c r="A206" s="514" t="s">
        <v>230</v>
      </c>
      <c r="B206" s="515"/>
      <c r="C206" s="515"/>
      <c r="D206" s="515"/>
      <c r="E206" s="515"/>
      <c r="F206" s="516"/>
      <c r="G206" s="536" t="s">
        <v>172</v>
      </c>
      <c r="H206" s="559"/>
      <c r="I206" s="559"/>
      <c r="J206" s="559"/>
      <c r="K206" s="559"/>
      <c r="L206" s="559"/>
      <c r="M206" s="559"/>
      <c r="N206" s="559"/>
      <c r="O206" s="559"/>
      <c r="P206" s="559"/>
      <c r="Q206" s="559"/>
      <c r="R206" s="559"/>
      <c r="S206" s="559"/>
      <c r="T206" s="559"/>
      <c r="U206" s="559"/>
      <c r="V206" s="559"/>
      <c r="W206" s="562" t="s">
        <v>239</v>
      </c>
      <c r="X206" s="563"/>
      <c r="Y206" s="550" t="s">
        <v>12</v>
      </c>
      <c r="Z206" s="550"/>
      <c r="AA206" s="551"/>
      <c r="AB206" s="552" t="s">
        <v>240</v>
      </c>
      <c r="AC206" s="552"/>
      <c r="AD206" s="552"/>
      <c r="AE206" s="284"/>
      <c r="AF206" s="326"/>
      <c r="AG206" s="326"/>
      <c r="AH206" s="326"/>
      <c r="AI206" s="284"/>
      <c r="AJ206" s="326"/>
      <c r="AK206" s="326"/>
      <c r="AL206" s="326"/>
      <c r="AM206" s="284"/>
      <c r="AN206" s="326"/>
      <c r="AO206" s="326"/>
      <c r="AP206" s="326"/>
      <c r="AQ206" s="284"/>
      <c r="AR206" s="326"/>
      <c r="AS206" s="326"/>
      <c r="AT206" s="533"/>
      <c r="AU206" s="326"/>
      <c r="AV206" s="326"/>
      <c r="AW206" s="326"/>
      <c r="AX206" s="32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240</v>
      </c>
      <c r="AC207" s="534"/>
      <c r="AD207" s="534"/>
      <c r="AE207" s="284"/>
      <c r="AF207" s="326"/>
      <c r="AG207" s="326"/>
      <c r="AH207" s="326"/>
      <c r="AI207" s="284"/>
      <c r="AJ207" s="326"/>
      <c r="AK207" s="326"/>
      <c r="AL207" s="326"/>
      <c r="AM207" s="284"/>
      <c r="AN207" s="326"/>
      <c r="AO207" s="326"/>
      <c r="AP207" s="326"/>
      <c r="AQ207" s="284"/>
      <c r="AR207" s="326"/>
      <c r="AS207" s="326"/>
      <c r="AT207" s="533"/>
      <c r="AU207" s="326"/>
      <c r="AV207" s="326"/>
      <c r="AW207" s="326"/>
      <c r="AX207" s="32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241</v>
      </c>
      <c r="AC208" s="568"/>
      <c r="AD208" s="568"/>
      <c r="AE208" s="469"/>
      <c r="AF208" s="470"/>
      <c r="AG208" s="470"/>
      <c r="AH208" s="470"/>
      <c r="AI208" s="469"/>
      <c r="AJ208" s="470"/>
      <c r="AK208" s="470"/>
      <c r="AL208" s="470"/>
      <c r="AM208" s="469"/>
      <c r="AN208" s="470"/>
      <c r="AO208" s="470"/>
      <c r="AP208" s="569"/>
      <c r="AQ208" s="284"/>
      <c r="AR208" s="326"/>
      <c r="AS208" s="326"/>
      <c r="AT208" s="533"/>
      <c r="AU208" s="326"/>
      <c r="AV208" s="326"/>
      <c r="AW208" s="326"/>
      <c r="AX208" s="327"/>
      <c r="AY208">
        <f t="shared" si="10"/>
        <v>0</v>
      </c>
    </row>
    <row r="209" spans="1:51" ht="18.75" hidden="1" customHeight="1" x14ac:dyDescent="0.15">
      <c r="A209" s="576" t="s">
        <v>227</v>
      </c>
      <c r="B209" s="577"/>
      <c r="C209" s="577"/>
      <c r="D209" s="577"/>
      <c r="E209" s="577"/>
      <c r="F209" s="578"/>
      <c r="G209" s="579"/>
      <c r="H209" s="410" t="s">
        <v>135</v>
      </c>
      <c r="I209" s="410"/>
      <c r="J209" s="410"/>
      <c r="K209" s="410"/>
      <c r="L209" s="410"/>
      <c r="M209" s="410"/>
      <c r="N209" s="410"/>
      <c r="O209" s="411"/>
      <c r="P209" s="409" t="s">
        <v>51</v>
      </c>
      <c r="Q209" s="410"/>
      <c r="R209" s="410"/>
      <c r="S209" s="410"/>
      <c r="T209" s="410"/>
      <c r="U209" s="410"/>
      <c r="V209" s="410"/>
      <c r="W209" s="410"/>
      <c r="X209" s="411"/>
      <c r="Y209" s="582"/>
      <c r="Z209" s="583"/>
      <c r="AA209" s="584"/>
      <c r="AB209" s="415" t="s">
        <v>11</v>
      </c>
      <c r="AC209" s="416"/>
      <c r="AD209" s="417"/>
      <c r="AE209" s="571" t="s">
        <v>406</v>
      </c>
      <c r="AF209" s="571"/>
      <c r="AG209" s="571"/>
      <c r="AH209" s="571"/>
      <c r="AI209" s="424" t="s">
        <v>558</v>
      </c>
      <c r="AJ209" s="424"/>
      <c r="AK209" s="424"/>
      <c r="AL209" s="424"/>
      <c r="AM209" s="424" t="s">
        <v>374</v>
      </c>
      <c r="AN209" s="424"/>
      <c r="AO209" s="424"/>
      <c r="AP209" s="424"/>
      <c r="AQ209" s="409" t="s">
        <v>169</v>
      </c>
      <c r="AR209" s="410"/>
      <c r="AS209" s="410"/>
      <c r="AT209" s="411"/>
      <c r="AU209" s="572" t="s">
        <v>124</v>
      </c>
      <c r="AV209" s="573"/>
      <c r="AW209" s="573"/>
      <c r="AX209" s="574"/>
      <c r="AY209">
        <f>COUNTA($H$211)</f>
        <v>0</v>
      </c>
    </row>
    <row r="210" spans="1:51" ht="18.75" hidden="1" customHeight="1" x14ac:dyDescent="0.15">
      <c r="A210" s="514"/>
      <c r="B210" s="515"/>
      <c r="C210" s="515"/>
      <c r="D210" s="515"/>
      <c r="E210" s="515"/>
      <c r="F210" s="516"/>
      <c r="G210" s="580"/>
      <c r="H210" s="356"/>
      <c r="I210" s="356"/>
      <c r="J210" s="356"/>
      <c r="K210" s="356"/>
      <c r="L210" s="356"/>
      <c r="M210" s="356"/>
      <c r="N210" s="356"/>
      <c r="O210" s="357"/>
      <c r="P210" s="581"/>
      <c r="Q210" s="356"/>
      <c r="R210" s="356"/>
      <c r="S210" s="356"/>
      <c r="T210" s="356"/>
      <c r="U210" s="356"/>
      <c r="V210" s="356"/>
      <c r="W210" s="356"/>
      <c r="X210" s="357"/>
      <c r="Y210" s="585"/>
      <c r="Z210" s="586"/>
      <c r="AA210" s="587"/>
      <c r="AB210" s="376"/>
      <c r="AC210" s="359"/>
      <c r="AD210" s="374"/>
      <c r="AE210" s="571"/>
      <c r="AF210" s="571"/>
      <c r="AG210" s="571"/>
      <c r="AH210" s="571"/>
      <c r="AI210" s="424"/>
      <c r="AJ210" s="424"/>
      <c r="AK210" s="424"/>
      <c r="AL210" s="424"/>
      <c r="AM210" s="424"/>
      <c r="AN210" s="424"/>
      <c r="AO210" s="424"/>
      <c r="AP210" s="424"/>
      <c r="AQ210" s="354"/>
      <c r="AR210" s="355"/>
      <c r="AS210" s="356" t="s">
        <v>170</v>
      </c>
      <c r="AT210" s="357"/>
      <c r="AU210" s="354"/>
      <c r="AV210" s="355"/>
      <c r="AW210" s="356" t="s">
        <v>162</v>
      </c>
      <c r="AX210" s="575"/>
      <c r="AY210">
        <f>$AY$209</f>
        <v>0</v>
      </c>
    </row>
    <row r="211" spans="1:51" ht="23.25" hidden="1" customHeight="1" x14ac:dyDescent="0.15">
      <c r="A211" s="514"/>
      <c r="B211" s="515"/>
      <c r="C211" s="515"/>
      <c r="D211" s="515"/>
      <c r="E211" s="515"/>
      <c r="F211" s="516"/>
      <c r="G211" s="588" t="s">
        <v>171</v>
      </c>
      <c r="H211" s="396"/>
      <c r="I211" s="396"/>
      <c r="J211" s="396"/>
      <c r="K211" s="396"/>
      <c r="L211" s="396"/>
      <c r="M211" s="396"/>
      <c r="N211" s="396"/>
      <c r="O211" s="397"/>
      <c r="P211" s="396"/>
      <c r="Q211" s="396"/>
      <c r="R211" s="396"/>
      <c r="S211" s="396"/>
      <c r="T211" s="396"/>
      <c r="U211" s="396"/>
      <c r="V211" s="396"/>
      <c r="W211" s="396"/>
      <c r="X211" s="397"/>
      <c r="Y211" s="591" t="s">
        <v>12</v>
      </c>
      <c r="Z211" s="592"/>
      <c r="AA211" s="593"/>
      <c r="AB211" s="570"/>
      <c r="AC211" s="570"/>
      <c r="AD211" s="570"/>
      <c r="AE211" s="404"/>
      <c r="AF211" s="405"/>
      <c r="AG211" s="405"/>
      <c r="AH211" s="405"/>
      <c r="AI211" s="404"/>
      <c r="AJ211" s="405"/>
      <c r="AK211" s="405"/>
      <c r="AL211" s="405"/>
      <c r="AM211" s="404"/>
      <c r="AN211" s="405"/>
      <c r="AO211" s="405"/>
      <c r="AP211" s="405"/>
      <c r="AQ211" s="404"/>
      <c r="AR211" s="405"/>
      <c r="AS211" s="405"/>
      <c r="AT211" s="406"/>
      <c r="AU211" s="326"/>
      <c r="AV211" s="326"/>
      <c r="AW211" s="326"/>
      <c r="AX211" s="327"/>
      <c r="AY211">
        <f>$AY$209</f>
        <v>0</v>
      </c>
    </row>
    <row r="212" spans="1:51" ht="23.25" hidden="1" customHeight="1" x14ac:dyDescent="0.15">
      <c r="A212" s="514"/>
      <c r="B212" s="515"/>
      <c r="C212" s="515"/>
      <c r="D212" s="515"/>
      <c r="E212" s="515"/>
      <c r="F212" s="516"/>
      <c r="G212" s="589"/>
      <c r="H212" s="398"/>
      <c r="I212" s="398"/>
      <c r="J212" s="398"/>
      <c r="K212" s="398"/>
      <c r="L212" s="398"/>
      <c r="M212" s="398"/>
      <c r="N212" s="398"/>
      <c r="O212" s="399"/>
      <c r="P212" s="398"/>
      <c r="Q212" s="398"/>
      <c r="R212" s="398"/>
      <c r="S212" s="398"/>
      <c r="T212" s="398"/>
      <c r="U212" s="398"/>
      <c r="V212" s="398"/>
      <c r="W212" s="398"/>
      <c r="X212" s="399"/>
      <c r="Y212" s="180" t="s">
        <v>47</v>
      </c>
      <c r="Z212" s="181"/>
      <c r="AA212" s="609"/>
      <c r="AB212" s="610"/>
      <c r="AC212" s="610"/>
      <c r="AD212" s="610"/>
      <c r="AE212" s="404"/>
      <c r="AF212" s="405"/>
      <c r="AG212" s="405"/>
      <c r="AH212" s="405"/>
      <c r="AI212" s="404"/>
      <c r="AJ212" s="405"/>
      <c r="AK212" s="405"/>
      <c r="AL212" s="405"/>
      <c r="AM212" s="404"/>
      <c r="AN212" s="405"/>
      <c r="AO212" s="405"/>
      <c r="AP212" s="405"/>
      <c r="AQ212" s="404"/>
      <c r="AR212" s="405"/>
      <c r="AS212" s="405"/>
      <c r="AT212" s="406"/>
      <c r="AU212" s="326"/>
      <c r="AV212" s="326"/>
      <c r="AW212" s="326"/>
      <c r="AX212" s="327"/>
      <c r="AY212">
        <f>$AY$209</f>
        <v>0</v>
      </c>
    </row>
    <row r="213" spans="1:51" ht="23.25" hidden="1" customHeight="1" x14ac:dyDescent="0.15">
      <c r="A213" s="514"/>
      <c r="B213" s="515"/>
      <c r="C213" s="515"/>
      <c r="D213" s="515"/>
      <c r="E213" s="515"/>
      <c r="F213" s="516"/>
      <c r="G213" s="590"/>
      <c r="H213" s="400"/>
      <c r="I213" s="400"/>
      <c r="J213" s="400"/>
      <c r="K213" s="400"/>
      <c r="L213" s="400"/>
      <c r="M213" s="400"/>
      <c r="N213" s="400"/>
      <c r="O213" s="401"/>
      <c r="P213" s="398"/>
      <c r="Q213" s="398"/>
      <c r="R213" s="398"/>
      <c r="S213" s="398"/>
      <c r="T213" s="398"/>
      <c r="U213" s="398"/>
      <c r="V213" s="398"/>
      <c r="W213" s="398"/>
      <c r="X213" s="399"/>
      <c r="Y213" s="409" t="s">
        <v>13</v>
      </c>
      <c r="Z213" s="410"/>
      <c r="AA213" s="411"/>
      <c r="AB213" s="606" t="s">
        <v>14</v>
      </c>
      <c r="AC213" s="606"/>
      <c r="AD213" s="606"/>
      <c r="AE213" s="607"/>
      <c r="AF213" s="608"/>
      <c r="AG213" s="608"/>
      <c r="AH213" s="608"/>
      <c r="AI213" s="607"/>
      <c r="AJ213" s="608"/>
      <c r="AK213" s="608"/>
      <c r="AL213" s="608"/>
      <c r="AM213" s="607"/>
      <c r="AN213" s="608"/>
      <c r="AO213" s="608"/>
      <c r="AP213" s="608"/>
      <c r="AQ213" s="404"/>
      <c r="AR213" s="405"/>
      <c r="AS213" s="405"/>
      <c r="AT213" s="406"/>
      <c r="AU213" s="326"/>
      <c r="AV213" s="326"/>
      <c r="AW213" s="326"/>
      <c r="AX213" s="327"/>
      <c r="AY213">
        <f>$AY$209</f>
        <v>0</v>
      </c>
    </row>
    <row r="214" spans="1:51" ht="69.75" hidden="1" customHeight="1" x14ac:dyDescent="0.15">
      <c r="A214" s="594" t="s">
        <v>253</v>
      </c>
      <c r="B214" s="595"/>
      <c r="C214" s="595"/>
      <c r="D214" s="595"/>
      <c r="E214" s="557" t="s">
        <v>215</v>
      </c>
      <c r="F214" s="558"/>
      <c r="G214" s="82" t="s">
        <v>172</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customHeight="1" thickBot="1" x14ac:dyDescent="0.2">
      <c r="A215" s="478" t="s">
        <v>566</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222</v>
      </c>
      <c r="AP215" s="604"/>
      <c r="AQ215" s="604"/>
      <c r="AR215" s="81"/>
      <c r="AS215" s="603"/>
      <c r="AT215" s="604"/>
      <c r="AU215" s="604"/>
      <c r="AV215" s="604"/>
      <c r="AW215" s="604"/>
      <c r="AX215" s="605"/>
      <c r="AY215">
        <f>COUNTIF($AR$215,"☑")</f>
        <v>0</v>
      </c>
    </row>
    <row r="216" spans="1:51" ht="45" customHeight="1" x14ac:dyDescent="0.15">
      <c r="A216" s="624" t="s">
        <v>273</v>
      </c>
      <c r="B216" s="625"/>
      <c r="C216" s="627" t="s">
        <v>173</v>
      </c>
      <c r="D216" s="625"/>
      <c r="E216" s="628" t="s">
        <v>189</v>
      </c>
      <c r="F216" s="629"/>
      <c r="G216" s="630" t="s">
        <v>616</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1" t="s">
        <v>188</v>
      </c>
      <c r="F217" s="427"/>
      <c r="G217" s="456" t="s">
        <v>617</v>
      </c>
      <c r="H217" s="396"/>
      <c r="I217" s="396"/>
      <c r="J217" s="396"/>
      <c r="K217" s="396"/>
      <c r="L217" s="396"/>
      <c r="M217" s="396"/>
      <c r="N217" s="396"/>
      <c r="O217" s="396"/>
      <c r="P217" s="396"/>
      <c r="Q217" s="396"/>
      <c r="R217" s="396"/>
      <c r="S217" s="396"/>
      <c r="T217" s="396"/>
      <c r="U217" s="396"/>
      <c r="V217" s="397"/>
      <c r="W217" s="633" t="s">
        <v>576</v>
      </c>
      <c r="X217" s="634"/>
      <c r="Y217" s="634"/>
      <c r="Z217" s="634"/>
      <c r="AA217" s="635"/>
      <c r="AB217" s="636" t="s">
        <v>618</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8"/>
      <c r="F218" s="252"/>
      <c r="G218" s="458"/>
      <c r="H218" s="400"/>
      <c r="I218" s="400"/>
      <c r="J218" s="400"/>
      <c r="K218" s="400"/>
      <c r="L218" s="400"/>
      <c r="M218" s="400"/>
      <c r="N218" s="400"/>
      <c r="O218" s="400"/>
      <c r="P218" s="400"/>
      <c r="Q218" s="400"/>
      <c r="R218" s="400"/>
      <c r="S218" s="400"/>
      <c r="T218" s="400"/>
      <c r="U218" s="400"/>
      <c r="V218" s="401"/>
      <c r="W218" s="639" t="s">
        <v>577</v>
      </c>
      <c r="X218" s="640"/>
      <c r="Y218" s="640"/>
      <c r="Z218" s="640"/>
      <c r="AA218" s="641"/>
      <c r="AB218" s="636" t="s">
        <v>619</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584</v>
      </c>
      <c r="D219" s="612"/>
      <c r="E219" s="451" t="s">
        <v>269</v>
      </c>
      <c r="F219" s="427"/>
      <c r="G219" s="615" t="s">
        <v>176</v>
      </c>
      <c r="H219" s="616"/>
      <c r="I219" s="616"/>
      <c r="J219" s="617" t="s">
        <v>599</v>
      </c>
      <c r="K219" s="618"/>
      <c r="L219" s="618"/>
      <c r="M219" s="618"/>
      <c r="N219" s="618"/>
      <c r="O219" s="618"/>
      <c r="P219" s="618"/>
      <c r="Q219" s="618"/>
      <c r="R219" s="618"/>
      <c r="S219" s="618"/>
      <c r="T219" s="619"/>
      <c r="U219" s="597" t="s">
        <v>600</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7"/>
      <c r="F220" s="249"/>
      <c r="G220" s="615" t="s">
        <v>585</v>
      </c>
      <c r="H220" s="616"/>
      <c r="I220" s="616"/>
      <c r="J220" s="616"/>
      <c r="K220" s="616"/>
      <c r="L220" s="616"/>
      <c r="M220" s="616"/>
      <c r="N220" s="616"/>
      <c r="O220" s="616"/>
      <c r="P220" s="616"/>
      <c r="Q220" s="616"/>
      <c r="R220" s="616"/>
      <c r="S220" s="616"/>
      <c r="T220" s="616"/>
      <c r="U220" s="596" t="s">
        <v>600</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8"/>
      <c r="F221" s="252"/>
      <c r="G221" s="615" t="s">
        <v>577</v>
      </c>
      <c r="H221" s="616"/>
      <c r="I221" s="616"/>
      <c r="J221" s="616"/>
      <c r="K221" s="616"/>
      <c r="L221" s="616"/>
      <c r="M221" s="616"/>
      <c r="N221" s="616"/>
      <c r="O221" s="616"/>
      <c r="P221" s="616"/>
      <c r="Q221" s="616"/>
      <c r="R221" s="616"/>
      <c r="S221" s="616"/>
      <c r="T221" s="616"/>
      <c r="U221" s="621" t="s">
        <v>600</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50.1"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598</v>
      </c>
      <c r="AE224" s="706"/>
      <c r="AF224" s="706"/>
      <c r="AG224" s="707" t="s">
        <v>620</v>
      </c>
      <c r="AH224" s="708"/>
      <c r="AI224" s="708"/>
      <c r="AJ224" s="708"/>
      <c r="AK224" s="708"/>
      <c r="AL224" s="708"/>
      <c r="AM224" s="708"/>
      <c r="AN224" s="708"/>
      <c r="AO224" s="708"/>
      <c r="AP224" s="708"/>
      <c r="AQ224" s="708"/>
      <c r="AR224" s="708"/>
      <c r="AS224" s="708"/>
      <c r="AT224" s="708"/>
      <c r="AU224" s="708"/>
      <c r="AV224" s="708"/>
      <c r="AW224" s="708"/>
      <c r="AX224" s="709"/>
    </row>
    <row r="225" spans="1:50" ht="50.1"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598</v>
      </c>
      <c r="AE225" s="643"/>
      <c r="AF225" s="643"/>
      <c r="AG225" s="657" t="s">
        <v>621</v>
      </c>
      <c r="AH225" s="658"/>
      <c r="AI225" s="658"/>
      <c r="AJ225" s="658"/>
      <c r="AK225" s="658"/>
      <c r="AL225" s="658"/>
      <c r="AM225" s="658"/>
      <c r="AN225" s="658"/>
      <c r="AO225" s="658"/>
      <c r="AP225" s="658"/>
      <c r="AQ225" s="658"/>
      <c r="AR225" s="658"/>
      <c r="AS225" s="658"/>
      <c r="AT225" s="658"/>
      <c r="AU225" s="658"/>
      <c r="AV225" s="658"/>
      <c r="AW225" s="658"/>
      <c r="AX225" s="659"/>
    </row>
    <row r="226" spans="1:50" ht="39.950000000000003"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598</v>
      </c>
      <c r="AE226" s="664"/>
      <c r="AF226" s="664"/>
      <c r="AG226" s="665" t="s">
        <v>622</v>
      </c>
      <c r="AH226" s="398"/>
      <c r="AI226" s="398"/>
      <c r="AJ226" s="398"/>
      <c r="AK226" s="398"/>
      <c r="AL226" s="398"/>
      <c r="AM226" s="398"/>
      <c r="AN226" s="398"/>
      <c r="AO226" s="398"/>
      <c r="AP226" s="398"/>
      <c r="AQ226" s="398"/>
      <c r="AR226" s="398"/>
      <c r="AS226" s="398"/>
      <c r="AT226" s="398"/>
      <c r="AU226" s="398"/>
      <c r="AV226" s="398"/>
      <c r="AW226" s="398"/>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623</v>
      </c>
      <c r="AE227" s="679"/>
      <c r="AF227" s="679"/>
      <c r="AG227" s="303" t="s">
        <v>600</v>
      </c>
      <c r="AH227" s="396"/>
      <c r="AI227" s="396"/>
      <c r="AJ227" s="396"/>
      <c r="AK227" s="396"/>
      <c r="AL227" s="396"/>
      <c r="AM227" s="396"/>
      <c r="AN227" s="396"/>
      <c r="AO227" s="396"/>
      <c r="AP227" s="396"/>
      <c r="AQ227" s="396"/>
      <c r="AR227" s="396"/>
      <c r="AS227" s="396"/>
      <c r="AT227" s="396"/>
      <c r="AU227" s="396"/>
      <c r="AV227" s="396"/>
      <c r="AW227" s="396"/>
      <c r="AX227" s="680"/>
    </row>
    <row r="228" spans="1:50" ht="35.25" customHeight="1" x14ac:dyDescent="0.15">
      <c r="A228" s="669"/>
      <c r="B228" s="670"/>
      <c r="C228" s="681"/>
      <c r="D228" s="682"/>
      <c r="E228" s="685" t="s">
        <v>251</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624</v>
      </c>
      <c r="AE228" s="643"/>
      <c r="AF228" s="644"/>
      <c r="AG228" s="665"/>
      <c r="AH228" s="398"/>
      <c r="AI228" s="398"/>
      <c r="AJ228" s="398"/>
      <c r="AK228" s="398"/>
      <c r="AL228" s="398"/>
      <c r="AM228" s="398"/>
      <c r="AN228" s="398"/>
      <c r="AO228" s="398"/>
      <c r="AP228" s="398"/>
      <c r="AQ228" s="398"/>
      <c r="AR228" s="398"/>
      <c r="AS228" s="398"/>
      <c r="AT228" s="398"/>
      <c r="AU228" s="398"/>
      <c r="AV228" s="398"/>
      <c r="AW228" s="398"/>
      <c r="AX228" s="666"/>
    </row>
    <row r="229" spans="1:50" ht="26.25" customHeight="1" x14ac:dyDescent="0.15">
      <c r="A229" s="669"/>
      <c r="B229" s="670"/>
      <c r="C229" s="683"/>
      <c r="D229" s="684"/>
      <c r="E229" s="645" t="s">
        <v>209</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624</v>
      </c>
      <c r="AE229" s="649"/>
      <c r="AF229" s="649"/>
      <c r="AG229" s="665"/>
      <c r="AH229" s="398"/>
      <c r="AI229" s="398"/>
      <c r="AJ229" s="398"/>
      <c r="AK229" s="398"/>
      <c r="AL229" s="398"/>
      <c r="AM229" s="398"/>
      <c r="AN229" s="398"/>
      <c r="AO229" s="398"/>
      <c r="AP229" s="398"/>
      <c r="AQ229" s="398"/>
      <c r="AR229" s="398"/>
      <c r="AS229" s="398"/>
      <c r="AT229" s="398"/>
      <c r="AU229" s="398"/>
      <c r="AV229" s="398"/>
      <c r="AW229" s="398"/>
      <c r="AX229" s="666"/>
    </row>
    <row r="230" spans="1:50" ht="50.1"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598</v>
      </c>
      <c r="AE230" s="653"/>
      <c r="AF230" s="653"/>
      <c r="AG230" s="654" t="s">
        <v>625</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598</v>
      </c>
      <c r="AE231" s="643"/>
      <c r="AF231" s="643"/>
      <c r="AG231" s="657" t="s">
        <v>626</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623</v>
      </c>
      <c r="AE232" s="643"/>
      <c r="AF232" s="643"/>
      <c r="AG232" s="657" t="s">
        <v>274</v>
      </c>
      <c r="AH232" s="658"/>
      <c r="AI232" s="658"/>
      <c r="AJ232" s="658"/>
      <c r="AK232" s="658"/>
      <c r="AL232" s="658"/>
      <c r="AM232" s="658"/>
      <c r="AN232" s="658"/>
      <c r="AO232" s="658"/>
      <c r="AP232" s="658"/>
      <c r="AQ232" s="658"/>
      <c r="AR232" s="658"/>
      <c r="AS232" s="658"/>
      <c r="AT232" s="658"/>
      <c r="AU232" s="658"/>
      <c r="AV232" s="658"/>
      <c r="AW232" s="658"/>
      <c r="AX232" s="659"/>
    </row>
    <row r="233" spans="1:50" ht="50.1"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598</v>
      </c>
      <c r="AE233" s="643"/>
      <c r="AF233" s="643"/>
      <c r="AG233" s="657" t="s">
        <v>627</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224</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623</v>
      </c>
      <c r="AE234" s="664"/>
      <c r="AF234" s="664"/>
      <c r="AG234" s="727" t="s">
        <v>274</v>
      </c>
      <c r="AH234" s="728"/>
      <c r="AI234" s="728"/>
      <c r="AJ234" s="728"/>
      <c r="AK234" s="728"/>
      <c r="AL234" s="728"/>
      <c r="AM234" s="728"/>
      <c r="AN234" s="728"/>
      <c r="AO234" s="728"/>
      <c r="AP234" s="728"/>
      <c r="AQ234" s="728"/>
      <c r="AR234" s="728"/>
      <c r="AS234" s="728"/>
      <c r="AT234" s="728"/>
      <c r="AU234" s="728"/>
      <c r="AV234" s="728"/>
      <c r="AW234" s="728"/>
      <c r="AX234" s="729"/>
    </row>
    <row r="235" spans="1:50" ht="69.95" customHeight="1" x14ac:dyDescent="0.15">
      <c r="A235" s="669"/>
      <c r="B235" s="671"/>
      <c r="C235" s="713" t="s">
        <v>225</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598</v>
      </c>
      <c r="AE235" s="643"/>
      <c r="AF235" s="644"/>
      <c r="AG235" s="657" t="s">
        <v>628</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212</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623</v>
      </c>
      <c r="AE236" s="720"/>
      <c r="AF236" s="721"/>
      <c r="AG236" s="722" t="s">
        <v>274</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598</v>
      </c>
      <c r="AE237" s="653"/>
      <c r="AF237" s="762"/>
      <c r="AG237" s="654" t="s">
        <v>629</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623</v>
      </c>
      <c r="AE238" s="767"/>
      <c r="AF238" s="767"/>
      <c r="AG238" s="657" t="s">
        <v>274</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174</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598</v>
      </c>
      <c r="AE239" s="643"/>
      <c r="AF239" s="643"/>
      <c r="AG239" s="657" t="s">
        <v>630</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623</v>
      </c>
      <c r="AE240" s="643"/>
      <c r="AF240" s="643"/>
      <c r="AG240" s="740" t="s">
        <v>274</v>
      </c>
      <c r="AH240" s="400"/>
      <c r="AI240" s="400"/>
      <c r="AJ240" s="400"/>
      <c r="AK240" s="400"/>
      <c r="AL240" s="400"/>
      <c r="AM240" s="400"/>
      <c r="AN240" s="400"/>
      <c r="AO240" s="400"/>
      <c r="AP240" s="400"/>
      <c r="AQ240" s="400"/>
      <c r="AR240" s="400"/>
      <c r="AS240" s="400"/>
      <c r="AT240" s="400"/>
      <c r="AU240" s="400"/>
      <c r="AV240" s="400"/>
      <c r="AW240" s="400"/>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623</v>
      </c>
      <c r="AE241" s="679"/>
      <c r="AF241" s="750"/>
      <c r="AG241" s="303" t="s">
        <v>772</v>
      </c>
      <c r="AH241" s="396"/>
      <c r="AI241" s="396"/>
      <c r="AJ241" s="396"/>
      <c r="AK241" s="396"/>
      <c r="AL241" s="396"/>
      <c r="AM241" s="396"/>
      <c r="AN241" s="396"/>
      <c r="AO241" s="396"/>
      <c r="AP241" s="396"/>
      <c r="AQ241" s="396"/>
      <c r="AR241" s="396"/>
      <c r="AS241" s="396"/>
      <c r="AT241" s="396"/>
      <c r="AU241" s="396"/>
      <c r="AV241" s="396"/>
      <c r="AW241" s="396"/>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8"/>
      <c r="AI242" s="398"/>
      <c r="AJ242" s="398"/>
      <c r="AK242" s="398"/>
      <c r="AL242" s="398"/>
      <c r="AM242" s="398"/>
      <c r="AN242" s="398"/>
      <c r="AO242" s="398"/>
      <c r="AP242" s="398"/>
      <c r="AQ242" s="398"/>
      <c r="AR242" s="398"/>
      <c r="AS242" s="398"/>
      <c r="AT242" s="398"/>
      <c r="AU242" s="398"/>
      <c r="AV242" s="398"/>
      <c r="AW242" s="398"/>
      <c r="AX242" s="666"/>
    </row>
    <row r="243" spans="1:52" ht="24.75" customHeight="1" thickBot="1" x14ac:dyDescent="0.2">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8"/>
      <c r="AI243" s="398"/>
      <c r="AJ243" s="398"/>
      <c r="AK243" s="398"/>
      <c r="AL243" s="398"/>
      <c r="AM243" s="398"/>
      <c r="AN243" s="398"/>
      <c r="AO243" s="398"/>
      <c r="AP243" s="398"/>
      <c r="AQ243" s="398"/>
      <c r="AR243" s="398"/>
      <c r="AS243" s="398"/>
      <c r="AT243" s="398"/>
      <c r="AU243" s="398"/>
      <c r="AV243" s="398"/>
      <c r="AW243" s="398"/>
      <c r="AX243" s="666"/>
    </row>
    <row r="244" spans="1:52" ht="24.75" hidden="1"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8"/>
      <c r="AI244" s="398"/>
      <c r="AJ244" s="398"/>
      <c r="AK244" s="398"/>
      <c r="AL244" s="398"/>
      <c r="AM244" s="398"/>
      <c r="AN244" s="398"/>
      <c r="AO244" s="398"/>
      <c r="AP244" s="398"/>
      <c r="AQ244" s="398"/>
      <c r="AR244" s="398"/>
      <c r="AS244" s="398"/>
      <c r="AT244" s="398"/>
      <c r="AU244" s="398"/>
      <c r="AV244" s="398"/>
      <c r="AW244" s="398"/>
      <c r="AX244" s="666"/>
    </row>
    <row r="245" spans="1:52" ht="24.75" hidden="1"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8"/>
      <c r="AI245" s="398"/>
      <c r="AJ245" s="398"/>
      <c r="AK245" s="398"/>
      <c r="AL245" s="398"/>
      <c r="AM245" s="398"/>
      <c r="AN245" s="398"/>
      <c r="AO245" s="398"/>
      <c r="AP245" s="398"/>
      <c r="AQ245" s="398"/>
      <c r="AR245" s="398"/>
      <c r="AS245" s="398"/>
      <c r="AT245" s="398"/>
      <c r="AU245" s="398"/>
      <c r="AV245" s="398"/>
      <c r="AW245" s="398"/>
      <c r="AX245" s="666"/>
    </row>
    <row r="246" spans="1:52" ht="24.75" hidden="1"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8"/>
      <c r="AI246" s="398"/>
      <c r="AJ246" s="398"/>
      <c r="AK246" s="398"/>
      <c r="AL246" s="398"/>
      <c r="AM246" s="398"/>
      <c r="AN246" s="398"/>
      <c r="AO246" s="398"/>
      <c r="AP246" s="398"/>
      <c r="AQ246" s="398"/>
      <c r="AR246" s="398"/>
      <c r="AS246" s="398"/>
      <c r="AT246" s="398"/>
      <c r="AU246" s="398"/>
      <c r="AV246" s="398"/>
      <c r="AW246" s="398"/>
      <c r="AX246" s="666"/>
    </row>
    <row r="247" spans="1:52" ht="24.75" hidden="1"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0"/>
      <c r="AI247" s="400"/>
      <c r="AJ247" s="400"/>
      <c r="AK247" s="400"/>
      <c r="AL247" s="400"/>
      <c r="AM247" s="400"/>
      <c r="AN247" s="400"/>
      <c r="AO247" s="400"/>
      <c r="AP247" s="400"/>
      <c r="AQ247" s="400"/>
      <c r="AR247" s="400"/>
      <c r="AS247" s="400"/>
      <c r="AT247" s="400"/>
      <c r="AU247" s="400"/>
      <c r="AV247" s="400"/>
      <c r="AW247" s="400"/>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783</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228</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267</v>
      </c>
      <c r="B251" s="454"/>
      <c r="C251" s="454"/>
      <c r="D251" s="455"/>
      <c r="E251" s="778" t="s">
        <v>772</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266</v>
      </c>
      <c r="B252" s="571"/>
      <c r="C252" s="571"/>
      <c r="D252" s="571"/>
      <c r="E252" s="778" t="s">
        <v>772</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265</v>
      </c>
      <c r="B253" s="571"/>
      <c r="C253" s="571"/>
      <c r="D253" s="571"/>
      <c r="E253" s="778" t="s">
        <v>772</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264</v>
      </c>
      <c r="B254" s="571"/>
      <c r="C254" s="571"/>
      <c r="D254" s="571"/>
      <c r="E254" s="778" t="s">
        <v>772</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263</v>
      </c>
      <c r="B255" s="571"/>
      <c r="C255" s="571"/>
      <c r="D255" s="571"/>
      <c r="E255" s="778" t="s">
        <v>772</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262</v>
      </c>
      <c r="B256" s="571"/>
      <c r="C256" s="571"/>
      <c r="D256" s="571"/>
      <c r="E256" s="778" t="s">
        <v>772</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261</v>
      </c>
      <c r="B257" s="571"/>
      <c r="C257" s="571"/>
      <c r="D257" s="571"/>
      <c r="E257" s="778" t="s">
        <v>772</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260</v>
      </c>
      <c r="B258" s="571"/>
      <c r="C258" s="571"/>
      <c r="D258" s="571"/>
      <c r="E258" s="778" t="s">
        <v>772</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406</v>
      </c>
      <c r="B259" s="571"/>
      <c r="C259" s="571"/>
      <c r="D259" s="571"/>
      <c r="E259" s="796"/>
      <c r="F259" s="797"/>
      <c r="G259" s="797"/>
      <c r="H259" s="77" t="str">
        <f>IF(E259="","","-")</f>
        <v/>
      </c>
      <c r="I259" s="797"/>
      <c r="J259" s="797"/>
      <c r="K259" s="77" t="str">
        <f>IF(I259="","","-")</f>
        <v/>
      </c>
      <c r="L259" s="793"/>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582</v>
      </c>
      <c r="B260" s="571"/>
      <c r="C260" s="571"/>
      <c r="D260" s="571"/>
      <c r="E260" s="796" t="s">
        <v>770</v>
      </c>
      <c r="F260" s="797"/>
      <c r="G260" s="797"/>
      <c r="H260" s="77"/>
      <c r="I260" s="797" t="s">
        <v>278</v>
      </c>
      <c r="J260" s="797"/>
      <c r="K260" s="77"/>
      <c r="L260" s="793">
        <v>24</v>
      </c>
      <c r="M260" s="793"/>
      <c r="N260" s="77" t="str">
        <f>IF(O260="","","-")</f>
        <v>-</v>
      </c>
      <c r="O260" s="794">
        <v>0</v>
      </c>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374</v>
      </c>
      <c r="B261" s="571"/>
      <c r="C261" s="571"/>
      <c r="D261" s="571"/>
      <c r="E261" s="808">
        <v>2021</v>
      </c>
      <c r="F261" s="809"/>
      <c r="G261" s="797" t="s">
        <v>771</v>
      </c>
      <c r="H261" s="797"/>
      <c r="I261" s="797"/>
      <c r="J261" s="809">
        <v>20</v>
      </c>
      <c r="K261" s="809"/>
      <c r="L261" s="793">
        <v>196</v>
      </c>
      <c r="M261" s="793"/>
      <c r="N261" s="793"/>
      <c r="O261" s="809" t="s">
        <v>773</v>
      </c>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254</v>
      </c>
      <c r="B262" s="128"/>
      <c r="C262" s="128"/>
      <c r="D262" s="128"/>
      <c r="E262" s="128"/>
      <c r="F262" s="129"/>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thickBot="1" x14ac:dyDescent="0.2">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256</v>
      </c>
      <c r="B301" s="814"/>
      <c r="C301" s="814"/>
      <c r="D301" s="814"/>
      <c r="E301" s="814"/>
      <c r="F301" s="815"/>
      <c r="G301" s="819" t="s">
        <v>634</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635</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631</v>
      </c>
      <c r="H303" s="832"/>
      <c r="I303" s="832"/>
      <c r="J303" s="832"/>
      <c r="K303" s="833"/>
      <c r="L303" s="834" t="s">
        <v>632</v>
      </c>
      <c r="M303" s="835"/>
      <c r="N303" s="835"/>
      <c r="O303" s="835"/>
      <c r="P303" s="835"/>
      <c r="Q303" s="835"/>
      <c r="R303" s="835"/>
      <c r="S303" s="835"/>
      <c r="T303" s="835"/>
      <c r="U303" s="835"/>
      <c r="V303" s="835"/>
      <c r="W303" s="835"/>
      <c r="X303" s="836"/>
      <c r="Y303" s="837">
        <v>355197</v>
      </c>
      <c r="Z303" s="838"/>
      <c r="AA303" s="838"/>
      <c r="AB303" s="839"/>
      <c r="AC303" s="831" t="s">
        <v>631</v>
      </c>
      <c r="AD303" s="832"/>
      <c r="AE303" s="832"/>
      <c r="AF303" s="832"/>
      <c r="AG303" s="833"/>
      <c r="AH303" s="834" t="s">
        <v>633</v>
      </c>
      <c r="AI303" s="835"/>
      <c r="AJ303" s="835"/>
      <c r="AK303" s="835"/>
      <c r="AL303" s="835"/>
      <c r="AM303" s="835"/>
      <c r="AN303" s="835"/>
      <c r="AO303" s="835"/>
      <c r="AP303" s="835"/>
      <c r="AQ303" s="835"/>
      <c r="AR303" s="835"/>
      <c r="AS303" s="835"/>
      <c r="AT303" s="836"/>
      <c r="AU303" s="837">
        <v>6656</v>
      </c>
      <c r="AV303" s="838"/>
      <c r="AW303" s="838"/>
      <c r="AX303" s="840"/>
    </row>
    <row r="304" spans="1:50" ht="24.75" hidden="1"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hidden="1"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thickBot="1" x14ac:dyDescent="0.2">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355197</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6656</v>
      </c>
      <c r="AV313" s="847"/>
      <c r="AW313" s="847"/>
      <c r="AX313" s="849"/>
    </row>
    <row r="314" spans="1:51" ht="24.75" customHeight="1" x14ac:dyDescent="0.15">
      <c r="A314" s="816"/>
      <c r="B314" s="817"/>
      <c r="C314" s="817"/>
      <c r="D314" s="817"/>
      <c r="E314" s="817"/>
      <c r="F314" s="818"/>
      <c r="G314" s="819" t="s">
        <v>644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645</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2</v>
      </c>
    </row>
    <row r="315" spans="1:51" ht="24.75"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2</v>
      </c>
    </row>
    <row r="316" spans="1:51" ht="24.75" customHeight="1" x14ac:dyDescent="0.15">
      <c r="A316" s="816"/>
      <c r="B316" s="817"/>
      <c r="C316" s="817"/>
      <c r="D316" s="817"/>
      <c r="E316" s="817"/>
      <c r="F316" s="818"/>
      <c r="G316" s="831" t="s">
        <v>636</v>
      </c>
      <c r="H316" s="832"/>
      <c r="I316" s="832"/>
      <c r="J316" s="832"/>
      <c r="K316" s="833"/>
      <c r="L316" s="834" t="s">
        <v>637</v>
      </c>
      <c r="M316" s="835"/>
      <c r="N316" s="835"/>
      <c r="O316" s="835"/>
      <c r="P316" s="835"/>
      <c r="Q316" s="835"/>
      <c r="R316" s="835"/>
      <c r="S316" s="835"/>
      <c r="T316" s="835"/>
      <c r="U316" s="835"/>
      <c r="V316" s="835"/>
      <c r="W316" s="835"/>
      <c r="X316" s="836"/>
      <c r="Y316" s="854">
        <v>1401</v>
      </c>
      <c r="Z316" s="855"/>
      <c r="AA316" s="855"/>
      <c r="AB316" s="856"/>
      <c r="AC316" s="831" t="s">
        <v>638</v>
      </c>
      <c r="AD316" s="857"/>
      <c r="AE316" s="857"/>
      <c r="AF316" s="857"/>
      <c r="AG316" s="858"/>
      <c r="AH316" s="834" t="s">
        <v>639</v>
      </c>
      <c r="AI316" s="859"/>
      <c r="AJ316" s="859"/>
      <c r="AK316" s="859"/>
      <c r="AL316" s="859"/>
      <c r="AM316" s="859"/>
      <c r="AN316" s="859"/>
      <c r="AO316" s="859"/>
      <c r="AP316" s="859"/>
      <c r="AQ316" s="859"/>
      <c r="AR316" s="859"/>
      <c r="AS316" s="859"/>
      <c r="AT316" s="860"/>
      <c r="AU316" s="837">
        <v>5353</v>
      </c>
      <c r="AV316" s="838"/>
      <c r="AW316" s="838"/>
      <c r="AX316" s="840"/>
      <c r="AY316">
        <f t="shared" si="11"/>
        <v>2</v>
      </c>
    </row>
    <row r="317" spans="1:51" ht="24.75"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t="s">
        <v>640</v>
      </c>
      <c r="AD317" s="850"/>
      <c r="AE317" s="850"/>
      <c r="AF317" s="850"/>
      <c r="AG317" s="851"/>
      <c r="AH317" s="798" t="s">
        <v>641</v>
      </c>
      <c r="AI317" s="852"/>
      <c r="AJ317" s="852"/>
      <c r="AK317" s="852"/>
      <c r="AL317" s="852"/>
      <c r="AM317" s="852"/>
      <c r="AN317" s="852"/>
      <c r="AO317" s="852"/>
      <c r="AP317" s="852"/>
      <c r="AQ317" s="852"/>
      <c r="AR317" s="852"/>
      <c r="AS317" s="852"/>
      <c r="AT317" s="853"/>
      <c r="AU317" s="801">
        <v>2372</v>
      </c>
      <c r="AV317" s="802"/>
      <c r="AW317" s="802"/>
      <c r="AX317" s="807"/>
      <c r="AY317">
        <f t="shared" si="11"/>
        <v>2</v>
      </c>
    </row>
    <row r="318" spans="1:51" ht="24.75"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t="s">
        <v>638</v>
      </c>
      <c r="AD318" s="850"/>
      <c r="AE318" s="850"/>
      <c r="AF318" s="850"/>
      <c r="AG318" s="851"/>
      <c r="AH318" s="798" t="s">
        <v>642</v>
      </c>
      <c r="AI318" s="852"/>
      <c r="AJ318" s="852"/>
      <c r="AK318" s="852"/>
      <c r="AL318" s="852"/>
      <c r="AM318" s="852"/>
      <c r="AN318" s="852"/>
      <c r="AO318" s="852"/>
      <c r="AP318" s="852"/>
      <c r="AQ318" s="852"/>
      <c r="AR318" s="852"/>
      <c r="AS318" s="852"/>
      <c r="AT318" s="853"/>
      <c r="AU318" s="801">
        <v>126</v>
      </c>
      <c r="AV318" s="802"/>
      <c r="AW318" s="802"/>
      <c r="AX318" s="807"/>
      <c r="AY318">
        <f t="shared" si="11"/>
        <v>2</v>
      </c>
    </row>
    <row r="319" spans="1:51" ht="24.75"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t="s">
        <v>640</v>
      </c>
      <c r="AD319" s="850"/>
      <c r="AE319" s="850"/>
      <c r="AF319" s="850"/>
      <c r="AG319" s="851"/>
      <c r="AH319" s="798" t="s">
        <v>643</v>
      </c>
      <c r="AI319" s="852"/>
      <c r="AJ319" s="852"/>
      <c r="AK319" s="852"/>
      <c r="AL319" s="852"/>
      <c r="AM319" s="852"/>
      <c r="AN319" s="852"/>
      <c r="AO319" s="852"/>
      <c r="AP319" s="852"/>
      <c r="AQ319" s="852"/>
      <c r="AR319" s="852"/>
      <c r="AS319" s="852"/>
      <c r="AT319" s="853"/>
      <c r="AU319" s="801">
        <v>73</v>
      </c>
      <c r="AV319" s="802"/>
      <c r="AW319" s="802"/>
      <c r="AX319" s="807"/>
      <c r="AY319">
        <f t="shared" si="11"/>
        <v>2</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2</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2</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2</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2</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2</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2</v>
      </c>
    </row>
    <row r="326" spans="1:51" ht="24.75"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1401</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7924</v>
      </c>
      <c r="AV326" s="847"/>
      <c r="AW326" s="847"/>
      <c r="AX326" s="849"/>
      <c r="AY326">
        <f t="shared" si="11"/>
        <v>2</v>
      </c>
    </row>
    <row r="327" spans="1:51" ht="24.75" customHeight="1" x14ac:dyDescent="0.15">
      <c r="A327" s="816"/>
      <c r="B327" s="817"/>
      <c r="C327" s="817"/>
      <c r="D327" s="817"/>
      <c r="E327" s="817"/>
      <c r="F327" s="818"/>
      <c r="G327" s="819" t="s">
        <v>651</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656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2</v>
      </c>
    </row>
    <row r="328" spans="1:51" ht="24.75"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2</v>
      </c>
    </row>
    <row r="329" spans="1:51" ht="24.75" customHeight="1" x14ac:dyDescent="0.15">
      <c r="A329" s="816"/>
      <c r="B329" s="817"/>
      <c r="C329" s="817"/>
      <c r="D329" s="817"/>
      <c r="E329" s="817"/>
      <c r="F329" s="818"/>
      <c r="G329" s="831" t="s">
        <v>638</v>
      </c>
      <c r="H329" s="832"/>
      <c r="I329" s="832"/>
      <c r="J329" s="832"/>
      <c r="K329" s="833"/>
      <c r="L329" s="834" t="s">
        <v>639</v>
      </c>
      <c r="M329" s="835"/>
      <c r="N329" s="835"/>
      <c r="O329" s="835"/>
      <c r="P329" s="835"/>
      <c r="Q329" s="835"/>
      <c r="R329" s="835"/>
      <c r="S329" s="835"/>
      <c r="T329" s="835"/>
      <c r="U329" s="835"/>
      <c r="V329" s="835"/>
      <c r="W329" s="835"/>
      <c r="X329" s="836"/>
      <c r="Y329" s="837">
        <v>1454</v>
      </c>
      <c r="Z329" s="838"/>
      <c r="AA329" s="838"/>
      <c r="AB329" s="839"/>
      <c r="AC329" s="804" t="s">
        <v>646</v>
      </c>
      <c r="AD329" s="805"/>
      <c r="AE329" s="805"/>
      <c r="AF329" s="805"/>
      <c r="AG329" s="806"/>
      <c r="AH329" s="798" t="s">
        <v>647</v>
      </c>
      <c r="AI329" s="799"/>
      <c r="AJ329" s="799"/>
      <c r="AK329" s="799"/>
      <c r="AL329" s="799"/>
      <c r="AM329" s="799"/>
      <c r="AN329" s="799"/>
      <c r="AO329" s="799"/>
      <c r="AP329" s="799"/>
      <c r="AQ329" s="799"/>
      <c r="AR329" s="799"/>
      <c r="AS329" s="799"/>
      <c r="AT329" s="800"/>
      <c r="AU329" s="837">
        <v>1003</v>
      </c>
      <c r="AV329" s="838"/>
      <c r="AW329" s="838"/>
      <c r="AX329" s="840"/>
      <c r="AY329">
        <f t="shared" si="12"/>
        <v>2</v>
      </c>
    </row>
    <row r="330" spans="1:51" ht="24.75" customHeight="1" x14ac:dyDescent="0.15">
      <c r="A330" s="816"/>
      <c r="B330" s="817"/>
      <c r="C330" s="817"/>
      <c r="D330" s="817"/>
      <c r="E330" s="817"/>
      <c r="F330" s="818"/>
      <c r="G330" s="804" t="s">
        <v>640</v>
      </c>
      <c r="H330" s="805"/>
      <c r="I330" s="805"/>
      <c r="J330" s="805"/>
      <c r="K330" s="806"/>
      <c r="L330" s="798" t="s">
        <v>648</v>
      </c>
      <c r="M330" s="799"/>
      <c r="N330" s="799"/>
      <c r="O330" s="799"/>
      <c r="P330" s="799"/>
      <c r="Q330" s="799"/>
      <c r="R330" s="799"/>
      <c r="S330" s="799"/>
      <c r="T330" s="799"/>
      <c r="U330" s="799"/>
      <c r="V330" s="799"/>
      <c r="W330" s="799"/>
      <c r="X330" s="800"/>
      <c r="Y330" s="801">
        <v>1170</v>
      </c>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2</v>
      </c>
    </row>
    <row r="331" spans="1:51" ht="24.75" customHeight="1" x14ac:dyDescent="0.15">
      <c r="A331" s="816"/>
      <c r="B331" s="817"/>
      <c r="C331" s="817"/>
      <c r="D331" s="817"/>
      <c r="E331" s="817"/>
      <c r="F331" s="818"/>
      <c r="G331" s="804" t="s">
        <v>640</v>
      </c>
      <c r="H331" s="805"/>
      <c r="I331" s="805"/>
      <c r="J331" s="805"/>
      <c r="K331" s="806"/>
      <c r="L331" s="798" t="s">
        <v>649</v>
      </c>
      <c r="M331" s="799"/>
      <c r="N331" s="799"/>
      <c r="O331" s="799"/>
      <c r="P331" s="799"/>
      <c r="Q331" s="799"/>
      <c r="R331" s="799"/>
      <c r="S331" s="799"/>
      <c r="T331" s="799"/>
      <c r="U331" s="799"/>
      <c r="V331" s="799"/>
      <c r="W331" s="799"/>
      <c r="X331" s="800"/>
      <c r="Y331" s="801">
        <v>253</v>
      </c>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2</v>
      </c>
    </row>
    <row r="332" spans="1:51" ht="24.75" customHeight="1" x14ac:dyDescent="0.15">
      <c r="A332" s="816"/>
      <c r="B332" s="817"/>
      <c r="C332" s="817"/>
      <c r="D332" s="817"/>
      <c r="E332" s="817"/>
      <c r="F332" s="818"/>
      <c r="G332" s="804" t="s">
        <v>640</v>
      </c>
      <c r="H332" s="805"/>
      <c r="I332" s="805"/>
      <c r="J332" s="805"/>
      <c r="K332" s="806"/>
      <c r="L332" s="798" t="s">
        <v>650</v>
      </c>
      <c r="M332" s="799"/>
      <c r="N332" s="799"/>
      <c r="O332" s="799"/>
      <c r="P332" s="799"/>
      <c r="Q332" s="799"/>
      <c r="R332" s="799"/>
      <c r="S332" s="799"/>
      <c r="T332" s="799"/>
      <c r="U332" s="799"/>
      <c r="V332" s="799"/>
      <c r="W332" s="799"/>
      <c r="X332" s="800"/>
      <c r="Y332" s="801">
        <v>250</v>
      </c>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2</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2</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2</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2</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2</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2</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2</v>
      </c>
    </row>
    <row r="339" spans="1:51" ht="24.75"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3127</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1003</v>
      </c>
      <c r="AV339" s="847"/>
      <c r="AW339" s="847"/>
      <c r="AX339" s="849"/>
      <c r="AY339">
        <f t="shared" si="12"/>
        <v>2</v>
      </c>
    </row>
    <row r="340" spans="1:51" ht="24.75" customHeight="1" x14ac:dyDescent="0.15">
      <c r="A340" s="816"/>
      <c r="B340" s="817"/>
      <c r="C340" s="817"/>
      <c r="D340" s="817"/>
      <c r="E340" s="817"/>
      <c r="F340" s="818"/>
      <c r="G340" s="819" t="s">
        <v>654</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655</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2</v>
      </c>
    </row>
    <row r="341" spans="1:51" ht="24.75"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2</v>
      </c>
    </row>
    <row r="342" spans="1:51" s="16" customFormat="1" ht="24.75" customHeight="1" x14ac:dyDescent="0.15">
      <c r="A342" s="816"/>
      <c r="B342" s="817"/>
      <c r="C342" s="817"/>
      <c r="D342" s="817"/>
      <c r="E342" s="817"/>
      <c r="F342" s="818"/>
      <c r="G342" s="804" t="s">
        <v>640</v>
      </c>
      <c r="H342" s="805"/>
      <c r="I342" s="805"/>
      <c r="J342" s="805"/>
      <c r="K342" s="806"/>
      <c r="L342" s="798" t="s">
        <v>652</v>
      </c>
      <c r="M342" s="799"/>
      <c r="N342" s="799"/>
      <c r="O342" s="799"/>
      <c r="P342" s="799"/>
      <c r="Q342" s="799"/>
      <c r="R342" s="799"/>
      <c r="S342" s="799"/>
      <c r="T342" s="799"/>
      <c r="U342" s="799"/>
      <c r="V342" s="799"/>
      <c r="W342" s="799"/>
      <c r="X342" s="800"/>
      <c r="Y342" s="801">
        <v>4472</v>
      </c>
      <c r="Z342" s="802"/>
      <c r="AA342" s="802"/>
      <c r="AB342" s="803"/>
      <c r="AC342" s="831" t="s">
        <v>631</v>
      </c>
      <c r="AD342" s="832"/>
      <c r="AE342" s="832"/>
      <c r="AF342" s="832"/>
      <c r="AG342" s="833"/>
      <c r="AH342" s="834" t="s">
        <v>653</v>
      </c>
      <c r="AI342" s="835"/>
      <c r="AJ342" s="835"/>
      <c r="AK342" s="835"/>
      <c r="AL342" s="835"/>
      <c r="AM342" s="835"/>
      <c r="AN342" s="835"/>
      <c r="AO342" s="835"/>
      <c r="AP342" s="835"/>
      <c r="AQ342" s="835"/>
      <c r="AR342" s="835"/>
      <c r="AS342" s="835"/>
      <c r="AT342" s="836"/>
      <c r="AU342" s="837">
        <v>963</v>
      </c>
      <c r="AV342" s="838"/>
      <c r="AW342" s="838"/>
      <c r="AX342" s="840"/>
      <c r="AY342">
        <f t="shared" ref="AY342:AY352" si="13">$AY$340</f>
        <v>2</v>
      </c>
    </row>
    <row r="343" spans="1:51" ht="24.75" customHeight="1" x14ac:dyDescent="0.15">
      <c r="A343" s="816"/>
      <c r="B343" s="817"/>
      <c r="C343" s="817"/>
      <c r="D343" s="817"/>
      <c r="E343" s="817"/>
      <c r="F343" s="818"/>
      <c r="G343" s="804" t="s">
        <v>640</v>
      </c>
      <c r="H343" s="805"/>
      <c r="I343" s="805"/>
      <c r="J343" s="805"/>
      <c r="K343" s="806"/>
      <c r="L343" s="798" t="s">
        <v>648</v>
      </c>
      <c r="M343" s="799"/>
      <c r="N343" s="799"/>
      <c r="O343" s="799"/>
      <c r="P343" s="799"/>
      <c r="Q343" s="799"/>
      <c r="R343" s="799"/>
      <c r="S343" s="799"/>
      <c r="T343" s="799"/>
      <c r="U343" s="799"/>
      <c r="V343" s="799"/>
      <c r="W343" s="799"/>
      <c r="X343" s="800"/>
      <c r="Y343" s="801">
        <v>1343</v>
      </c>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2</v>
      </c>
    </row>
    <row r="344" spans="1:51" ht="24.75" customHeight="1" x14ac:dyDescent="0.15">
      <c r="A344" s="816"/>
      <c r="B344" s="817"/>
      <c r="C344" s="817"/>
      <c r="D344" s="817"/>
      <c r="E344" s="817"/>
      <c r="F344" s="818"/>
      <c r="G344" s="804" t="s">
        <v>638</v>
      </c>
      <c r="H344" s="805"/>
      <c r="I344" s="805"/>
      <c r="J344" s="805"/>
      <c r="K344" s="806"/>
      <c r="L344" s="798" t="s">
        <v>639</v>
      </c>
      <c r="M344" s="799"/>
      <c r="N344" s="799"/>
      <c r="O344" s="799"/>
      <c r="P344" s="799"/>
      <c r="Q344" s="799"/>
      <c r="R344" s="799"/>
      <c r="S344" s="799"/>
      <c r="T344" s="799"/>
      <c r="U344" s="799"/>
      <c r="V344" s="799"/>
      <c r="W344" s="799"/>
      <c r="X344" s="800"/>
      <c r="Y344" s="801">
        <v>1237</v>
      </c>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2</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2</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2</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2</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2</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2</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2</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2</v>
      </c>
    </row>
    <row r="352" spans="1:51" ht="24.75"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7052</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963</v>
      </c>
      <c r="AV352" s="847"/>
      <c r="AW352" s="847"/>
      <c r="AX352" s="849"/>
      <c r="AY352">
        <f t="shared" si="13"/>
        <v>2</v>
      </c>
    </row>
    <row r="353" spans="1:51" ht="24.75" hidden="1" customHeight="1" thickBot="1" x14ac:dyDescent="0.2">
      <c r="A353" s="877" t="s">
        <v>567</v>
      </c>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c r="AC353" s="878"/>
      <c r="AD353" s="878"/>
      <c r="AE353" s="878"/>
      <c r="AF353" s="878"/>
      <c r="AG353" s="878"/>
      <c r="AH353" s="878"/>
      <c r="AI353" s="878"/>
      <c r="AJ353" s="878"/>
      <c r="AK353" s="879"/>
      <c r="AL353" s="880" t="s">
        <v>222</v>
      </c>
      <c r="AM353" s="881"/>
      <c r="AN353" s="881"/>
      <c r="AO353" s="79" t="s">
        <v>221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2"/>
      <c r="B358" s="882"/>
      <c r="C358" s="882" t="s">
        <v>24</v>
      </c>
      <c r="D358" s="882"/>
      <c r="E358" s="882"/>
      <c r="F358" s="882"/>
      <c r="G358" s="882"/>
      <c r="H358" s="882"/>
      <c r="I358" s="882"/>
      <c r="J358" s="883" t="s">
        <v>191</v>
      </c>
      <c r="K358" s="571"/>
      <c r="L358" s="571"/>
      <c r="M358" s="571"/>
      <c r="N358" s="571"/>
      <c r="O358" s="571"/>
      <c r="P358" s="424" t="s">
        <v>25</v>
      </c>
      <c r="Q358" s="424"/>
      <c r="R358" s="424"/>
      <c r="S358" s="424"/>
      <c r="T358" s="424"/>
      <c r="U358" s="424"/>
      <c r="V358" s="424"/>
      <c r="W358" s="424"/>
      <c r="X358" s="424"/>
      <c r="Y358" s="884" t="s">
        <v>190</v>
      </c>
      <c r="Z358" s="885"/>
      <c r="AA358" s="885"/>
      <c r="AB358" s="885"/>
      <c r="AC358" s="883" t="s">
        <v>220</v>
      </c>
      <c r="AD358" s="883"/>
      <c r="AE358" s="883"/>
      <c r="AF358" s="883"/>
      <c r="AG358" s="883"/>
      <c r="AH358" s="884" t="s">
        <v>238</v>
      </c>
      <c r="AI358" s="882"/>
      <c r="AJ358" s="882"/>
      <c r="AK358" s="882"/>
      <c r="AL358" s="882" t="s">
        <v>19</v>
      </c>
      <c r="AM358" s="882"/>
      <c r="AN358" s="882"/>
      <c r="AO358" s="886"/>
      <c r="AP358" s="861" t="s">
        <v>192</v>
      </c>
      <c r="AQ358" s="861"/>
      <c r="AR358" s="861"/>
      <c r="AS358" s="861"/>
      <c r="AT358" s="861"/>
      <c r="AU358" s="861"/>
      <c r="AV358" s="861"/>
      <c r="AW358" s="861"/>
      <c r="AX358" s="861"/>
    </row>
    <row r="359" spans="1:51" ht="44.25" customHeight="1" x14ac:dyDescent="0.15">
      <c r="A359" s="862">
        <v>1</v>
      </c>
      <c r="B359" s="862">
        <v>1</v>
      </c>
      <c r="C359" s="863" t="s">
        <v>657</v>
      </c>
      <c r="D359" s="864"/>
      <c r="E359" s="864"/>
      <c r="F359" s="864"/>
      <c r="G359" s="864"/>
      <c r="H359" s="864"/>
      <c r="I359" s="864"/>
      <c r="J359" s="865">
        <v>8000020130001</v>
      </c>
      <c r="K359" s="866"/>
      <c r="L359" s="866"/>
      <c r="M359" s="866"/>
      <c r="N359" s="866"/>
      <c r="O359" s="866"/>
      <c r="P359" s="867" t="s">
        <v>658</v>
      </c>
      <c r="Q359" s="868"/>
      <c r="R359" s="868"/>
      <c r="S359" s="868"/>
      <c r="T359" s="868"/>
      <c r="U359" s="868"/>
      <c r="V359" s="868"/>
      <c r="W359" s="868"/>
      <c r="X359" s="868"/>
      <c r="Y359" s="854">
        <v>355197</v>
      </c>
      <c r="Z359" s="855"/>
      <c r="AA359" s="855"/>
      <c r="AB359" s="856"/>
      <c r="AC359" s="869" t="s">
        <v>659</v>
      </c>
      <c r="AD359" s="870"/>
      <c r="AE359" s="870"/>
      <c r="AF359" s="870"/>
      <c r="AG359" s="870"/>
      <c r="AH359" s="871" t="s">
        <v>274</v>
      </c>
      <c r="AI359" s="872"/>
      <c r="AJ359" s="872"/>
      <c r="AK359" s="872"/>
      <c r="AL359" s="873" t="s">
        <v>274</v>
      </c>
      <c r="AM359" s="874"/>
      <c r="AN359" s="874"/>
      <c r="AO359" s="875"/>
      <c r="AP359" s="876" t="s">
        <v>274</v>
      </c>
      <c r="AQ359" s="876"/>
      <c r="AR359" s="876"/>
      <c r="AS359" s="876"/>
      <c r="AT359" s="876"/>
      <c r="AU359" s="876"/>
      <c r="AV359" s="876"/>
      <c r="AW359" s="876"/>
      <c r="AX359" s="876"/>
    </row>
    <row r="360" spans="1:51" ht="44.25" customHeight="1" x14ac:dyDescent="0.15">
      <c r="A360" s="862">
        <v>2</v>
      </c>
      <c r="B360" s="862">
        <v>1</v>
      </c>
      <c r="C360" s="863" t="s">
        <v>660</v>
      </c>
      <c r="D360" s="864"/>
      <c r="E360" s="864"/>
      <c r="F360" s="864"/>
      <c r="G360" s="864"/>
      <c r="H360" s="864"/>
      <c r="I360" s="864"/>
      <c r="J360" s="865">
        <v>4000020270008</v>
      </c>
      <c r="K360" s="866"/>
      <c r="L360" s="866"/>
      <c r="M360" s="866"/>
      <c r="N360" s="866"/>
      <c r="O360" s="866"/>
      <c r="P360" s="867" t="s">
        <v>658</v>
      </c>
      <c r="Q360" s="868"/>
      <c r="R360" s="868"/>
      <c r="S360" s="868"/>
      <c r="T360" s="868"/>
      <c r="U360" s="868"/>
      <c r="V360" s="868"/>
      <c r="W360" s="868"/>
      <c r="X360" s="868"/>
      <c r="Y360" s="854">
        <v>275378</v>
      </c>
      <c r="Z360" s="855"/>
      <c r="AA360" s="855"/>
      <c r="AB360" s="856"/>
      <c r="AC360" s="869" t="s">
        <v>659</v>
      </c>
      <c r="AD360" s="870"/>
      <c r="AE360" s="870"/>
      <c r="AF360" s="870"/>
      <c r="AG360" s="870"/>
      <c r="AH360" s="871" t="s">
        <v>274</v>
      </c>
      <c r="AI360" s="872"/>
      <c r="AJ360" s="872"/>
      <c r="AK360" s="872"/>
      <c r="AL360" s="873" t="s">
        <v>274</v>
      </c>
      <c r="AM360" s="874"/>
      <c r="AN360" s="874"/>
      <c r="AO360" s="875"/>
      <c r="AP360" s="876" t="s">
        <v>274</v>
      </c>
      <c r="AQ360" s="876"/>
      <c r="AR360" s="876"/>
      <c r="AS360" s="876"/>
      <c r="AT360" s="876"/>
      <c r="AU360" s="876"/>
      <c r="AV360" s="876"/>
      <c r="AW360" s="876"/>
      <c r="AX360" s="876"/>
      <c r="AY360">
        <f>COUNTA($C$360)</f>
        <v>1</v>
      </c>
    </row>
    <row r="361" spans="1:51" ht="44.25" customHeight="1" x14ac:dyDescent="0.15">
      <c r="A361" s="862">
        <v>3</v>
      </c>
      <c r="B361" s="862">
        <v>1</v>
      </c>
      <c r="C361" s="863" t="s">
        <v>661</v>
      </c>
      <c r="D361" s="864"/>
      <c r="E361" s="864"/>
      <c r="F361" s="864"/>
      <c r="G361" s="864"/>
      <c r="H361" s="864"/>
      <c r="I361" s="864"/>
      <c r="J361" s="865">
        <v>7000020010006</v>
      </c>
      <c r="K361" s="866"/>
      <c r="L361" s="866"/>
      <c r="M361" s="866"/>
      <c r="N361" s="866"/>
      <c r="O361" s="866"/>
      <c r="P361" s="867" t="s">
        <v>658</v>
      </c>
      <c r="Q361" s="868"/>
      <c r="R361" s="868"/>
      <c r="S361" s="868"/>
      <c r="T361" s="868"/>
      <c r="U361" s="868"/>
      <c r="V361" s="868"/>
      <c r="W361" s="868"/>
      <c r="X361" s="868"/>
      <c r="Y361" s="854">
        <v>182502</v>
      </c>
      <c r="Z361" s="855"/>
      <c r="AA361" s="855"/>
      <c r="AB361" s="856"/>
      <c r="AC361" s="869" t="s">
        <v>659</v>
      </c>
      <c r="AD361" s="870"/>
      <c r="AE361" s="870"/>
      <c r="AF361" s="870"/>
      <c r="AG361" s="870"/>
      <c r="AH361" s="887" t="s">
        <v>274</v>
      </c>
      <c r="AI361" s="888"/>
      <c r="AJ361" s="888"/>
      <c r="AK361" s="888"/>
      <c r="AL361" s="873" t="s">
        <v>274</v>
      </c>
      <c r="AM361" s="874"/>
      <c r="AN361" s="874"/>
      <c r="AO361" s="875"/>
      <c r="AP361" s="876" t="s">
        <v>274</v>
      </c>
      <c r="AQ361" s="876"/>
      <c r="AR361" s="876"/>
      <c r="AS361" s="876"/>
      <c r="AT361" s="876"/>
      <c r="AU361" s="876"/>
      <c r="AV361" s="876"/>
      <c r="AW361" s="876"/>
      <c r="AX361" s="876"/>
      <c r="AY361">
        <f>COUNTA($C$361)</f>
        <v>1</v>
      </c>
    </row>
    <row r="362" spans="1:51" ht="44.25" customHeight="1" x14ac:dyDescent="0.15">
      <c r="A362" s="862">
        <v>4</v>
      </c>
      <c r="B362" s="862">
        <v>1</v>
      </c>
      <c r="C362" s="863" t="s">
        <v>662</v>
      </c>
      <c r="D362" s="864"/>
      <c r="E362" s="864"/>
      <c r="F362" s="864"/>
      <c r="G362" s="864"/>
      <c r="H362" s="864"/>
      <c r="I362" s="864"/>
      <c r="J362" s="865">
        <v>1000020140007</v>
      </c>
      <c r="K362" s="866"/>
      <c r="L362" s="866"/>
      <c r="M362" s="866"/>
      <c r="N362" s="866"/>
      <c r="O362" s="866"/>
      <c r="P362" s="867" t="s">
        <v>658</v>
      </c>
      <c r="Q362" s="868"/>
      <c r="R362" s="868"/>
      <c r="S362" s="868"/>
      <c r="T362" s="868"/>
      <c r="U362" s="868"/>
      <c r="V362" s="868"/>
      <c r="W362" s="868"/>
      <c r="X362" s="868"/>
      <c r="Y362" s="854">
        <v>178838</v>
      </c>
      <c r="Z362" s="855"/>
      <c r="AA362" s="855"/>
      <c r="AB362" s="856"/>
      <c r="AC362" s="869" t="s">
        <v>659</v>
      </c>
      <c r="AD362" s="870"/>
      <c r="AE362" s="870"/>
      <c r="AF362" s="870"/>
      <c r="AG362" s="870"/>
      <c r="AH362" s="887" t="s">
        <v>274</v>
      </c>
      <c r="AI362" s="888"/>
      <c r="AJ362" s="888"/>
      <c r="AK362" s="888"/>
      <c r="AL362" s="873" t="s">
        <v>274</v>
      </c>
      <c r="AM362" s="874"/>
      <c r="AN362" s="874"/>
      <c r="AO362" s="875"/>
      <c r="AP362" s="876" t="s">
        <v>274</v>
      </c>
      <c r="AQ362" s="876"/>
      <c r="AR362" s="876"/>
      <c r="AS362" s="876"/>
      <c r="AT362" s="876"/>
      <c r="AU362" s="876"/>
      <c r="AV362" s="876"/>
      <c r="AW362" s="876"/>
      <c r="AX362" s="876"/>
      <c r="AY362">
        <f>COUNTA($C$362)</f>
        <v>1</v>
      </c>
    </row>
    <row r="363" spans="1:51" ht="44.25" customHeight="1" x14ac:dyDescent="0.15">
      <c r="A363" s="862">
        <v>5</v>
      </c>
      <c r="B363" s="862">
        <v>1</v>
      </c>
      <c r="C363" s="863" t="s">
        <v>663</v>
      </c>
      <c r="D363" s="864"/>
      <c r="E363" s="864"/>
      <c r="F363" s="864"/>
      <c r="G363" s="864"/>
      <c r="H363" s="864"/>
      <c r="I363" s="864"/>
      <c r="J363" s="865">
        <v>1000020110001</v>
      </c>
      <c r="K363" s="866"/>
      <c r="L363" s="866"/>
      <c r="M363" s="866"/>
      <c r="N363" s="866"/>
      <c r="O363" s="866"/>
      <c r="P363" s="867" t="s">
        <v>658</v>
      </c>
      <c r="Q363" s="868"/>
      <c r="R363" s="868"/>
      <c r="S363" s="868"/>
      <c r="T363" s="868"/>
      <c r="U363" s="868"/>
      <c r="V363" s="868"/>
      <c r="W363" s="868"/>
      <c r="X363" s="868"/>
      <c r="Y363" s="854">
        <v>159911</v>
      </c>
      <c r="Z363" s="855"/>
      <c r="AA363" s="855"/>
      <c r="AB363" s="856"/>
      <c r="AC363" s="869" t="s">
        <v>659</v>
      </c>
      <c r="AD363" s="870"/>
      <c r="AE363" s="870"/>
      <c r="AF363" s="870"/>
      <c r="AG363" s="870"/>
      <c r="AH363" s="887" t="s">
        <v>274</v>
      </c>
      <c r="AI363" s="888"/>
      <c r="AJ363" s="888"/>
      <c r="AK363" s="888"/>
      <c r="AL363" s="873" t="s">
        <v>274</v>
      </c>
      <c r="AM363" s="874"/>
      <c r="AN363" s="874"/>
      <c r="AO363" s="875"/>
      <c r="AP363" s="876" t="s">
        <v>274</v>
      </c>
      <c r="AQ363" s="876"/>
      <c r="AR363" s="876"/>
      <c r="AS363" s="876"/>
      <c r="AT363" s="876"/>
      <c r="AU363" s="876"/>
      <c r="AV363" s="876"/>
      <c r="AW363" s="876"/>
      <c r="AX363" s="876"/>
      <c r="AY363">
        <f>COUNTA($C$363)</f>
        <v>1</v>
      </c>
    </row>
    <row r="364" spans="1:51" ht="44.25" customHeight="1" x14ac:dyDescent="0.15">
      <c r="A364" s="862">
        <v>6</v>
      </c>
      <c r="B364" s="862">
        <v>1</v>
      </c>
      <c r="C364" s="863" t="s">
        <v>664</v>
      </c>
      <c r="D364" s="864"/>
      <c r="E364" s="864"/>
      <c r="F364" s="864"/>
      <c r="G364" s="864"/>
      <c r="H364" s="864"/>
      <c r="I364" s="864"/>
      <c r="J364" s="865">
        <v>1000020230006</v>
      </c>
      <c r="K364" s="866"/>
      <c r="L364" s="866"/>
      <c r="M364" s="866"/>
      <c r="N364" s="866"/>
      <c r="O364" s="866"/>
      <c r="P364" s="867" t="s">
        <v>658</v>
      </c>
      <c r="Q364" s="868"/>
      <c r="R364" s="868"/>
      <c r="S364" s="868"/>
      <c r="T364" s="868"/>
      <c r="U364" s="868"/>
      <c r="V364" s="868"/>
      <c r="W364" s="868"/>
      <c r="X364" s="868"/>
      <c r="Y364" s="854">
        <v>136212</v>
      </c>
      <c r="Z364" s="855"/>
      <c r="AA364" s="855"/>
      <c r="AB364" s="856"/>
      <c r="AC364" s="869" t="s">
        <v>659</v>
      </c>
      <c r="AD364" s="870"/>
      <c r="AE364" s="870"/>
      <c r="AF364" s="870"/>
      <c r="AG364" s="870"/>
      <c r="AH364" s="887" t="s">
        <v>274</v>
      </c>
      <c r="AI364" s="888"/>
      <c r="AJ364" s="888"/>
      <c r="AK364" s="888"/>
      <c r="AL364" s="873" t="s">
        <v>274</v>
      </c>
      <c r="AM364" s="874"/>
      <c r="AN364" s="874"/>
      <c r="AO364" s="875"/>
      <c r="AP364" s="876" t="s">
        <v>274</v>
      </c>
      <c r="AQ364" s="876"/>
      <c r="AR364" s="876"/>
      <c r="AS364" s="876"/>
      <c r="AT364" s="876"/>
      <c r="AU364" s="876"/>
      <c r="AV364" s="876"/>
      <c r="AW364" s="876"/>
      <c r="AX364" s="876"/>
      <c r="AY364">
        <f>COUNTA($C$364)</f>
        <v>1</v>
      </c>
    </row>
    <row r="365" spans="1:51" ht="44.25" customHeight="1" x14ac:dyDescent="0.15">
      <c r="A365" s="862">
        <v>7</v>
      </c>
      <c r="B365" s="862">
        <v>1</v>
      </c>
      <c r="C365" s="863" t="s">
        <v>665</v>
      </c>
      <c r="D365" s="864"/>
      <c r="E365" s="864"/>
      <c r="F365" s="864"/>
      <c r="G365" s="864"/>
      <c r="H365" s="864"/>
      <c r="I365" s="864"/>
      <c r="J365" s="865">
        <v>8000020280003</v>
      </c>
      <c r="K365" s="866"/>
      <c r="L365" s="866"/>
      <c r="M365" s="866"/>
      <c r="N365" s="866"/>
      <c r="O365" s="866"/>
      <c r="P365" s="867" t="s">
        <v>658</v>
      </c>
      <c r="Q365" s="868"/>
      <c r="R365" s="868"/>
      <c r="S365" s="868"/>
      <c r="T365" s="868"/>
      <c r="U365" s="868"/>
      <c r="V365" s="868"/>
      <c r="W365" s="868"/>
      <c r="X365" s="868"/>
      <c r="Y365" s="854">
        <v>125026</v>
      </c>
      <c r="Z365" s="855"/>
      <c r="AA365" s="855"/>
      <c r="AB365" s="856"/>
      <c r="AC365" s="869" t="s">
        <v>659</v>
      </c>
      <c r="AD365" s="870"/>
      <c r="AE365" s="870"/>
      <c r="AF365" s="870"/>
      <c r="AG365" s="870"/>
      <c r="AH365" s="887" t="s">
        <v>274</v>
      </c>
      <c r="AI365" s="888"/>
      <c r="AJ365" s="888"/>
      <c r="AK365" s="888"/>
      <c r="AL365" s="873" t="s">
        <v>274</v>
      </c>
      <c r="AM365" s="874"/>
      <c r="AN365" s="874"/>
      <c r="AO365" s="875"/>
      <c r="AP365" s="876" t="s">
        <v>274</v>
      </c>
      <c r="AQ365" s="876"/>
      <c r="AR365" s="876"/>
      <c r="AS365" s="876"/>
      <c r="AT365" s="876"/>
      <c r="AU365" s="876"/>
      <c r="AV365" s="876"/>
      <c r="AW365" s="876"/>
      <c r="AX365" s="876"/>
      <c r="AY365">
        <f>COUNTA($C$365)</f>
        <v>1</v>
      </c>
    </row>
    <row r="366" spans="1:51" ht="44.25" customHeight="1" x14ac:dyDescent="0.15">
      <c r="A366" s="862">
        <v>8</v>
      </c>
      <c r="B366" s="862">
        <v>1</v>
      </c>
      <c r="C366" s="863" t="s">
        <v>666</v>
      </c>
      <c r="D366" s="864"/>
      <c r="E366" s="864"/>
      <c r="F366" s="864"/>
      <c r="G366" s="864"/>
      <c r="H366" s="864"/>
      <c r="I366" s="864"/>
      <c r="J366" s="865">
        <v>6000020400009</v>
      </c>
      <c r="K366" s="866"/>
      <c r="L366" s="866"/>
      <c r="M366" s="866"/>
      <c r="N366" s="866"/>
      <c r="O366" s="866"/>
      <c r="P366" s="867" t="s">
        <v>658</v>
      </c>
      <c r="Q366" s="868"/>
      <c r="R366" s="868"/>
      <c r="S366" s="868"/>
      <c r="T366" s="868"/>
      <c r="U366" s="868"/>
      <c r="V366" s="868"/>
      <c r="W366" s="868"/>
      <c r="X366" s="868"/>
      <c r="Y366" s="854">
        <v>114008</v>
      </c>
      <c r="Z366" s="855"/>
      <c r="AA366" s="855"/>
      <c r="AB366" s="856"/>
      <c r="AC366" s="869" t="s">
        <v>659</v>
      </c>
      <c r="AD366" s="870"/>
      <c r="AE366" s="870"/>
      <c r="AF366" s="870"/>
      <c r="AG366" s="870"/>
      <c r="AH366" s="887" t="s">
        <v>274</v>
      </c>
      <c r="AI366" s="888"/>
      <c r="AJ366" s="888"/>
      <c r="AK366" s="888"/>
      <c r="AL366" s="873" t="s">
        <v>274</v>
      </c>
      <c r="AM366" s="874"/>
      <c r="AN366" s="874"/>
      <c r="AO366" s="875"/>
      <c r="AP366" s="876" t="s">
        <v>274</v>
      </c>
      <c r="AQ366" s="876"/>
      <c r="AR366" s="876"/>
      <c r="AS366" s="876"/>
      <c r="AT366" s="876"/>
      <c r="AU366" s="876"/>
      <c r="AV366" s="876"/>
      <c r="AW366" s="876"/>
      <c r="AX366" s="876"/>
      <c r="AY366">
        <f>COUNTA($C$366)</f>
        <v>1</v>
      </c>
    </row>
    <row r="367" spans="1:51" ht="44.25" customHeight="1" x14ac:dyDescent="0.15">
      <c r="A367" s="862">
        <v>9</v>
      </c>
      <c r="B367" s="862">
        <v>1</v>
      </c>
      <c r="C367" s="863" t="s">
        <v>667</v>
      </c>
      <c r="D367" s="864"/>
      <c r="E367" s="864"/>
      <c r="F367" s="864"/>
      <c r="G367" s="864"/>
      <c r="H367" s="864"/>
      <c r="I367" s="864"/>
      <c r="J367" s="865">
        <v>4000020120006</v>
      </c>
      <c r="K367" s="866"/>
      <c r="L367" s="866"/>
      <c r="M367" s="866"/>
      <c r="N367" s="866"/>
      <c r="O367" s="866"/>
      <c r="P367" s="867" t="s">
        <v>658</v>
      </c>
      <c r="Q367" s="868"/>
      <c r="R367" s="868"/>
      <c r="S367" s="868"/>
      <c r="T367" s="868"/>
      <c r="U367" s="868"/>
      <c r="V367" s="868"/>
      <c r="W367" s="868"/>
      <c r="X367" s="868"/>
      <c r="Y367" s="854">
        <v>120791</v>
      </c>
      <c r="Z367" s="855"/>
      <c r="AA367" s="855"/>
      <c r="AB367" s="856"/>
      <c r="AC367" s="869" t="s">
        <v>659</v>
      </c>
      <c r="AD367" s="870"/>
      <c r="AE367" s="870"/>
      <c r="AF367" s="870"/>
      <c r="AG367" s="870"/>
      <c r="AH367" s="887" t="s">
        <v>274</v>
      </c>
      <c r="AI367" s="888"/>
      <c r="AJ367" s="888"/>
      <c r="AK367" s="888"/>
      <c r="AL367" s="873" t="s">
        <v>274</v>
      </c>
      <c r="AM367" s="874"/>
      <c r="AN367" s="874"/>
      <c r="AO367" s="875"/>
      <c r="AP367" s="876" t="s">
        <v>274</v>
      </c>
      <c r="AQ367" s="876"/>
      <c r="AR367" s="876"/>
      <c r="AS367" s="876"/>
      <c r="AT367" s="876"/>
      <c r="AU367" s="876"/>
      <c r="AV367" s="876"/>
      <c r="AW367" s="876"/>
      <c r="AX367" s="876"/>
      <c r="AY367">
        <f>COUNTA($C$367)</f>
        <v>1</v>
      </c>
    </row>
    <row r="368" spans="1:51" ht="44.25" customHeight="1" x14ac:dyDescent="0.15">
      <c r="A368" s="862">
        <v>10</v>
      </c>
      <c r="B368" s="862">
        <v>1</v>
      </c>
      <c r="C368" s="863" t="s">
        <v>668</v>
      </c>
      <c r="D368" s="864"/>
      <c r="E368" s="864"/>
      <c r="F368" s="864"/>
      <c r="G368" s="864"/>
      <c r="H368" s="864"/>
      <c r="I368" s="864"/>
      <c r="J368" s="865">
        <v>2000020080004</v>
      </c>
      <c r="K368" s="866"/>
      <c r="L368" s="866"/>
      <c r="M368" s="866"/>
      <c r="N368" s="866"/>
      <c r="O368" s="866"/>
      <c r="P368" s="867" t="s">
        <v>658</v>
      </c>
      <c r="Q368" s="868"/>
      <c r="R368" s="868"/>
      <c r="S368" s="868"/>
      <c r="T368" s="868"/>
      <c r="U368" s="868"/>
      <c r="V368" s="868"/>
      <c r="W368" s="868"/>
      <c r="X368" s="868"/>
      <c r="Y368" s="854">
        <v>69975</v>
      </c>
      <c r="Z368" s="855"/>
      <c r="AA368" s="855"/>
      <c r="AB368" s="856"/>
      <c r="AC368" s="869" t="s">
        <v>659</v>
      </c>
      <c r="AD368" s="870"/>
      <c r="AE368" s="870"/>
      <c r="AF368" s="870"/>
      <c r="AG368" s="870"/>
      <c r="AH368" s="887" t="s">
        <v>274</v>
      </c>
      <c r="AI368" s="888"/>
      <c r="AJ368" s="888"/>
      <c r="AK368" s="888"/>
      <c r="AL368" s="873" t="s">
        <v>274</v>
      </c>
      <c r="AM368" s="874"/>
      <c r="AN368" s="874"/>
      <c r="AO368" s="875"/>
      <c r="AP368" s="876" t="s">
        <v>274</v>
      </c>
      <c r="AQ368" s="876"/>
      <c r="AR368" s="876"/>
      <c r="AS368" s="876"/>
      <c r="AT368" s="876"/>
      <c r="AU368" s="876"/>
      <c r="AV368" s="876"/>
      <c r="AW368" s="876"/>
      <c r="AX368" s="876"/>
      <c r="AY368">
        <f>COUNTA($C$368)</f>
        <v>1</v>
      </c>
    </row>
    <row r="369" spans="1:51" ht="30" hidden="1" customHeight="1" x14ac:dyDescent="0.15">
      <c r="A369" s="862">
        <v>11</v>
      </c>
      <c r="B369" s="862">
        <v>1</v>
      </c>
      <c r="C369" s="864"/>
      <c r="D369" s="864"/>
      <c r="E369" s="864"/>
      <c r="F369" s="864"/>
      <c r="G369" s="864"/>
      <c r="H369" s="864"/>
      <c r="I369" s="864"/>
      <c r="J369" s="865"/>
      <c r="K369" s="866"/>
      <c r="L369" s="866"/>
      <c r="M369" s="866"/>
      <c r="N369" s="866"/>
      <c r="O369" s="866"/>
      <c r="P369" s="868"/>
      <c r="Q369" s="868"/>
      <c r="R369" s="868"/>
      <c r="S369" s="868"/>
      <c r="T369" s="868"/>
      <c r="U369" s="868"/>
      <c r="V369" s="868"/>
      <c r="W369" s="868"/>
      <c r="X369" s="868"/>
      <c r="Y369" s="854"/>
      <c r="Z369" s="855"/>
      <c r="AA369" s="855"/>
      <c r="AB369" s="856"/>
      <c r="AC369" s="869"/>
      <c r="AD369" s="870"/>
      <c r="AE369" s="870"/>
      <c r="AF369" s="870"/>
      <c r="AG369" s="870"/>
      <c r="AH369" s="887"/>
      <c r="AI369" s="888"/>
      <c r="AJ369" s="888"/>
      <c r="AK369" s="888"/>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62">
        <v>12</v>
      </c>
      <c r="B370" s="862">
        <v>1</v>
      </c>
      <c r="C370" s="864"/>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54"/>
      <c r="Z370" s="855"/>
      <c r="AA370" s="855"/>
      <c r="AB370" s="856"/>
      <c r="AC370" s="869"/>
      <c r="AD370" s="870"/>
      <c r="AE370" s="870"/>
      <c r="AF370" s="870"/>
      <c r="AG370" s="870"/>
      <c r="AH370" s="887"/>
      <c r="AI370" s="888"/>
      <c r="AJ370" s="888"/>
      <c r="AK370" s="888"/>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62">
        <v>13</v>
      </c>
      <c r="B371" s="862">
        <v>1</v>
      </c>
      <c r="C371" s="864"/>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54"/>
      <c r="Z371" s="855"/>
      <c r="AA371" s="855"/>
      <c r="AB371" s="856"/>
      <c r="AC371" s="869"/>
      <c r="AD371" s="870"/>
      <c r="AE371" s="870"/>
      <c r="AF371" s="870"/>
      <c r="AG371" s="870"/>
      <c r="AH371" s="887"/>
      <c r="AI371" s="888"/>
      <c r="AJ371" s="888"/>
      <c r="AK371" s="888"/>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62">
        <v>14</v>
      </c>
      <c r="B372" s="862">
        <v>1</v>
      </c>
      <c r="C372" s="864"/>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54"/>
      <c r="Z372" s="855"/>
      <c r="AA372" s="855"/>
      <c r="AB372" s="856"/>
      <c r="AC372" s="869"/>
      <c r="AD372" s="870"/>
      <c r="AE372" s="870"/>
      <c r="AF372" s="870"/>
      <c r="AG372" s="870"/>
      <c r="AH372" s="887"/>
      <c r="AI372" s="888"/>
      <c r="AJ372" s="888"/>
      <c r="AK372" s="888"/>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62">
        <v>15</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54"/>
      <c r="Z373" s="855"/>
      <c r="AA373" s="855"/>
      <c r="AB373" s="856"/>
      <c r="AC373" s="869"/>
      <c r="AD373" s="870"/>
      <c r="AE373" s="870"/>
      <c r="AF373" s="870"/>
      <c r="AG373" s="870"/>
      <c r="AH373" s="887"/>
      <c r="AI373" s="888"/>
      <c r="AJ373" s="888"/>
      <c r="AK373" s="888"/>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62">
        <v>16</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54"/>
      <c r="Z374" s="855"/>
      <c r="AA374" s="855"/>
      <c r="AB374" s="856"/>
      <c r="AC374" s="869"/>
      <c r="AD374" s="870"/>
      <c r="AE374" s="870"/>
      <c r="AF374" s="870"/>
      <c r="AG374" s="870"/>
      <c r="AH374" s="887"/>
      <c r="AI374" s="888"/>
      <c r="AJ374" s="888"/>
      <c r="AK374" s="888"/>
      <c r="AL374" s="873"/>
      <c r="AM374" s="874"/>
      <c r="AN374" s="874"/>
      <c r="AO374" s="875"/>
      <c r="AP374" s="876"/>
      <c r="AQ374" s="876"/>
      <c r="AR374" s="876"/>
      <c r="AS374" s="876"/>
      <c r="AT374" s="876"/>
      <c r="AU374" s="876"/>
      <c r="AV374" s="876"/>
      <c r="AW374" s="876"/>
      <c r="AX374" s="876"/>
      <c r="AY374">
        <f>COUNTA($C$374)</f>
        <v>0</v>
      </c>
    </row>
    <row r="375" spans="1:51" s="16" customFormat="1" ht="30" hidden="1" customHeight="1" x14ac:dyDescent="0.15">
      <c r="A375" s="862">
        <v>17</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54"/>
      <c r="Z375" s="855"/>
      <c r="AA375" s="855"/>
      <c r="AB375" s="856"/>
      <c r="AC375" s="869"/>
      <c r="AD375" s="870"/>
      <c r="AE375" s="870"/>
      <c r="AF375" s="870"/>
      <c r="AG375" s="870"/>
      <c r="AH375" s="887"/>
      <c r="AI375" s="888"/>
      <c r="AJ375" s="888"/>
      <c r="AK375" s="888"/>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62">
        <v>18</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54"/>
      <c r="Z376" s="855"/>
      <c r="AA376" s="855"/>
      <c r="AB376" s="856"/>
      <c r="AC376" s="869"/>
      <c r="AD376" s="870"/>
      <c r="AE376" s="870"/>
      <c r="AF376" s="870"/>
      <c r="AG376" s="870"/>
      <c r="AH376" s="887"/>
      <c r="AI376" s="888"/>
      <c r="AJ376" s="888"/>
      <c r="AK376" s="888"/>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62">
        <v>19</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54"/>
      <c r="Z377" s="855"/>
      <c r="AA377" s="855"/>
      <c r="AB377" s="856"/>
      <c r="AC377" s="869"/>
      <c r="AD377" s="870"/>
      <c r="AE377" s="870"/>
      <c r="AF377" s="870"/>
      <c r="AG377" s="870"/>
      <c r="AH377" s="887"/>
      <c r="AI377" s="888"/>
      <c r="AJ377" s="888"/>
      <c r="AK377" s="888"/>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62">
        <v>20</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54"/>
      <c r="Z378" s="855"/>
      <c r="AA378" s="855"/>
      <c r="AB378" s="856"/>
      <c r="AC378" s="869"/>
      <c r="AD378" s="870"/>
      <c r="AE378" s="870"/>
      <c r="AF378" s="870"/>
      <c r="AG378" s="870"/>
      <c r="AH378" s="887"/>
      <c r="AI378" s="888"/>
      <c r="AJ378" s="888"/>
      <c r="AK378" s="888"/>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62">
        <v>21</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54"/>
      <c r="Z379" s="855"/>
      <c r="AA379" s="855"/>
      <c r="AB379" s="856"/>
      <c r="AC379" s="869"/>
      <c r="AD379" s="870"/>
      <c r="AE379" s="870"/>
      <c r="AF379" s="870"/>
      <c r="AG379" s="870"/>
      <c r="AH379" s="887"/>
      <c r="AI379" s="888"/>
      <c r="AJ379" s="888"/>
      <c r="AK379" s="888"/>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62">
        <v>22</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54"/>
      <c r="Z380" s="855"/>
      <c r="AA380" s="855"/>
      <c r="AB380" s="856"/>
      <c r="AC380" s="869"/>
      <c r="AD380" s="870"/>
      <c r="AE380" s="870"/>
      <c r="AF380" s="870"/>
      <c r="AG380" s="870"/>
      <c r="AH380" s="887"/>
      <c r="AI380" s="888"/>
      <c r="AJ380" s="888"/>
      <c r="AK380" s="888"/>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62">
        <v>23</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54"/>
      <c r="Z381" s="855"/>
      <c r="AA381" s="855"/>
      <c r="AB381" s="856"/>
      <c r="AC381" s="869"/>
      <c r="AD381" s="870"/>
      <c r="AE381" s="870"/>
      <c r="AF381" s="870"/>
      <c r="AG381" s="870"/>
      <c r="AH381" s="887"/>
      <c r="AI381" s="888"/>
      <c r="AJ381" s="888"/>
      <c r="AK381" s="888"/>
      <c r="AL381" s="873"/>
      <c r="AM381" s="874"/>
      <c r="AN381" s="874"/>
      <c r="AO381" s="875"/>
      <c r="AP381" s="876"/>
      <c r="AQ381" s="876"/>
      <c r="AR381" s="876"/>
      <c r="AS381" s="876"/>
      <c r="AT381" s="876"/>
      <c r="AU381" s="876"/>
      <c r="AV381" s="876"/>
      <c r="AW381" s="876"/>
      <c r="AX381" s="876"/>
      <c r="AY381">
        <f>COUNTA($C$381)</f>
        <v>0</v>
      </c>
    </row>
    <row r="382" spans="1:51" ht="30" hidden="1" customHeight="1" x14ac:dyDescent="0.15">
      <c r="A382" s="862">
        <v>24</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54"/>
      <c r="Z382" s="855"/>
      <c r="AA382" s="855"/>
      <c r="AB382" s="856"/>
      <c r="AC382" s="869"/>
      <c r="AD382" s="870"/>
      <c r="AE382" s="870"/>
      <c r="AF382" s="870"/>
      <c r="AG382" s="870"/>
      <c r="AH382" s="887"/>
      <c r="AI382" s="888"/>
      <c r="AJ382" s="888"/>
      <c r="AK382" s="888"/>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62">
        <v>25</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54"/>
      <c r="Z383" s="855"/>
      <c r="AA383" s="855"/>
      <c r="AB383" s="856"/>
      <c r="AC383" s="869"/>
      <c r="AD383" s="870"/>
      <c r="AE383" s="870"/>
      <c r="AF383" s="870"/>
      <c r="AG383" s="870"/>
      <c r="AH383" s="887"/>
      <c r="AI383" s="888"/>
      <c r="AJ383" s="888"/>
      <c r="AK383" s="888"/>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62">
        <v>26</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54"/>
      <c r="Z384" s="855"/>
      <c r="AA384" s="855"/>
      <c r="AB384" s="856"/>
      <c r="AC384" s="869"/>
      <c r="AD384" s="870"/>
      <c r="AE384" s="870"/>
      <c r="AF384" s="870"/>
      <c r="AG384" s="870"/>
      <c r="AH384" s="887"/>
      <c r="AI384" s="888"/>
      <c r="AJ384" s="888"/>
      <c r="AK384" s="888"/>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62">
        <v>27</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54"/>
      <c r="Z385" s="855"/>
      <c r="AA385" s="855"/>
      <c r="AB385" s="856"/>
      <c r="AC385" s="869"/>
      <c r="AD385" s="870"/>
      <c r="AE385" s="870"/>
      <c r="AF385" s="870"/>
      <c r="AG385" s="870"/>
      <c r="AH385" s="887"/>
      <c r="AI385" s="888"/>
      <c r="AJ385" s="888"/>
      <c r="AK385" s="888"/>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62">
        <v>28</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54"/>
      <c r="Z386" s="855"/>
      <c r="AA386" s="855"/>
      <c r="AB386" s="856"/>
      <c r="AC386" s="869"/>
      <c r="AD386" s="870"/>
      <c r="AE386" s="870"/>
      <c r="AF386" s="870"/>
      <c r="AG386" s="870"/>
      <c r="AH386" s="887"/>
      <c r="AI386" s="888"/>
      <c r="AJ386" s="888"/>
      <c r="AK386" s="888"/>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62">
        <v>29</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54"/>
      <c r="Z387" s="855"/>
      <c r="AA387" s="855"/>
      <c r="AB387" s="856"/>
      <c r="AC387" s="869"/>
      <c r="AD387" s="870"/>
      <c r="AE387" s="870"/>
      <c r="AF387" s="870"/>
      <c r="AG387" s="870"/>
      <c r="AH387" s="887"/>
      <c r="AI387" s="888"/>
      <c r="AJ387" s="888"/>
      <c r="AK387" s="888"/>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62">
        <v>30</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54"/>
      <c r="Z388" s="855"/>
      <c r="AA388" s="855"/>
      <c r="AB388" s="856"/>
      <c r="AC388" s="869"/>
      <c r="AD388" s="870"/>
      <c r="AE388" s="870"/>
      <c r="AF388" s="870"/>
      <c r="AG388" s="870"/>
      <c r="AH388" s="887"/>
      <c r="AI388" s="888"/>
      <c r="AJ388" s="888"/>
      <c r="AK388" s="888"/>
      <c r="AL388" s="873"/>
      <c r="AM388" s="874"/>
      <c r="AN388" s="874"/>
      <c r="AO388" s="875"/>
      <c r="AP388" s="876"/>
      <c r="AQ388" s="876"/>
      <c r="AR388" s="876"/>
      <c r="AS388" s="876"/>
      <c r="AT388" s="876"/>
      <c r="AU388" s="876"/>
      <c r="AV388" s="876"/>
      <c r="AW388" s="876"/>
      <c r="AX388" s="876"/>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82"/>
      <c r="B391" s="882"/>
      <c r="C391" s="882" t="s">
        <v>24</v>
      </c>
      <c r="D391" s="882"/>
      <c r="E391" s="882"/>
      <c r="F391" s="882"/>
      <c r="G391" s="882"/>
      <c r="H391" s="882"/>
      <c r="I391" s="882"/>
      <c r="J391" s="883" t="s">
        <v>191</v>
      </c>
      <c r="K391" s="571"/>
      <c r="L391" s="571"/>
      <c r="M391" s="571"/>
      <c r="N391" s="571"/>
      <c r="O391" s="571"/>
      <c r="P391" s="424" t="s">
        <v>25</v>
      </c>
      <c r="Q391" s="424"/>
      <c r="R391" s="424"/>
      <c r="S391" s="424"/>
      <c r="T391" s="424"/>
      <c r="U391" s="424"/>
      <c r="V391" s="424"/>
      <c r="W391" s="424"/>
      <c r="X391" s="424"/>
      <c r="Y391" s="884" t="s">
        <v>190</v>
      </c>
      <c r="Z391" s="885"/>
      <c r="AA391" s="885"/>
      <c r="AB391" s="885"/>
      <c r="AC391" s="883" t="s">
        <v>220</v>
      </c>
      <c r="AD391" s="883"/>
      <c r="AE391" s="883"/>
      <c r="AF391" s="883"/>
      <c r="AG391" s="883"/>
      <c r="AH391" s="884" t="s">
        <v>238</v>
      </c>
      <c r="AI391" s="882"/>
      <c r="AJ391" s="882"/>
      <c r="AK391" s="882"/>
      <c r="AL391" s="882" t="s">
        <v>19</v>
      </c>
      <c r="AM391" s="882"/>
      <c r="AN391" s="882"/>
      <c r="AO391" s="886"/>
      <c r="AP391" s="861" t="s">
        <v>192</v>
      </c>
      <c r="AQ391" s="861"/>
      <c r="AR391" s="861"/>
      <c r="AS391" s="861"/>
      <c r="AT391" s="861"/>
      <c r="AU391" s="861"/>
      <c r="AV391" s="861"/>
      <c r="AW391" s="861"/>
      <c r="AX391" s="861"/>
      <c r="AY391">
        <f>$AY$389</f>
        <v>1</v>
      </c>
    </row>
    <row r="392" spans="1:51" ht="60" customHeight="1" x14ac:dyDescent="0.15">
      <c r="A392" s="862">
        <v>1</v>
      </c>
      <c r="B392" s="862">
        <v>1</v>
      </c>
      <c r="C392" s="863" t="s">
        <v>775</v>
      </c>
      <c r="D392" s="864"/>
      <c r="E392" s="864"/>
      <c r="F392" s="864"/>
      <c r="G392" s="864"/>
      <c r="H392" s="864"/>
      <c r="I392" s="864"/>
      <c r="J392" s="865">
        <v>8011105010314</v>
      </c>
      <c r="K392" s="866"/>
      <c r="L392" s="866"/>
      <c r="M392" s="866"/>
      <c r="N392" s="866"/>
      <c r="O392" s="866"/>
      <c r="P392" s="867" t="s">
        <v>669</v>
      </c>
      <c r="Q392" s="868"/>
      <c r="R392" s="868"/>
      <c r="S392" s="868"/>
      <c r="T392" s="868"/>
      <c r="U392" s="868"/>
      <c r="V392" s="868"/>
      <c r="W392" s="868"/>
      <c r="X392" s="868"/>
      <c r="Y392" s="854">
        <v>6656</v>
      </c>
      <c r="Z392" s="855"/>
      <c r="AA392" s="855"/>
      <c r="AB392" s="856"/>
      <c r="AC392" s="869" t="s">
        <v>659</v>
      </c>
      <c r="AD392" s="870"/>
      <c r="AE392" s="870"/>
      <c r="AF392" s="870"/>
      <c r="AG392" s="870"/>
      <c r="AH392" s="871" t="s">
        <v>274</v>
      </c>
      <c r="AI392" s="872"/>
      <c r="AJ392" s="872"/>
      <c r="AK392" s="872"/>
      <c r="AL392" s="873" t="s">
        <v>274</v>
      </c>
      <c r="AM392" s="874"/>
      <c r="AN392" s="874"/>
      <c r="AO392" s="875"/>
      <c r="AP392" s="876" t="s">
        <v>274</v>
      </c>
      <c r="AQ392" s="876"/>
      <c r="AR392" s="876"/>
      <c r="AS392" s="876"/>
      <c r="AT392" s="876"/>
      <c r="AU392" s="876"/>
      <c r="AV392" s="876"/>
      <c r="AW392" s="876"/>
      <c r="AX392" s="876"/>
      <c r="AY392">
        <f>$AY$389</f>
        <v>1</v>
      </c>
    </row>
    <row r="393" spans="1:51" ht="60" customHeight="1" x14ac:dyDescent="0.15">
      <c r="A393" s="862">
        <v>2</v>
      </c>
      <c r="B393" s="862">
        <v>1</v>
      </c>
      <c r="C393" s="863" t="s">
        <v>776</v>
      </c>
      <c r="D393" s="864"/>
      <c r="E393" s="864"/>
      <c r="F393" s="864"/>
      <c r="G393" s="864"/>
      <c r="H393" s="864"/>
      <c r="I393" s="864"/>
      <c r="J393" s="865">
        <v>8011105010314</v>
      </c>
      <c r="K393" s="866"/>
      <c r="L393" s="866"/>
      <c r="M393" s="866"/>
      <c r="N393" s="866"/>
      <c r="O393" s="866"/>
      <c r="P393" s="867" t="s">
        <v>669</v>
      </c>
      <c r="Q393" s="868"/>
      <c r="R393" s="868"/>
      <c r="S393" s="868"/>
      <c r="T393" s="868"/>
      <c r="U393" s="868"/>
      <c r="V393" s="868"/>
      <c r="W393" s="868"/>
      <c r="X393" s="868"/>
      <c r="Y393" s="854">
        <v>6586</v>
      </c>
      <c r="Z393" s="855"/>
      <c r="AA393" s="855"/>
      <c r="AB393" s="856"/>
      <c r="AC393" s="869" t="s">
        <v>659</v>
      </c>
      <c r="AD393" s="870"/>
      <c r="AE393" s="870"/>
      <c r="AF393" s="870"/>
      <c r="AG393" s="870"/>
      <c r="AH393" s="871" t="s">
        <v>274</v>
      </c>
      <c r="AI393" s="872"/>
      <c r="AJ393" s="872"/>
      <c r="AK393" s="872"/>
      <c r="AL393" s="873" t="s">
        <v>274</v>
      </c>
      <c r="AM393" s="874"/>
      <c r="AN393" s="874"/>
      <c r="AO393" s="875"/>
      <c r="AP393" s="876" t="s">
        <v>274</v>
      </c>
      <c r="AQ393" s="876"/>
      <c r="AR393" s="876"/>
      <c r="AS393" s="876"/>
      <c r="AT393" s="876"/>
      <c r="AU393" s="876"/>
      <c r="AV393" s="876"/>
      <c r="AW393" s="876"/>
      <c r="AX393" s="876"/>
      <c r="AY393">
        <f>COUNTA($C$393)</f>
        <v>1</v>
      </c>
    </row>
    <row r="394" spans="1:51" ht="60" customHeight="1" x14ac:dyDescent="0.15">
      <c r="A394" s="862">
        <v>3</v>
      </c>
      <c r="B394" s="862">
        <v>1</v>
      </c>
      <c r="C394" s="863" t="s">
        <v>777</v>
      </c>
      <c r="D394" s="864"/>
      <c r="E394" s="864"/>
      <c r="F394" s="864"/>
      <c r="G394" s="864"/>
      <c r="H394" s="864"/>
      <c r="I394" s="864"/>
      <c r="J394" s="865">
        <v>8011105010314</v>
      </c>
      <c r="K394" s="866"/>
      <c r="L394" s="866"/>
      <c r="M394" s="866"/>
      <c r="N394" s="866"/>
      <c r="O394" s="866"/>
      <c r="P394" s="867" t="s">
        <v>669</v>
      </c>
      <c r="Q394" s="868"/>
      <c r="R394" s="868"/>
      <c r="S394" s="868"/>
      <c r="T394" s="868"/>
      <c r="U394" s="868"/>
      <c r="V394" s="868"/>
      <c r="W394" s="868"/>
      <c r="X394" s="868"/>
      <c r="Y394" s="854">
        <v>6469</v>
      </c>
      <c r="Z394" s="855"/>
      <c r="AA394" s="855"/>
      <c r="AB394" s="856"/>
      <c r="AC394" s="869" t="s">
        <v>659</v>
      </c>
      <c r="AD394" s="870"/>
      <c r="AE394" s="870"/>
      <c r="AF394" s="870"/>
      <c r="AG394" s="870"/>
      <c r="AH394" s="887" t="s">
        <v>274</v>
      </c>
      <c r="AI394" s="888"/>
      <c r="AJ394" s="888"/>
      <c r="AK394" s="888"/>
      <c r="AL394" s="873" t="s">
        <v>274</v>
      </c>
      <c r="AM394" s="874"/>
      <c r="AN394" s="874"/>
      <c r="AO394" s="875"/>
      <c r="AP394" s="876" t="s">
        <v>274</v>
      </c>
      <c r="AQ394" s="876"/>
      <c r="AR394" s="876"/>
      <c r="AS394" s="876"/>
      <c r="AT394" s="876"/>
      <c r="AU394" s="876"/>
      <c r="AV394" s="876"/>
      <c r="AW394" s="876"/>
      <c r="AX394" s="876"/>
      <c r="AY394">
        <f>COUNTA($C$394)</f>
        <v>1</v>
      </c>
    </row>
    <row r="395" spans="1:51" ht="60" customHeight="1" x14ac:dyDescent="0.15">
      <c r="A395" s="862">
        <v>4</v>
      </c>
      <c r="B395" s="862">
        <v>1</v>
      </c>
      <c r="C395" s="863" t="s">
        <v>778</v>
      </c>
      <c r="D395" s="864"/>
      <c r="E395" s="864"/>
      <c r="F395" s="864"/>
      <c r="G395" s="864"/>
      <c r="H395" s="864"/>
      <c r="I395" s="864"/>
      <c r="J395" s="865">
        <v>8011105010314</v>
      </c>
      <c r="K395" s="866"/>
      <c r="L395" s="866"/>
      <c r="M395" s="866"/>
      <c r="N395" s="866"/>
      <c r="O395" s="866"/>
      <c r="P395" s="867" t="s">
        <v>669</v>
      </c>
      <c r="Q395" s="868"/>
      <c r="R395" s="868"/>
      <c r="S395" s="868"/>
      <c r="T395" s="868"/>
      <c r="U395" s="868"/>
      <c r="V395" s="868"/>
      <c r="W395" s="868"/>
      <c r="X395" s="868"/>
      <c r="Y395" s="854">
        <v>6454</v>
      </c>
      <c r="Z395" s="855"/>
      <c r="AA395" s="855"/>
      <c r="AB395" s="856"/>
      <c r="AC395" s="869" t="s">
        <v>659</v>
      </c>
      <c r="AD395" s="870"/>
      <c r="AE395" s="870"/>
      <c r="AF395" s="870"/>
      <c r="AG395" s="870"/>
      <c r="AH395" s="887" t="s">
        <v>274</v>
      </c>
      <c r="AI395" s="888"/>
      <c r="AJ395" s="888"/>
      <c r="AK395" s="888"/>
      <c r="AL395" s="873" t="s">
        <v>274</v>
      </c>
      <c r="AM395" s="874"/>
      <c r="AN395" s="874"/>
      <c r="AO395" s="875"/>
      <c r="AP395" s="876" t="s">
        <v>274</v>
      </c>
      <c r="AQ395" s="876"/>
      <c r="AR395" s="876"/>
      <c r="AS395" s="876"/>
      <c r="AT395" s="876"/>
      <c r="AU395" s="876"/>
      <c r="AV395" s="876"/>
      <c r="AW395" s="876"/>
      <c r="AX395" s="876"/>
      <c r="AY395">
        <f>COUNTA($C$395)</f>
        <v>1</v>
      </c>
    </row>
    <row r="396" spans="1:51" ht="45.75" customHeight="1" x14ac:dyDescent="0.15">
      <c r="A396" s="862">
        <v>5</v>
      </c>
      <c r="B396" s="862">
        <v>1</v>
      </c>
      <c r="C396" s="889" t="s">
        <v>670</v>
      </c>
      <c r="D396" s="890"/>
      <c r="E396" s="890"/>
      <c r="F396" s="890"/>
      <c r="G396" s="890"/>
      <c r="H396" s="890"/>
      <c r="I396" s="891"/>
      <c r="J396" s="865">
        <v>8010005018475</v>
      </c>
      <c r="K396" s="866"/>
      <c r="L396" s="866"/>
      <c r="M396" s="866"/>
      <c r="N396" s="866"/>
      <c r="O396" s="866"/>
      <c r="P396" s="867" t="s">
        <v>669</v>
      </c>
      <c r="Q396" s="868"/>
      <c r="R396" s="868"/>
      <c r="S396" s="868"/>
      <c r="T396" s="868"/>
      <c r="U396" s="868"/>
      <c r="V396" s="868"/>
      <c r="W396" s="868"/>
      <c r="X396" s="868"/>
      <c r="Y396" s="854">
        <v>6148.9930000000004</v>
      </c>
      <c r="Z396" s="855"/>
      <c r="AA396" s="855"/>
      <c r="AB396" s="856"/>
      <c r="AC396" s="869" t="s">
        <v>659</v>
      </c>
      <c r="AD396" s="870"/>
      <c r="AE396" s="870"/>
      <c r="AF396" s="870"/>
      <c r="AG396" s="870"/>
      <c r="AH396" s="887" t="s">
        <v>274</v>
      </c>
      <c r="AI396" s="888"/>
      <c r="AJ396" s="888"/>
      <c r="AK396" s="888"/>
      <c r="AL396" s="873" t="s">
        <v>274</v>
      </c>
      <c r="AM396" s="874"/>
      <c r="AN396" s="874"/>
      <c r="AO396" s="875"/>
      <c r="AP396" s="876" t="s">
        <v>274</v>
      </c>
      <c r="AQ396" s="876"/>
      <c r="AR396" s="876"/>
      <c r="AS396" s="876"/>
      <c r="AT396" s="876"/>
      <c r="AU396" s="876"/>
      <c r="AV396" s="876"/>
      <c r="AW396" s="876"/>
      <c r="AX396" s="876"/>
      <c r="AY396">
        <f>COUNTA($C$396)</f>
        <v>1</v>
      </c>
    </row>
    <row r="397" spans="1:51" ht="45.75" customHeight="1" x14ac:dyDescent="0.15">
      <c r="A397" s="862">
        <v>6</v>
      </c>
      <c r="B397" s="862">
        <v>1</v>
      </c>
      <c r="C397" s="889" t="s">
        <v>671</v>
      </c>
      <c r="D397" s="890"/>
      <c r="E397" s="890"/>
      <c r="F397" s="890"/>
      <c r="G397" s="890"/>
      <c r="H397" s="890"/>
      <c r="I397" s="891"/>
      <c r="J397" s="865">
        <v>6010005007397</v>
      </c>
      <c r="K397" s="866"/>
      <c r="L397" s="866"/>
      <c r="M397" s="866"/>
      <c r="N397" s="866"/>
      <c r="O397" s="866"/>
      <c r="P397" s="867" t="s">
        <v>669</v>
      </c>
      <c r="Q397" s="868"/>
      <c r="R397" s="868"/>
      <c r="S397" s="868"/>
      <c r="T397" s="868"/>
      <c r="U397" s="868"/>
      <c r="V397" s="868"/>
      <c r="W397" s="868"/>
      <c r="X397" s="868"/>
      <c r="Y397" s="854">
        <v>5564</v>
      </c>
      <c r="Z397" s="855"/>
      <c r="AA397" s="855"/>
      <c r="AB397" s="856"/>
      <c r="AC397" s="869" t="s">
        <v>659</v>
      </c>
      <c r="AD397" s="870"/>
      <c r="AE397" s="870"/>
      <c r="AF397" s="870"/>
      <c r="AG397" s="870"/>
      <c r="AH397" s="887" t="s">
        <v>274</v>
      </c>
      <c r="AI397" s="888"/>
      <c r="AJ397" s="888"/>
      <c r="AK397" s="888"/>
      <c r="AL397" s="873" t="s">
        <v>274</v>
      </c>
      <c r="AM397" s="874"/>
      <c r="AN397" s="874"/>
      <c r="AO397" s="875"/>
      <c r="AP397" s="876" t="s">
        <v>274</v>
      </c>
      <c r="AQ397" s="876"/>
      <c r="AR397" s="876"/>
      <c r="AS397" s="876"/>
      <c r="AT397" s="876"/>
      <c r="AU397" s="876"/>
      <c r="AV397" s="876"/>
      <c r="AW397" s="876"/>
      <c r="AX397" s="876"/>
      <c r="AY397">
        <f>COUNTA($C$397)</f>
        <v>1</v>
      </c>
    </row>
    <row r="398" spans="1:51" ht="45.75" customHeight="1" x14ac:dyDescent="0.15">
      <c r="A398" s="862">
        <v>7</v>
      </c>
      <c r="B398" s="862">
        <v>1</v>
      </c>
      <c r="C398" s="889" t="s">
        <v>672</v>
      </c>
      <c r="D398" s="890"/>
      <c r="E398" s="890"/>
      <c r="F398" s="890"/>
      <c r="G398" s="890"/>
      <c r="H398" s="890"/>
      <c r="I398" s="891"/>
      <c r="J398" s="865">
        <v>5010005002382</v>
      </c>
      <c r="K398" s="866"/>
      <c r="L398" s="866"/>
      <c r="M398" s="866"/>
      <c r="N398" s="866"/>
      <c r="O398" s="866"/>
      <c r="P398" s="867" t="s">
        <v>669</v>
      </c>
      <c r="Q398" s="868"/>
      <c r="R398" s="868"/>
      <c r="S398" s="868"/>
      <c r="T398" s="868"/>
      <c r="U398" s="868"/>
      <c r="V398" s="868"/>
      <c r="W398" s="868"/>
      <c r="X398" s="868"/>
      <c r="Y398" s="854">
        <v>4847</v>
      </c>
      <c r="Z398" s="855"/>
      <c r="AA398" s="855"/>
      <c r="AB398" s="856"/>
      <c r="AC398" s="869" t="s">
        <v>659</v>
      </c>
      <c r="AD398" s="870"/>
      <c r="AE398" s="870"/>
      <c r="AF398" s="870"/>
      <c r="AG398" s="870"/>
      <c r="AH398" s="887" t="s">
        <v>274</v>
      </c>
      <c r="AI398" s="888"/>
      <c r="AJ398" s="888"/>
      <c r="AK398" s="888"/>
      <c r="AL398" s="873" t="s">
        <v>274</v>
      </c>
      <c r="AM398" s="874"/>
      <c r="AN398" s="874"/>
      <c r="AO398" s="875"/>
      <c r="AP398" s="876" t="s">
        <v>274</v>
      </c>
      <c r="AQ398" s="876"/>
      <c r="AR398" s="876"/>
      <c r="AS398" s="876"/>
      <c r="AT398" s="876"/>
      <c r="AU398" s="876"/>
      <c r="AV398" s="876"/>
      <c r="AW398" s="876"/>
      <c r="AX398" s="876"/>
      <c r="AY398">
        <f>COUNTA($C$398)</f>
        <v>1</v>
      </c>
    </row>
    <row r="399" spans="1:51" ht="45.75" customHeight="1" x14ac:dyDescent="0.15">
      <c r="A399" s="862">
        <v>8</v>
      </c>
      <c r="B399" s="862">
        <v>1</v>
      </c>
      <c r="C399" s="889" t="s">
        <v>673</v>
      </c>
      <c r="D399" s="890"/>
      <c r="E399" s="890"/>
      <c r="F399" s="890"/>
      <c r="G399" s="890"/>
      <c r="H399" s="890"/>
      <c r="I399" s="891"/>
      <c r="J399" s="865">
        <v>8010005018475</v>
      </c>
      <c r="K399" s="866"/>
      <c r="L399" s="866"/>
      <c r="M399" s="866"/>
      <c r="N399" s="866"/>
      <c r="O399" s="866"/>
      <c r="P399" s="867" t="s">
        <v>669</v>
      </c>
      <c r="Q399" s="868"/>
      <c r="R399" s="868"/>
      <c r="S399" s="868"/>
      <c r="T399" s="868"/>
      <c r="U399" s="868"/>
      <c r="V399" s="868"/>
      <c r="W399" s="868"/>
      <c r="X399" s="868"/>
      <c r="Y399" s="854">
        <v>4606</v>
      </c>
      <c r="Z399" s="855"/>
      <c r="AA399" s="855"/>
      <c r="AB399" s="856"/>
      <c r="AC399" s="869" t="s">
        <v>659</v>
      </c>
      <c r="AD399" s="870"/>
      <c r="AE399" s="870"/>
      <c r="AF399" s="870"/>
      <c r="AG399" s="870"/>
      <c r="AH399" s="887" t="s">
        <v>274</v>
      </c>
      <c r="AI399" s="888"/>
      <c r="AJ399" s="888"/>
      <c r="AK399" s="888"/>
      <c r="AL399" s="873" t="s">
        <v>274</v>
      </c>
      <c r="AM399" s="874"/>
      <c r="AN399" s="874"/>
      <c r="AO399" s="875"/>
      <c r="AP399" s="876" t="s">
        <v>274</v>
      </c>
      <c r="AQ399" s="876"/>
      <c r="AR399" s="876"/>
      <c r="AS399" s="876"/>
      <c r="AT399" s="876"/>
      <c r="AU399" s="876"/>
      <c r="AV399" s="876"/>
      <c r="AW399" s="876"/>
      <c r="AX399" s="876"/>
      <c r="AY399">
        <f>COUNTA($C$399)</f>
        <v>1</v>
      </c>
    </row>
    <row r="400" spans="1:51" ht="45.75" customHeight="1" x14ac:dyDescent="0.15">
      <c r="A400" s="862">
        <v>9</v>
      </c>
      <c r="B400" s="862">
        <v>1</v>
      </c>
      <c r="C400" s="889" t="s">
        <v>674</v>
      </c>
      <c r="D400" s="890"/>
      <c r="E400" s="890"/>
      <c r="F400" s="890"/>
      <c r="G400" s="890"/>
      <c r="H400" s="890"/>
      <c r="I400" s="891"/>
      <c r="J400" s="865">
        <v>5010005007398</v>
      </c>
      <c r="K400" s="866"/>
      <c r="L400" s="866"/>
      <c r="M400" s="866"/>
      <c r="N400" s="866"/>
      <c r="O400" s="866"/>
      <c r="P400" s="867" t="s">
        <v>669</v>
      </c>
      <c r="Q400" s="868"/>
      <c r="R400" s="868"/>
      <c r="S400" s="868"/>
      <c r="T400" s="868"/>
      <c r="U400" s="868"/>
      <c r="V400" s="868"/>
      <c r="W400" s="868"/>
      <c r="X400" s="868"/>
      <c r="Y400" s="854">
        <v>4306</v>
      </c>
      <c r="Z400" s="855"/>
      <c r="AA400" s="855"/>
      <c r="AB400" s="856"/>
      <c r="AC400" s="869" t="s">
        <v>659</v>
      </c>
      <c r="AD400" s="870"/>
      <c r="AE400" s="870"/>
      <c r="AF400" s="870"/>
      <c r="AG400" s="870"/>
      <c r="AH400" s="887" t="s">
        <v>274</v>
      </c>
      <c r="AI400" s="888"/>
      <c r="AJ400" s="888"/>
      <c r="AK400" s="888"/>
      <c r="AL400" s="873" t="s">
        <v>274</v>
      </c>
      <c r="AM400" s="874"/>
      <c r="AN400" s="874"/>
      <c r="AO400" s="875"/>
      <c r="AP400" s="876" t="s">
        <v>274</v>
      </c>
      <c r="AQ400" s="876"/>
      <c r="AR400" s="876"/>
      <c r="AS400" s="876"/>
      <c r="AT400" s="876"/>
      <c r="AU400" s="876"/>
      <c r="AV400" s="876"/>
      <c r="AW400" s="876"/>
      <c r="AX400" s="876"/>
      <c r="AY400">
        <f>COUNTA($C$400)</f>
        <v>1</v>
      </c>
    </row>
    <row r="401" spans="1:51" ht="45.75" customHeight="1" x14ac:dyDescent="0.15">
      <c r="A401" s="862">
        <v>10</v>
      </c>
      <c r="B401" s="862">
        <v>1</v>
      </c>
      <c r="C401" s="889" t="s">
        <v>675</v>
      </c>
      <c r="D401" s="890"/>
      <c r="E401" s="890"/>
      <c r="F401" s="890"/>
      <c r="G401" s="890"/>
      <c r="H401" s="890"/>
      <c r="I401" s="891"/>
      <c r="J401" s="865">
        <v>1013205001281</v>
      </c>
      <c r="K401" s="866"/>
      <c r="L401" s="866"/>
      <c r="M401" s="866"/>
      <c r="N401" s="866"/>
      <c r="O401" s="866"/>
      <c r="P401" s="867" t="s">
        <v>669</v>
      </c>
      <c r="Q401" s="868"/>
      <c r="R401" s="868"/>
      <c r="S401" s="868"/>
      <c r="T401" s="868"/>
      <c r="U401" s="868"/>
      <c r="V401" s="868"/>
      <c r="W401" s="868"/>
      <c r="X401" s="868"/>
      <c r="Y401" s="854">
        <v>3947</v>
      </c>
      <c r="Z401" s="855"/>
      <c r="AA401" s="855"/>
      <c r="AB401" s="856"/>
      <c r="AC401" s="869" t="s">
        <v>659</v>
      </c>
      <c r="AD401" s="870"/>
      <c r="AE401" s="870"/>
      <c r="AF401" s="870"/>
      <c r="AG401" s="870"/>
      <c r="AH401" s="887" t="s">
        <v>274</v>
      </c>
      <c r="AI401" s="888"/>
      <c r="AJ401" s="888"/>
      <c r="AK401" s="888"/>
      <c r="AL401" s="873" t="s">
        <v>274</v>
      </c>
      <c r="AM401" s="874"/>
      <c r="AN401" s="874"/>
      <c r="AO401" s="875"/>
      <c r="AP401" s="876" t="s">
        <v>274</v>
      </c>
      <c r="AQ401" s="876"/>
      <c r="AR401" s="876"/>
      <c r="AS401" s="876"/>
      <c r="AT401" s="876"/>
      <c r="AU401" s="876"/>
      <c r="AV401" s="876"/>
      <c r="AW401" s="876"/>
      <c r="AX401" s="876"/>
      <c r="AY401">
        <f>COUNTA($C$401)</f>
        <v>1</v>
      </c>
    </row>
    <row r="402" spans="1:51" ht="30" hidden="1" customHeight="1" x14ac:dyDescent="0.15">
      <c r="A402" s="862">
        <v>11</v>
      </c>
      <c r="B402" s="862">
        <v>1</v>
      </c>
      <c r="C402" s="864"/>
      <c r="D402" s="864"/>
      <c r="E402" s="864"/>
      <c r="F402" s="864"/>
      <c r="G402" s="864"/>
      <c r="H402" s="864"/>
      <c r="I402" s="864"/>
      <c r="J402" s="865"/>
      <c r="K402" s="866"/>
      <c r="L402" s="866"/>
      <c r="M402" s="866"/>
      <c r="N402" s="866"/>
      <c r="O402" s="866"/>
      <c r="P402" s="868"/>
      <c r="Q402" s="868"/>
      <c r="R402" s="868"/>
      <c r="S402" s="868"/>
      <c r="T402" s="868"/>
      <c r="U402" s="868"/>
      <c r="V402" s="868"/>
      <c r="W402" s="868"/>
      <c r="X402" s="868"/>
      <c r="Y402" s="854"/>
      <c r="Z402" s="855"/>
      <c r="AA402" s="855"/>
      <c r="AB402" s="856"/>
      <c r="AC402" s="869"/>
      <c r="AD402" s="870"/>
      <c r="AE402" s="870"/>
      <c r="AF402" s="870"/>
      <c r="AG402" s="870"/>
      <c r="AH402" s="887"/>
      <c r="AI402" s="888"/>
      <c r="AJ402" s="888"/>
      <c r="AK402" s="888"/>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62">
        <v>12</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54"/>
      <c r="Z403" s="855"/>
      <c r="AA403" s="855"/>
      <c r="AB403" s="856"/>
      <c r="AC403" s="869"/>
      <c r="AD403" s="870"/>
      <c r="AE403" s="870"/>
      <c r="AF403" s="870"/>
      <c r="AG403" s="870"/>
      <c r="AH403" s="887"/>
      <c r="AI403" s="888"/>
      <c r="AJ403" s="888"/>
      <c r="AK403" s="888"/>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62">
        <v>13</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54"/>
      <c r="Z404" s="855"/>
      <c r="AA404" s="855"/>
      <c r="AB404" s="856"/>
      <c r="AC404" s="869"/>
      <c r="AD404" s="870"/>
      <c r="AE404" s="870"/>
      <c r="AF404" s="870"/>
      <c r="AG404" s="870"/>
      <c r="AH404" s="887"/>
      <c r="AI404" s="888"/>
      <c r="AJ404" s="888"/>
      <c r="AK404" s="888"/>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62">
        <v>14</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54"/>
      <c r="Z405" s="855"/>
      <c r="AA405" s="855"/>
      <c r="AB405" s="856"/>
      <c r="AC405" s="869"/>
      <c r="AD405" s="870"/>
      <c r="AE405" s="870"/>
      <c r="AF405" s="870"/>
      <c r="AG405" s="870"/>
      <c r="AH405" s="887"/>
      <c r="AI405" s="888"/>
      <c r="AJ405" s="888"/>
      <c r="AK405" s="888"/>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62">
        <v>15</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54"/>
      <c r="Z406" s="855"/>
      <c r="AA406" s="855"/>
      <c r="AB406" s="856"/>
      <c r="AC406" s="869"/>
      <c r="AD406" s="870"/>
      <c r="AE406" s="870"/>
      <c r="AF406" s="870"/>
      <c r="AG406" s="870"/>
      <c r="AH406" s="887"/>
      <c r="AI406" s="888"/>
      <c r="AJ406" s="888"/>
      <c r="AK406" s="888"/>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62">
        <v>16</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54"/>
      <c r="Z407" s="855"/>
      <c r="AA407" s="855"/>
      <c r="AB407" s="856"/>
      <c r="AC407" s="869"/>
      <c r="AD407" s="870"/>
      <c r="AE407" s="870"/>
      <c r="AF407" s="870"/>
      <c r="AG407" s="870"/>
      <c r="AH407" s="887"/>
      <c r="AI407" s="888"/>
      <c r="AJ407" s="888"/>
      <c r="AK407" s="888"/>
      <c r="AL407" s="873"/>
      <c r="AM407" s="874"/>
      <c r="AN407" s="874"/>
      <c r="AO407" s="875"/>
      <c r="AP407" s="876"/>
      <c r="AQ407" s="876"/>
      <c r="AR407" s="876"/>
      <c r="AS407" s="876"/>
      <c r="AT407" s="876"/>
      <c r="AU407" s="876"/>
      <c r="AV407" s="876"/>
      <c r="AW407" s="876"/>
      <c r="AX407" s="876"/>
      <c r="AY407">
        <f>COUNTA($C$407)</f>
        <v>0</v>
      </c>
    </row>
    <row r="408" spans="1:51" s="16" customFormat="1" ht="30" hidden="1" customHeight="1" x14ac:dyDescent="0.15">
      <c r="A408" s="862">
        <v>17</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54"/>
      <c r="Z408" s="855"/>
      <c r="AA408" s="855"/>
      <c r="AB408" s="856"/>
      <c r="AC408" s="869"/>
      <c r="AD408" s="870"/>
      <c r="AE408" s="870"/>
      <c r="AF408" s="870"/>
      <c r="AG408" s="870"/>
      <c r="AH408" s="887"/>
      <c r="AI408" s="888"/>
      <c r="AJ408" s="888"/>
      <c r="AK408" s="888"/>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62">
        <v>18</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54"/>
      <c r="Z409" s="855"/>
      <c r="AA409" s="855"/>
      <c r="AB409" s="856"/>
      <c r="AC409" s="869"/>
      <c r="AD409" s="870"/>
      <c r="AE409" s="870"/>
      <c r="AF409" s="870"/>
      <c r="AG409" s="870"/>
      <c r="AH409" s="887"/>
      <c r="AI409" s="888"/>
      <c r="AJ409" s="888"/>
      <c r="AK409" s="888"/>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62">
        <v>19</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54"/>
      <c r="Z410" s="855"/>
      <c r="AA410" s="855"/>
      <c r="AB410" s="856"/>
      <c r="AC410" s="869"/>
      <c r="AD410" s="870"/>
      <c r="AE410" s="870"/>
      <c r="AF410" s="870"/>
      <c r="AG410" s="870"/>
      <c r="AH410" s="887"/>
      <c r="AI410" s="888"/>
      <c r="AJ410" s="888"/>
      <c r="AK410" s="888"/>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62">
        <v>20</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54"/>
      <c r="Z411" s="855"/>
      <c r="AA411" s="855"/>
      <c r="AB411" s="856"/>
      <c r="AC411" s="869"/>
      <c r="AD411" s="870"/>
      <c r="AE411" s="870"/>
      <c r="AF411" s="870"/>
      <c r="AG411" s="870"/>
      <c r="AH411" s="887"/>
      <c r="AI411" s="888"/>
      <c r="AJ411" s="888"/>
      <c r="AK411" s="888"/>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62">
        <v>21</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54"/>
      <c r="Z412" s="855"/>
      <c r="AA412" s="855"/>
      <c r="AB412" s="856"/>
      <c r="AC412" s="869"/>
      <c r="AD412" s="870"/>
      <c r="AE412" s="870"/>
      <c r="AF412" s="870"/>
      <c r="AG412" s="870"/>
      <c r="AH412" s="887"/>
      <c r="AI412" s="888"/>
      <c r="AJ412" s="888"/>
      <c r="AK412" s="888"/>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62">
        <v>22</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54"/>
      <c r="Z413" s="855"/>
      <c r="AA413" s="855"/>
      <c r="AB413" s="856"/>
      <c r="AC413" s="869"/>
      <c r="AD413" s="870"/>
      <c r="AE413" s="870"/>
      <c r="AF413" s="870"/>
      <c r="AG413" s="870"/>
      <c r="AH413" s="887"/>
      <c r="AI413" s="888"/>
      <c r="AJ413" s="888"/>
      <c r="AK413" s="888"/>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62">
        <v>23</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54"/>
      <c r="Z414" s="855"/>
      <c r="AA414" s="855"/>
      <c r="AB414" s="856"/>
      <c r="AC414" s="869"/>
      <c r="AD414" s="870"/>
      <c r="AE414" s="870"/>
      <c r="AF414" s="870"/>
      <c r="AG414" s="870"/>
      <c r="AH414" s="887"/>
      <c r="AI414" s="888"/>
      <c r="AJ414" s="888"/>
      <c r="AK414" s="888"/>
      <c r="AL414" s="873"/>
      <c r="AM414" s="874"/>
      <c r="AN414" s="874"/>
      <c r="AO414" s="875"/>
      <c r="AP414" s="876"/>
      <c r="AQ414" s="876"/>
      <c r="AR414" s="876"/>
      <c r="AS414" s="876"/>
      <c r="AT414" s="876"/>
      <c r="AU414" s="876"/>
      <c r="AV414" s="876"/>
      <c r="AW414" s="876"/>
      <c r="AX414" s="876"/>
      <c r="AY414">
        <f>COUNTA($C$414)</f>
        <v>0</v>
      </c>
    </row>
    <row r="415" spans="1:51" ht="30" hidden="1" customHeight="1" x14ac:dyDescent="0.15">
      <c r="A415" s="862">
        <v>24</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54"/>
      <c r="Z415" s="855"/>
      <c r="AA415" s="855"/>
      <c r="AB415" s="856"/>
      <c r="AC415" s="869"/>
      <c r="AD415" s="870"/>
      <c r="AE415" s="870"/>
      <c r="AF415" s="870"/>
      <c r="AG415" s="870"/>
      <c r="AH415" s="887"/>
      <c r="AI415" s="888"/>
      <c r="AJ415" s="888"/>
      <c r="AK415" s="888"/>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62">
        <v>25</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54"/>
      <c r="Z416" s="855"/>
      <c r="AA416" s="855"/>
      <c r="AB416" s="856"/>
      <c r="AC416" s="869"/>
      <c r="AD416" s="870"/>
      <c r="AE416" s="870"/>
      <c r="AF416" s="870"/>
      <c r="AG416" s="870"/>
      <c r="AH416" s="887"/>
      <c r="AI416" s="888"/>
      <c r="AJ416" s="888"/>
      <c r="AK416" s="888"/>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62">
        <v>26</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54"/>
      <c r="Z417" s="855"/>
      <c r="AA417" s="855"/>
      <c r="AB417" s="856"/>
      <c r="AC417" s="869"/>
      <c r="AD417" s="870"/>
      <c r="AE417" s="870"/>
      <c r="AF417" s="870"/>
      <c r="AG417" s="870"/>
      <c r="AH417" s="887"/>
      <c r="AI417" s="888"/>
      <c r="AJ417" s="888"/>
      <c r="AK417" s="888"/>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62">
        <v>27</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54"/>
      <c r="Z418" s="855"/>
      <c r="AA418" s="855"/>
      <c r="AB418" s="856"/>
      <c r="AC418" s="869"/>
      <c r="AD418" s="870"/>
      <c r="AE418" s="870"/>
      <c r="AF418" s="870"/>
      <c r="AG418" s="870"/>
      <c r="AH418" s="887"/>
      <c r="AI418" s="888"/>
      <c r="AJ418" s="888"/>
      <c r="AK418" s="888"/>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62">
        <v>28</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54"/>
      <c r="Z419" s="855"/>
      <c r="AA419" s="855"/>
      <c r="AB419" s="856"/>
      <c r="AC419" s="869"/>
      <c r="AD419" s="870"/>
      <c r="AE419" s="870"/>
      <c r="AF419" s="870"/>
      <c r="AG419" s="870"/>
      <c r="AH419" s="887"/>
      <c r="AI419" s="888"/>
      <c r="AJ419" s="888"/>
      <c r="AK419" s="888"/>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62">
        <v>29</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54"/>
      <c r="Z420" s="855"/>
      <c r="AA420" s="855"/>
      <c r="AB420" s="856"/>
      <c r="AC420" s="869"/>
      <c r="AD420" s="870"/>
      <c r="AE420" s="870"/>
      <c r="AF420" s="870"/>
      <c r="AG420" s="870"/>
      <c r="AH420" s="887"/>
      <c r="AI420" s="888"/>
      <c r="AJ420" s="888"/>
      <c r="AK420" s="888"/>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62">
        <v>30</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54"/>
      <c r="Z421" s="855"/>
      <c r="AA421" s="855"/>
      <c r="AB421" s="856"/>
      <c r="AC421" s="869"/>
      <c r="AD421" s="870"/>
      <c r="AE421" s="870"/>
      <c r="AF421" s="870"/>
      <c r="AG421" s="870"/>
      <c r="AH421" s="887"/>
      <c r="AI421" s="888"/>
      <c r="AJ421" s="888"/>
      <c r="AK421" s="888"/>
      <c r="AL421" s="873"/>
      <c r="AM421" s="874"/>
      <c r="AN421" s="874"/>
      <c r="AO421" s="875"/>
      <c r="AP421" s="876"/>
      <c r="AQ421" s="876"/>
      <c r="AR421" s="876"/>
      <c r="AS421" s="876"/>
      <c r="AT421" s="876"/>
      <c r="AU421" s="876"/>
      <c r="AV421" s="876"/>
      <c r="AW421" s="876"/>
      <c r="AX421" s="876"/>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211</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82"/>
      <c r="B424" s="882"/>
      <c r="C424" s="882" t="s">
        <v>24</v>
      </c>
      <c r="D424" s="882"/>
      <c r="E424" s="882"/>
      <c r="F424" s="882"/>
      <c r="G424" s="882"/>
      <c r="H424" s="882"/>
      <c r="I424" s="882"/>
      <c r="J424" s="883" t="s">
        <v>191</v>
      </c>
      <c r="K424" s="571"/>
      <c r="L424" s="571"/>
      <c r="M424" s="571"/>
      <c r="N424" s="571"/>
      <c r="O424" s="571"/>
      <c r="P424" s="424" t="s">
        <v>25</v>
      </c>
      <c r="Q424" s="424"/>
      <c r="R424" s="424"/>
      <c r="S424" s="424"/>
      <c r="T424" s="424"/>
      <c r="U424" s="424"/>
      <c r="V424" s="424"/>
      <c r="W424" s="424"/>
      <c r="X424" s="424"/>
      <c r="Y424" s="884" t="s">
        <v>190</v>
      </c>
      <c r="Z424" s="885"/>
      <c r="AA424" s="885"/>
      <c r="AB424" s="885"/>
      <c r="AC424" s="883" t="s">
        <v>220</v>
      </c>
      <c r="AD424" s="883"/>
      <c r="AE424" s="883"/>
      <c r="AF424" s="883"/>
      <c r="AG424" s="883"/>
      <c r="AH424" s="884" t="s">
        <v>238</v>
      </c>
      <c r="AI424" s="882"/>
      <c r="AJ424" s="882"/>
      <c r="AK424" s="882"/>
      <c r="AL424" s="882" t="s">
        <v>19</v>
      </c>
      <c r="AM424" s="882"/>
      <c r="AN424" s="882"/>
      <c r="AO424" s="886"/>
      <c r="AP424" s="861" t="s">
        <v>192</v>
      </c>
      <c r="AQ424" s="861"/>
      <c r="AR424" s="861"/>
      <c r="AS424" s="861"/>
      <c r="AT424" s="861"/>
      <c r="AU424" s="861"/>
      <c r="AV424" s="861"/>
      <c r="AW424" s="861"/>
      <c r="AX424" s="861"/>
      <c r="AY424">
        <f>$AY$422</f>
        <v>1</v>
      </c>
    </row>
    <row r="425" spans="1:51" ht="30" customHeight="1" x14ac:dyDescent="0.15">
      <c r="A425" s="862">
        <v>1</v>
      </c>
      <c r="B425" s="862">
        <v>1</v>
      </c>
      <c r="C425" s="863" t="s">
        <v>676</v>
      </c>
      <c r="D425" s="864"/>
      <c r="E425" s="864"/>
      <c r="F425" s="864"/>
      <c r="G425" s="864"/>
      <c r="H425" s="864"/>
      <c r="I425" s="864"/>
      <c r="J425" s="865">
        <v>1000020131121</v>
      </c>
      <c r="K425" s="866"/>
      <c r="L425" s="866"/>
      <c r="M425" s="866"/>
      <c r="N425" s="866"/>
      <c r="O425" s="866"/>
      <c r="P425" s="868" t="s">
        <v>677</v>
      </c>
      <c r="Q425" s="868"/>
      <c r="R425" s="868"/>
      <c r="S425" s="868"/>
      <c r="T425" s="868"/>
      <c r="U425" s="868"/>
      <c r="V425" s="868"/>
      <c r="W425" s="868"/>
      <c r="X425" s="868"/>
      <c r="Y425" s="854">
        <v>1401</v>
      </c>
      <c r="Z425" s="855"/>
      <c r="AA425" s="855"/>
      <c r="AB425" s="856"/>
      <c r="AC425" s="869" t="s">
        <v>659</v>
      </c>
      <c r="AD425" s="870"/>
      <c r="AE425" s="870"/>
      <c r="AF425" s="870"/>
      <c r="AG425" s="870"/>
      <c r="AH425" s="871" t="s">
        <v>274</v>
      </c>
      <c r="AI425" s="872"/>
      <c r="AJ425" s="872"/>
      <c r="AK425" s="872"/>
      <c r="AL425" s="873" t="s">
        <v>274</v>
      </c>
      <c r="AM425" s="874"/>
      <c r="AN425" s="874"/>
      <c r="AO425" s="875"/>
      <c r="AP425" s="876" t="s">
        <v>274</v>
      </c>
      <c r="AQ425" s="876"/>
      <c r="AR425" s="876"/>
      <c r="AS425" s="876"/>
      <c r="AT425" s="876"/>
      <c r="AU425" s="876"/>
      <c r="AV425" s="876"/>
      <c r="AW425" s="876"/>
      <c r="AX425" s="876"/>
      <c r="AY425">
        <f>$AY$422</f>
        <v>1</v>
      </c>
    </row>
    <row r="426" spans="1:51" ht="30" customHeight="1" x14ac:dyDescent="0.15">
      <c r="A426" s="862">
        <v>2</v>
      </c>
      <c r="B426" s="862">
        <v>1</v>
      </c>
      <c r="C426" s="864" t="s">
        <v>678</v>
      </c>
      <c r="D426" s="864"/>
      <c r="E426" s="864"/>
      <c r="F426" s="864"/>
      <c r="G426" s="864"/>
      <c r="H426" s="864"/>
      <c r="I426" s="864"/>
      <c r="J426" s="865">
        <v>3000020131202</v>
      </c>
      <c r="K426" s="866"/>
      <c r="L426" s="866"/>
      <c r="M426" s="866"/>
      <c r="N426" s="866"/>
      <c r="O426" s="866"/>
      <c r="P426" s="868" t="s">
        <v>677</v>
      </c>
      <c r="Q426" s="868"/>
      <c r="R426" s="868"/>
      <c r="S426" s="868"/>
      <c r="T426" s="868"/>
      <c r="U426" s="868"/>
      <c r="V426" s="868"/>
      <c r="W426" s="868"/>
      <c r="X426" s="868"/>
      <c r="Y426" s="854">
        <v>542</v>
      </c>
      <c r="Z426" s="855"/>
      <c r="AA426" s="855"/>
      <c r="AB426" s="856"/>
      <c r="AC426" s="869" t="s">
        <v>659</v>
      </c>
      <c r="AD426" s="870"/>
      <c r="AE426" s="870"/>
      <c r="AF426" s="870"/>
      <c r="AG426" s="870"/>
      <c r="AH426" s="871" t="s">
        <v>274</v>
      </c>
      <c r="AI426" s="872"/>
      <c r="AJ426" s="872"/>
      <c r="AK426" s="872"/>
      <c r="AL426" s="873" t="s">
        <v>274</v>
      </c>
      <c r="AM426" s="874"/>
      <c r="AN426" s="874"/>
      <c r="AO426" s="875"/>
      <c r="AP426" s="876" t="s">
        <v>274</v>
      </c>
      <c r="AQ426" s="876"/>
      <c r="AR426" s="876"/>
      <c r="AS426" s="876"/>
      <c r="AT426" s="876"/>
      <c r="AU426" s="876"/>
      <c r="AV426" s="876"/>
      <c r="AW426" s="876"/>
      <c r="AX426" s="876"/>
      <c r="AY426">
        <f>COUNTA($C$426)</f>
        <v>1</v>
      </c>
    </row>
    <row r="427" spans="1:51" ht="30" customHeight="1" x14ac:dyDescent="0.15">
      <c r="A427" s="862">
        <v>3</v>
      </c>
      <c r="B427" s="862">
        <v>1</v>
      </c>
      <c r="C427" s="863" t="s">
        <v>679</v>
      </c>
      <c r="D427" s="864"/>
      <c r="E427" s="864"/>
      <c r="F427" s="864"/>
      <c r="G427" s="864"/>
      <c r="H427" s="864"/>
      <c r="I427" s="864"/>
      <c r="J427" s="865">
        <v>7000020131181</v>
      </c>
      <c r="K427" s="866"/>
      <c r="L427" s="866"/>
      <c r="M427" s="866"/>
      <c r="N427" s="866"/>
      <c r="O427" s="866"/>
      <c r="P427" s="867" t="s">
        <v>677</v>
      </c>
      <c r="Q427" s="868"/>
      <c r="R427" s="868"/>
      <c r="S427" s="868"/>
      <c r="T427" s="868"/>
      <c r="U427" s="868"/>
      <c r="V427" s="868"/>
      <c r="W427" s="868"/>
      <c r="X427" s="868"/>
      <c r="Y427" s="854">
        <v>244</v>
      </c>
      <c r="Z427" s="855"/>
      <c r="AA427" s="855"/>
      <c r="AB427" s="856"/>
      <c r="AC427" s="869" t="s">
        <v>659</v>
      </c>
      <c r="AD427" s="870"/>
      <c r="AE427" s="870"/>
      <c r="AF427" s="870"/>
      <c r="AG427" s="870"/>
      <c r="AH427" s="887" t="s">
        <v>274</v>
      </c>
      <c r="AI427" s="888"/>
      <c r="AJ427" s="888"/>
      <c r="AK427" s="888"/>
      <c r="AL427" s="873" t="s">
        <v>274</v>
      </c>
      <c r="AM427" s="874"/>
      <c r="AN427" s="874"/>
      <c r="AO427" s="875"/>
      <c r="AP427" s="876" t="s">
        <v>274</v>
      </c>
      <c r="AQ427" s="876"/>
      <c r="AR427" s="876"/>
      <c r="AS427" s="876"/>
      <c r="AT427" s="876"/>
      <c r="AU427" s="876"/>
      <c r="AV427" s="876"/>
      <c r="AW427" s="876"/>
      <c r="AX427" s="876"/>
      <c r="AY427">
        <f>COUNTA($C$427)</f>
        <v>1</v>
      </c>
    </row>
    <row r="428" spans="1:51" ht="30" customHeight="1" x14ac:dyDescent="0.15">
      <c r="A428" s="862">
        <v>4</v>
      </c>
      <c r="B428" s="862">
        <v>1</v>
      </c>
      <c r="C428" s="863" t="s">
        <v>680</v>
      </c>
      <c r="D428" s="864"/>
      <c r="E428" s="864"/>
      <c r="F428" s="864"/>
      <c r="G428" s="864"/>
      <c r="H428" s="864"/>
      <c r="I428" s="864"/>
      <c r="J428" s="865">
        <v>8000020131156</v>
      </c>
      <c r="K428" s="866"/>
      <c r="L428" s="866"/>
      <c r="M428" s="866"/>
      <c r="N428" s="866"/>
      <c r="O428" s="866"/>
      <c r="P428" s="867" t="s">
        <v>677</v>
      </c>
      <c r="Q428" s="868"/>
      <c r="R428" s="868"/>
      <c r="S428" s="868"/>
      <c r="T428" s="868"/>
      <c r="U428" s="868"/>
      <c r="V428" s="868"/>
      <c r="W428" s="868"/>
      <c r="X428" s="868"/>
      <c r="Y428" s="854">
        <v>234</v>
      </c>
      <c r="Z428" s="855"/>
      <c r="AA428" s="855"/>
      <c r="AB428" s="856"/>
      <c r="AC428" s="869" t="s">
        <v>659</v>
      </c>
      <c r="AD428" s="870"/>
      <c r="AE428" s="870"/>
      <c r="AF428" s="870"/>
      <c r="AG428" s="870"/>
      <c r="AH428" s="887" t="s">
        <v>274</v>
      </c>
      <c r="AI428" s="888"/>
      <c r="AJ428" s="888"/>
      <c r="AK428" s="888"/>
      <c r="AL428" s="873" t="s">
        <v>274</v>
      </c>
      <c r="AM428" s="874"/>
      <c r="AN428" s="874"/>
      <c r="AO428" s="875"/>
      <c r="AP428" s="876" t="s">
        <v>274</v>
      </c>
      <c r="AQ428" s="876"/>
      <c r="AR428" s="876"/>
      <c r="AS428" s="876"/>
      <c r="AT428" s="876"/>
      <c r="AU428" s="876"/>
      <c r="AV428" s="876"/>
      <c r="AW428" s="876"/>
      <c r="AX428" s="876"/>
      <c r="AY428">
        <f>COUNTA($C$428)</f>
        <v>1</v>
      </c>
    </row>
    <row r="429" spans="1:51" ht="30" customHeight="1" x14ac:dyDescent="0.15">
      <c r="A429" s="862">
        <v>5</v>
      </c>
      <c r="B429" s="862">
        <v>1</v>
      </c>
      <c r="C429" s="864" t="s">
        <v>681</v>
      </c>
      <c r="D429" s="864"/>
      <c r="E429" s="864"/>
      <c r="F429" s="864"/>
      <c r="G429" s="864"/>
      <c r="H429" s="864"/>
      <c r="I429" s="864"/>
      <c r="J429" s="865">
        <v>8000020131172</v>
      </c>
      <c r="K429" s="866"/>
      <c r="L429" s="866"/>
      <c r="M429" s="866"/>
      <c r="N429" s="866"/>
      <c r="O429" s="866"/>
      <c r="P429" s="868" t="s">
        <v>677</v>
      </c>
      <c r="Q429" s="868"/>
      <c r="R429" s="868"/>
      <c r="S429" s="868"/>
      <c r="T429" s="868"/>
      <c r="U429" s="868"/>
      <c r="V429" s="868"/>
      <c r="W429" s="868"/>
      <c r="X429" s="868"/>
      <c r="Y429" s="854">
        <v>178</v>
      </c>
      <c r="Z429" s="855"/>
      <c r="AA429" s="855"/>
      <c r="AB429" s="856"/>
      <c r="AC429" s="869" t="s">
        <v>659</v>
      </c>
      <c r="AD429" s="870"/>
      <c r="AE429" s="870"/>
      <c r="AF429" s="870"/>
      <c r="AG429" s="870"/>
      <c r="AH429" s="887" t="s">
        <v>274</v>
      </c>
      <c r="AI429" s="888"/>
      <c r="AJ429" s="888"/>
      <c r="AK429" s="888"/>
      <c r="AL429" s="873" t="s">
        <v>274</v>
      </c>
      <c r="AM429" s="874"/>
      <c r="AN429" s="874"/>
      <c r="AO429" s="875"/>
      <c r="AP429" s="876" t="s">
        <v>274</v>
      </c>
      <c r="AQ429" s="876"/>
      <c r="AR429" s="876"/>
      <c r="AS429" s="876"/>
      <c r="AT429" s="876"/>
      <c r="AU429" s="876"/>
      <c r="AV429" s="876"/>
      <c r="AW429" s="876"/>
      <c r="AX429" s="876"/>
      <c r="AY429">
        <f>COUNTA($C$429)</f>
        <v>1</v>
      </c>
    </row>
    <row r="430" spans="1:51" ht="30" customHeight="1" x14ac:dyDescent="0.15">
      <c r="A430" s="862">
        <v>6</v>
      </c>
      <c r="B430" s="862">
        <v>1</v>
      </c>
      <c r="C430" s="864" t="s">
        <v>682</v>
      </c>
      <c r="D430" s="864"/>
      <c r="E430" s="864"/>
      <c r="F430" s="864"/>
      <c r="G430" s="864"/>
      <c r="H430" s="864"/>
      <c r="I430" s="864"/>
      <c r="J430" s="865">
        <v>6000020132098</v>
      </c>
      <c r="K430" s="866"/>
      <c r="L430" s="866"/>
      <c r="M430" s="866"/>
      <c r="N430" s="866"/>
      <c r="O430" s="866"/>
      <c r="P430" s="868" t="s">
        <v>677</v>
      </c>
      <c r="Q430" s="868"/>
      <c r="R430" s="868"/>
      <c r="S430" s="868"/>
      <c r="T430" s="868"/>
      <c r="U430" s="868"/>
      <c r="V430" s="868"/>
      <c r="W430" s="868"/>
      <c r="X430" s="868"/>
      <c r="Y430" s="854">
        <v>165.00800000000001</v>
      </c>
      <c r="Z430" s="855"/>
      <c r="AA430" s="855"/>
      <c r="AB430" s="856"/>
      <c r="AC430" s="869" t="s">
        <v>659</v>
      </c>
      <c r="AD430" s="870"/>
      <c r="AE430" s="870"/>
      <c r="AF430" s="870"/>
      <c r="AG430" s="870"/>
      <c r="AH430" s="887" t="s">
        <v>274</v>
      </c>
      <c r="AI430" s="888"/>
      <c r="AJ430" s="888"/>
      <c r="AK430" s="888"/>
      <c r="AL430" s="873" t="s">
        <v>274</v>
      </c>
      <c r="AM430" s="874"/>
      <c r="AN430" s="874"/>
      <c r="AO430" s="875"/>
      <c r="AP430" s="876" t="s">
        <v>274</v>
      </c>
      <c r="AQ430" s="876"/>
      <c r="AR430" s="876"/>
      <c r="AS430" s="876"/>
      <c r="AT430" s="876"/>
      <c r="AU430" s="876"/>
      <c r="AV430" s="876"/>
      <c r="AW430" s="876"/>
      <c r="AX430" s="876"/>
      <c r="AY430">
        <f>COUNTA($C$430)</f>
        <v>1</v>
      </c>
    </row>
    <row r="431" spans="1:51" ht="30" customHeight="1" x14ac:dyDescent="0.15">
      <c r="A431" s="862">
        <v>7</v>
      </c>
      <c r="B431" s="862">
        <v>1</v>
      </c>
      <c r="C431" s="864" t="s">
        <v>683</v>
      </c>
      <c r="D431" s="864"/>
      <c r="E431" s="864"/>
      <c r="F431" s="864"/>
      <c r="G431" s="864"/>
      <c r="H431" s="864"/>
      <c r="I431" s="864"/>
      <c r="J431" s="865">
        <v>1000020131105</v>
      </c>
      <c r="K431" s="866"/>
      <c r="L431" s="866"/>
      <c r="M431" s="866"/>
      <c r="N431" s="866"/>
      <c r="O431" s="866"/>
      <c r="P431" s="868" t="s">
        <v>677</v>
      </c>
      <c r="Q431" s="868"/>
      <c r="R431" s="868"/>
      <c r="S431" s="868"/>
      <c r="T431" s="868"/>
      <c r="U431" s="868"/>
      <c r="V431" s="868"/>
      <c r="W431" s="868"/>
      <c r="X431" s="868"/>
      <c r="Y431" s="854">
        <v>146</v>
      </c>
      <c r="Z431" s="855"/>
      <c r="AA431" s="855"/>
      <c r="AB431" s="856"/>
      <c r="AC431" s="869" t="s">
        <v>659</v>
      </c>
      <c r="AD431" s="870"/>
      <c r="AE431" s="870"/>
      <c r="AF431" s="870"/>
      <c r="AG431" s="870"/>
      <c r="AH431" s="887" t="s">
        <v>274</v>
      </c>
      <c r="AI431" s="888"/>
      <c r="AJ431" s="888"/>
      <c r="AK431" s="888"/>
      <c r="AL431" s="873" t="s">
        <v>274</v>
      </c>
      <c r="AM431" s="874"/>
      <c r="AN431" s="874"/>
      <c r="AO431" s="875"/>
      <c r="AP431" s="876" t="s">
        <v>274</v>
      </c>
      <c r="AQ431" s="876"/>
      <c r="AR431" s="876"/>
      <c r="AS431" s="876"/>
      <c r="AT431" s="876"/>
      <c r="AU431" s="876"/>
      <c r="AV431" s="876"/>
      <c r="AW431" s="876"/>
      <c r="AX431" s="876"/>
      <c r="AY431">
        <f>COUNTA($C$431)</f>
        <v>1</v>
      </c>
    </row>
    <row r="432" spans="1:51" ht="30" customHeight="1" x14ac:dyDescent="0.15">
      <c r="A432" s="862">
        <v>8</v>
      </c>
      <c r="B432" s="862">
        <v>1</v>
      </c>
      <c r="C432" s="864" t="s">
        <v>684</v>
      </c>
      <c r="D432" s="864"/>
      <c r="E432" s="864"/>
      <c r="F432" s="864"/>
      <c r="G432" s="864"/>
      <c r="H432" s="864"/>
      <c r="I432" s="864"/>
      <c r="J432" s="865">
        <v>2000020131211</v>
      </c>
      <c r="K432" s="866"/>
      <c r="L432" s="866"/>
      <c r="M432" s="866"/>
      <c r="N432" s="866"/>
      <c r="O432" s="866"/>
      <c r="P432" s="868" t="s">
        <v>677</v>
      </c>
      <c r="Q432" s="868"/>
      <c r="R432" s="868"/>
      <c r="S432" s="868"/>
      <c r="T432" s="868"/>
      <c r="U432" s="868"/>
      <c r="V432" s="868"/>
      <c r="W432" s="868"/>
      <c r="X432" s="868"/>
      <c r="Y432" s="854">
        <v>142</v>
      </c>
      <c r="Z432" s="855"/>
      <c r="AA432" s="855"/>
      <c r="AB432" s="856"/>
      <c r="AC432" s="869" t="s">
        <v>659</v>
      </c>
      <c r="AD432" s="870"/>
      <c r="AE432" s="870"/>
      <c r="AF432" s="870"/>
      <c r="AG432" s="870"/>
      <c r="AH432" s="887" t="s">
        <v>274</v>
      </c>
      <c r="AI432" s="888"/>
      <c r="AJ432" s="888"/>
      <c r="AK432" s="888"/>
      <c r="AL432" s="873" t="s">
        <v>274</v>
      </c>
      <c r="AM432" s="874"/>
      <c r="AN432" s="874"/>
      <c r="AO432" s="875"/>
      <c r="AP432" s="876" t="s">
        <v>274</v>
      </c>
      <c r="AQ432" s="876"/>
      <c r="AR432" s="876"/>
      <c r="AS432" s="876"/>
      <c r="AT432" s="876"/>
      <c r="AU432" s="876"/>
      <c r="AV432" s="876"/>
      <c r="AW432" s="876"/>
      <c r="AX432" s="876"/>
      <c r="AY432">
        <f>COUNTA($C$432)</f>
        <v>1</v>
      </c>
    </row>
    <row r="433" spans="1:51" ht="30" customHeight="1" x14ac:dyDescent="0.15">
      <c r="A433" s="862">
        <v>9</v>
      </c>
      <c r="B433" s="862">
        <v>1</v>
      </c>
      <c r="C433" s="864" t="s">
        <v>685</v>
      </c>
      <c r="D433" s="864"/>
      <c r="E433" s="864"/>
      <c r="F433" s="864"/>
      <c r="G433" s="864"/>
      <c r="H433" s="864"/>
      <c r="I433" s="864"/>
      <c r="J433" s="865">
        <v>6000020131199</v>
      </c>
      <c r="K433" s="866"/>
      <c r="L433" s="866"/>
      <c r="M433" s="866"/>
      <c r="N433" s="866"/>
      <c r="O433" s="866"/>
      <c r="P433" s="868" t="s">
        <v>677</v>
      </c>
      <c r="Q433" s="868"/>
      <c r="R433" s="868"/>
      <c r="S433" s="868"/>
      <c r="T433" s="868"/>
      <c r="U433" s="868"/>
      <c r="V433" s="868"/>
      <c r="W433" s="868"/>
      <c r="X433" s="868"/>
      <c r="Y433" s="854">
        <v>139</v>
      </c>
      <c r="Z433" s="855"/>
      <c r="AA433" s="855"/>
      <c r="AB433" s="856"/>
      <c r="AC433" s="869" t="s">
        <v>659</v>
      </c>
      <c r="AD433" s="870"/>
      <c r="AE433" s="870"/>
      <c r="AF433" s="870"/>
      <c r="AG433" s="870"/>
      <c r="AH433" s="887" t="s">
        <v>274</v>
      </c>
      <c r="AI433" s="888"/>
      <c r="AJ433" s="888"/>
      <c r="AK433" s="888"/>
      <c r="AL433" s="873" t="s">
        <v>274</v>
      </c>
      <c r="AM433" s="874"/>
      <c r="AN433" s="874"/>
      <c r="AO433" s="875"/>
      <c r="AP433" s="876" t="s">
        <v>274</v>
      </c>
      <c r="AQ433" s="876"/>
      <c r="AR433" s="876"/>
      <c r="AS433" s="876"/>
      <c r="AT433" s="876"/>
      <c r="AU433" s="876"/>
      <c r="AV433" s="876"/>
      <c r="AW433" s="876"/>
      <c r="AX433" s="876"/>
      <c r="AY433">
        <f>COUNTA($C$433)</f>
        <v>1</v>
      </c>
    </row>
    <row r="434" spans="1:51" ht="30" customHeight="1" x14ac:dyDescent="0.15">
      <c r="A434" s="862">
        <v>10</v>
      </c>
      <c r="B434" s="862">
        <v>1</v>
      </c>
      <c r="C434" s="864" t="s">
        <v>686</v>
      </c>
      <c r="D434" s="864"/>
      <c r="E434" s="864"/>
      <c r="F434" s="864"/>
      <c r="G434" s="864"/>
      <c r="H434" s="864"/>
      <c r="I434" s="864"/>
      <c r="J434" s="865">
        <v>1000020132012</v>
      </c>
      <c r="K434" s="866"/>
      <c r="L434" s="866"/>
      <c r="M434" s="866"/>
      <c r="N434" s="866"/>
      <c r="O434" s="866"/>
      <c r="P434" s="868" t="s">
        <v>677</v>
      </c>
      <c r="Q434" s="868"/>
      <c r="R434" s="868"/>
      <c r="S434" s="868"/>
      <c r="T434" s="868"/>
      <c r="U434" s="868"/>
      <c r="V434" s="868"/>
      <c r="W434" s="868"/>
      <c r="X434" s="868"/>
      <c r="Y434" s="854">
        <v>139</v>
      </c>
      <c r="Z434" s="855"/>
      <c r="AA434" s="855"/>
      <c r="AB434" s="856"/>
      <c r="AC434" s="869" t="s">
        <v>659</v>
      </c>
      <c r="AD434" s="870"/>
      <c r="AE434" s="870"/>
      <c r="AF434" s="870"/>
      <c r="AG434" s="870"/>
      <c r="AH434" s="887" t="s">
        <v>274</v>
      </c>
      <c r="AI434" s="888"/>
      <c r="AJ434" s="888"/>
      <c r="AK434" s="888"/>
      <c r="AL434" s="873" t="s">
        <v>274</v>
      </c>
      <c r="AM434" s="874"/>
      <c r="AN434" s="874"/>
      <c r="AO434" s="875"/>
      <c r="AP434" s="876" t="s">
        <v>274</v>
      </c>
      <c r="AQ434" s="876"/>
      <c r="AR434" s="876"/>
      <c r="AS434" s="876"/>
      <c r="AT434" s="876"/>
      <c r="AU434" s="876"/>
      <c r="AV434" s="876"/>
      <c r="AW434" s="876"/>
      <c r="AX434" s="876"/>
      <c r="AY434">
        <f>COUNTA($C$434)</f>
        <v>1</v>
      </c>
    </row>
    <row r="435" spans="1:51" ht="30" hidden="1" customHeight="1" x14ac:dyDescent="0.15">
      <c r="A435" s="862">
        <v>11</v>
      </c>
      <c r="B435" s="862">
        <v>1</v>
      </c>
      <c r="C435" s="864"/>
      <c r="D435" s="864"/>
      <c r="E435" s="864"/>
      <c r="F435" s="864"/>
      <c r="G435" s="864"/>
      <c r="H435" s="864"/>
      <c r="I435" s="864"/>
      <c r="J435" s="865"/>
      <c r="K435" s="866"/>
      <c r="L435" s="866"/>
      <c r="M435" s="866"/>
      <c r="N435" s="866"/>
      <c r="O435" s="866"/>
      <c r="P435" s="868"/>
      <c r="Q435" s="868"/>
      <c r="R435" s="868"/>
      <c r="S435" s="868"/>
      <c r="T435" s="868"/>
      <c r="U435" s="868"/>
      <c r="V435" s="868"/>
      <c r="W435" s="868"/>
      <c r="X435" s="868"/>
      <c r="Y435" s="854"/>
      <c r="Z435" s="855"/>
      <c r="AA435" s="855"/>
      <c r="AB435" s="856"/>
      <c r="AC435" s="869"/>
      <c r="AD435" s="870"/>
      <c r="AE435" s="870"/>
      <c r="AF435" s="870"/>
      <c r="AG435" s="870"/>
      <c r="AH435" s="887"/>
      <c r="AI435" s="888"/>
      <c r="AJ435" s="888"/>
      <c r="AK435" s="888"/>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62">
        <v>12</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54"/>
      <c r="Z436" s="855"/>
      <c r="AA436" s="855"/>
      <c r="AB436" s="856"/>
      <c r="AC436" s="869"/>
      <c r="AD436" s="870"/>
      <c r="AE436" s="870"/>
      <c r="AF436" s="870"/>
      <c r="AG436" s="870"/>
      <c r="AH436" s="887"/>
      <c r="AI436" s="888"/>
      <c r="AJ436" s="888"/>
      <c r="AK436" s="888"/>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62">
        <v>13</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54"/>
      <c r="Z437" s="855"/>
      <c r="AA437" s="855"/>
      <c r="AB437" s="856"/>
      <c r="AC437" s="869"/>
      <c r="AD437" s="870"/>
      <c r="AE437" s="870"/>
      <c r="AF437" s="870"/>
      <c r="AG437" s="870"/>
      <c r="AH437" s="887"/>
      <c r="AI437" s="888"/>
      <c r="AJ437" s="888"/>
      <c r="AK437" s="888"/>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62">
        <v>14</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54"/>
      <c r="Z438" s="855"/>
      <c r="AA438" s="855"/>
      <c r="AB438" s="856"/>
      <c r="AC438" s="869"/>
      <c r="AD438" s="870"/>
      <c r="AE438" s="870"/>
      <c r="AF438" s="870"/>
      <c r="AG438" s="870"/>
      <c r="AH438" s="887"/>
      <c r="AI438" s="888"/>
      <c r="AJ438" s="888"/>
      <c r="AK438" s="888"/>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62">
        <v>15</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54"/>
      <c r="Z439" s="855"/>
      <c r="AA439" s="855"/>
      <c r="AB439" s="856"/>
      <c r="AC439" s="869"/>
      <c r="AD439" s="870"/>
      <c r="AE439" s="870"/>
      <c r="AF439" s="870"/>
      <c r="AG439" s="870"/>
      <c r="AH439" s="887"/>
      <c r="AI439" s="888"/>
      <c r="AJ439" s="888"/>
      <c r="AK439" s="888"/>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62">
        <v>16</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54"/>
      <c r="Z440" s="855"/>
      <c r="AA440" s="855"/>
      <c r="AB440" s="856"/>
      <c r="AC440" s="869"/>
      <c r="AD440" s="870"/>
      <c r="AE440" s="870"/>
      <c r="AF440" s="870"/>
      <c r="AG440" s="870"/>
      <c r="AH440" s="887"/>
      <c r="AI440" s="888"/>
      <c r="AJ440" s="888"/>
      <c r="AK440" s="888"/>
      <c r="AL440" s="873"/>
      <c r="AM440" s="874"/>
      <c r="AN440" s="874"/>
      <c r="AO440" s="875"/>
      <c r="AP440" s="876"/>
      <c r="AQ440" s="876"/>
      <c r="AR440" s="876"/>
      <c r="AS440" s="876"/>
      <c r="AT440" s="876"/>
      <c r="AU440" s="876"/>
      <c r="AV440" s="876"/>
      <c r="AW440" s="876"/>
      <c r="AX440" s="876"/>
      <c r="AY440">
        <f>COUNTA($C$440)</f>
        <v>0</v>
      </c>
    </row>
    <row r="441" spans="1:51" s="16" customFormat="1" ht="30" hidden="1" customHeight="1" x14ac:dyDescent="0.15">
      <c r="A441" s="862">
        <v>17</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54"/>
      <c r="Z441" s="855"/>
      <c r="AA441" s="855"/>
      <c r="AB441" s="856"/>
      <c r="AC441" s="869"/>
      <c r="AD441" s="870"/>
      <c r="AE441" s="870"/>
      <c r="AF441" s="870"/>
      <c r="AG441" s="870"/>
      <c r="AH441" s="887"/>
      <c r="AI441" s="888"/>
      <c r="AJ441" s="888"/>
      <c r="AK441" s="888"/>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62">
        <v>18</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54"/>
      <c r="Z442" s="855"/>
      <c r="AA442" s="855"/>
      <c r="AB442" s="856"/>
      <c r="AC442" s="869"/>
      <c r="AD442" s="870"/>
      <c r="AE442" s="870"/>
      <c r="AF442" s="870"/>
      <c r="AG442" s="870"/>
      <c r="AH442" s="887"/>
      <c r="AI442" s="888"/>
      <c r="AJ442" s="888"/>
      <c r="AK442" s="888"/>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62">
        <v>19</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54"/>
      <c r="Z443" s="855"/>
      <c r="AA443" s="855"/>
      <c r="AB443" s="856"/>
      <c r="AC443" s="869"/>
      <c r="AD443" s="870"/>
      <c r="AE443" s="870"/>
      <c r="AF443" s="870"/>
      <c r="AG443" s="870"/>
      <c r="AH443" s="887"/>
      <c r="AI443" s="888"/>
      <c r="AJ443" s="888"/>
      <c r="AK443" s="888"/>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62">
        <v>20</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54"/>
      <c r="Z444" s="855"/>
      <c r="AA444" s="855"/>
      <c r="AB444" s="856"/>
      <c r="AC444" s="869"/>
      <c r="AD444" s="870"/>
      <c r="AE444" s="870"/>
      <c r="AF444" s="870"/>
      <c r="AG444" s="870"/>
      <c r="AH444" s="887"/>
      <c r="AI444" s="888"/>
      <c r="AJ444" s="888"/>
      <c r="AK444" s="888"/>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62">
        <v>21</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54"/>
      <c r="Z445" s="855"/>
      <c r="AA445" s="855"/>
      <c r="AB445" s="856"/>
      <c r="AC445" s="869"/>
      <c r="AD445" s="870"/>
      <c r="AE445" s="870"/>
      <c r="AF445" s="870"/>
      <c r="AG445" s="870"/>
      <c r="AH445" s="887"/>
      <c r="AI445" s="888"/>
      <c r="AJ445" s="888"/>
      <c r="AK445" s="888"/>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62">
        <v>22</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54"/>
      <c r="Z446" s="855"/>
      <c r="AA446" s="855"/>
      <c r="AB446" s="856"/>
      <c r="AC446" s="869"/>
      <c r="AD446" s="870"/>
      <c r="AE446" s="870"/>
      <c r="AF446" s="870"/>
      <c r="AG446" s="870"/>
      <c r="AH446" s="887"/>
      <c r="AI446" s="888"/>
      <c r="AJ446" s="888"/>
      <c r="AK446" s="888"/>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62">
        <v>23</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54"/>
      <c r="Z447" s="855"/>
      <c r="AA447" s="855"/>
      <c r="AB447" s="856"/>
      <c r="AC447" s="869"/>
      <c r="AD447" s="870"/>
      <c r="AE447" s="870"/>
      <c r="AF447" s="870"/>
      <c r="AG447" s="870"/>
      <c r="AH447" s="887"/>
      <c r="AI447" s="888"/>
      <c r="AJ447" s="888"/>
      <c r="AK447" s="888"/>
      <c r="AL447" s="873"/>
      <c r="AM447" s="874"/>
      <c r="AN447" s="874"/>
      <c r="AO447" s="875"/>
      <c r="AP447" s="876"/>
      <c r="AQ447" s="876"/>
      <c r="AR447" s="876"/>
      <c r="AS447" s="876"/>
      <c r="AT447" s="876"/>
      <c r="AU447" s="876"/>
      <c r="AV447" s="876"/>
      <c r="AW447" s="876"/>
      <c r="AX447" s="876"/>
      <c r="AY447">
        <f>COUNTA($C$447)</f>
        <v>0</v>
      </c>
    </row>
    <row r="448" spans="1:51" ht="30" hidden="1" customHeight="1" x14ac:dyDescent="0.15">
      <c r="A448" s="862">
        <v>24</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54"/>
      <c r="Z448" s="855"/>
      <c r="AA448" s="855"/>
      <c r="AB448" s="856"/>
      <c r="AC448" s="869"/>
      <c r="AD448" s="870"/>
      <c r="AE448" s="870"/>
      <c r="AF448" s="870"/>
      <c r="AG448" s="870"/>
      <c r="AH448" s="887"/>
      <c r="AI448" s="888"/>
      <c r="AJ448" s="888"/>
      <c r="AK448" s="888"/>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62">
        <v>25</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54"/>
      <c r="Z449" s="855"/>
      <c r="AA449" s="855"/>
      <c r="AB449" s="856"/>
      <c r="AC449" s="869"/>
      <c r="AD449" s="870"/>
      <c r="AE449" s="870"/>
      <c r="AF449" s="870"/>
      <c r="AG449" s="870"/>
      <c r="AH449" s="887"/>
      <c r="AI449" s="888"/>
      <c r="AJ449" s="888"/>
      <c r="AK449" s="888"/>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62">
        <v>26</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54"/>
      <c r="Z450" s="855"/>
      <c r="AA450" s="855"/>
      <c r="AB450" s="856"/>
      <c r="AC450" s="869"/>
      <c r="AD450" s="870"/>
      <c r="AE450" s="870"/>
      <c r="AF450" s="870"/>
      <c r="AG450" s="870"/>
      <c r="AH450" s="887"/>
      <c r="AI450" s="888"/>
      <c r="AJ450" s="888"/>
      <c r="AK450" s="888"/>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62">
        <v>27</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54"/>
      <c r="Z451" s="855"/>
      <c r="AA451" s="855"/>
      <c r="AB451" s="856"/>
      <c r="AC451" s="869"/>
      <c r="AD451" s="870"/>
      <c r="AE451" s="870"/>
      <c r="AF451" s="870"/>
      <c r="AG451" s="870"/>
      <c r="AH451" s="887"/>
      <c r="AI451" s="888"/>
      <c r="AJ451" s="888"/>
      <c r="AK451" s="888"/>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62">
        <v>28</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54"/>
      <c r="Z452" s="855"/>
      <c r="AA452" s="855"/>
      <c r="AB452" s="856"/>
      <c r="AC452" s="869"/>
      <c r="AD452" s="870"/>
      <c r="AE452" s="870"/>
      <c r="AF452" s="870"/>
      <c r="AG452" s="870"/>
      <c r="AH452" s="887"/>
      <c r="AI452" s="888"/>
      <c r="AJ452" s="888"/>
      <c r="AK452" s="888"/>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62">
        <v>29</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54"/>
      <c r="Z453" s="855"/>
      <c r="AA453" s="855"/>
      <c r="AB453" s="856"/>
      <c r="AC453" s="869"/>
      <c r="AD453" s="870"/>
      <c r="AE453" s="870"/>
      <c r="AF453" s="870"/>
      <c r="AG453" s="870"/>
      <c r="AH453" s="887"/>
      <c r="AI453" s="888"/>
      <c r="AJ453" s="888"/>
      <c r="AK453" s="888"/>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62">
        <v>30</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54"/>
      <c r="Z454" s="855"/>
      <c r="AA454" s="855"/>
      <c r="AB454" s="856"/>
      <c r="AC454" s="869"/>
      <c r="AD454" s="870"/>
      <c r="AE454" s="870"/>
      <c r="AF454" s="870"/>
      <c r="AG454" s="870"/>
      <c r="AH454" s="887"/>
      <c r="AI454" s="888"/>
      <c r="AJ454" s="888"/>
      <c r="AK454" s="888"/>
      <c r="AL454" s="873"/>
      <c r="AM454" s="874"/>
      <c r="AN454" s="874"/>
      <c r="AO454" s="875"/>
      <c r="AP454" s="876"/>
      <c r="AQ454" s="876"/>
      <c r="AR454" s="876"/>
      <c r="AS454" s="876"/>
      <c r="AT454" s="876"/>
      <c r="AU454" s="876"/>
      <c r="AV454" s="876"/>
      <c r="AW454" s="876"/>
      <c r="AX454" s="876"/>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82"/>
      <c r="B457" s="882"/>
      <c r="C457" s="882" t="s">
        <v>24</v>
      </c>
      <c r="D457" s="882"/>
      <c r="E457" s="882"/>
      <c r="F457" s="882"/>
      <c r="G457" s="882"/>
      <c r="H457" s="882"/>
      <c r="I457" s="882"/>
      <c r="J457" s="883" t="s">
        <v>191</v>
      </c>
      <c r="K457" s="571"/>
      <c r="L457" s="571"/>
      <c r="M457" s="571"/>
      <c r="N457" s="571"/>
      <c r="O457" s="571"/>
      <c r="P457" s="424" t="s">
        <v>25</v>
      </c>
      <c r="Q457" s="424"/>
      <c r="R457" s="424"/>
      <c r="S457" s="424"/>
      <c r="T457" s="424"/>
      <c r="U457" s="424"/>
      <c r="V457" s="424"/>
      <c r="W457" s="424"/>
      <c r="X457" s="424"/>
      <c r="Y457" s="884" t="s">
        <v>190</v>
      </c>
      <c r="Z457" s="885"/>
      <c r="AA457" s="885"/>
      <c r="AB457" s="885"/>
      <c r="AC457" s="883" t="s">
        <v>220</v>
      </c>
      <c r="AD457" s="883"/>
      <c r="AE457" s="883"/>
      <c r="AF457" s="883"/>
      <c r="AG457" s="883"/>
      <c r="AH457" s="884" t="s">
        <v>238</v>
      </c>
      <c r="AI457" s="882"/>
      <c r="AJ457" s="882"/>
      <c r="AK457" s="882"/>
      <c r="AL457" s="882" t="s">
        <v>19</v>
      </c>
      <c r="AM457" s="882"/>
      <c r="AN457" s="882"/>
      <c r="AO457" s="886"/>
      <c r="AP457" s="861" t="s">
        <v>192</v>
      </c>
      <c r="AQ457" s="861"/>
      <c r="AR457" s="861"/>
      <c r="AS457" s="861"/>
      <c r="AT457" s="861"/>
      <c r="AU457" s="861"/>
      <c r="AV457" s="861"/>
      <c r="AW457" s="861"/>
      <c r="AX457" s="861"/>
      <c r="AY457">
        <f>$AY$455</f>
        <v>1</v>
      </c>
    </row>
    <row r="458" spans="1:51" ht="45.75" customHeight="1" x14ac:dyDescent="0.15">
      <c r="A458" s="862">
        <v>1</v>
      </c>
      <c r="B458" s="862">
        <v>1</v>
      </c>
      <c r="C458" s="889" t="s">
        <v>687</v>
      </c>
      <c r="D458" s="890"/>
      <c r="E458" s="890"/>
      <c r="F458" s="890"/>
      <c r="G458" s="890"/>
      <c r="H458" s="890"/>
      <c r="I458" s="891"/>
      <c r="J458" s="865">
        <v>9011001035190</v>
      </c>
      <c r="K458" s="866"/>
      <c r="L458" s="866"/>
      <c r="M458" s="866"/>
      <c r="N458" s="866"/>
      <c r="O458" s="866"/>
      <c r="P458" s="867" t="s">
        <v>688</v>
      </c>
      <c r="Q458" s="868"/>
      <c r="R458" s="868"/>
      <c r="S458" s="868"/>
      <c r="T458" s="868"/>
      <c r="U458" s="868"/>
      <c r="V458" s="868"/>
      <c r="W458" s="868"/>
      <c r="X458" s="868"/>
      <c r="Y458" s="854">
        <v>5353</v>
      </c>
      <c r="Z458" s="855"/>
      <c r="AA458" s="855"/>
      <c r="AB458" s="856"/>
      <c r="AC458" s="913" t="s">
        <v>689</v>
      </c>
      <c r="AD458" s="914"/>
      <c r="AE458" s="914"/>
      <c r="AF458" s="914"/>
      <c r="AG458" s="915"/>
      <c r="AH458" s="892">
        <v>5</v>
      </c>
      <c r="AI458" s="893"/>
      <c r="AJ458" s="893"/>
      <c r="AK458" s="894"/>
      <c r="AL458" s="895">
        <v>71</v>
      </c>
      <c r="AM458" s="896"/>
      <c r="AN458" s="896"/>
      <c r="AO458" s="897"/>
      <c r="AP458" s="898" t="s">
        <v>274</v>
      </c>
      <c r="AQ458" s="899"/>
      <c r="AR458" s="899"/>
      <c r="AS458" s="899"/>
      <c r="AT458" s="899"/>
      <c r="AU458" s="899"/>
      <c r="AV458" s="899"/>
      <c r="AW458" s="899"/>
      <c r="AX458" s="900"/>
      <c r="AY458">
        <f>$AY$455</f>
        <v>1</v>
      </c>
    </row>
    <row r="459" spans="1:51" ht="45.75" customHeight="1" x14ac:dyDescent="0.15">
      <c r="A459" s="862">
        <v>2</v>
      </c>
      <c r="B459" s="862">
        <v>1</v>
      </c>
      <c r="C459" s="889" t="s">
        <v>690</v>
      </c>
      <c r="D459" s="890"/>
      <c r="E459" s="890"/>
      <c r="F459" s="890"/>
      <c r="G459" s="890"/>
      <c r="H459" s="890"/>
      <c r="I459" s="891"/>
      <c r="J459" s="901">
        <v>9011001035190</v>
      </c>
      <c r="K459" s="902"/>
      <c r="L459" s="902"/>
      <c r="M459" s="902"/>
      <c r="N459" s="902"/>
      <c r="O459" s="903"/>
      <c r="P459" s="904" t="s">
        <v>691</v>
      </c>
      <c r="Q459" s="905"/>
      <c r="R459" s="905"/>
      <c r="S459" s="905"/>
      <c r="T459" s="905"/>
      <c r="U459" s="905"/>
      <c r="V459" s="905"/>
      <c r="W459" s="905"/>
      <c r="X459" s="906"/>
      <c r="Y459" s="854">
        <v>1276</v>
      </c>
      <c r="Z459" s="855"/>
      <c r="AA459" s="855"/>
      <c r="AB459" s="856"/>
      <c r="AC459" s="907" t="s">
        <v>242</v>
      </c>
      <c r="AD459" s="908"/>
      <c r="AE459" s="908"/>
      <c r="AF459" s="908"/>
      <c r="AG459" s="909"/>
      <c r="AH459" s="910">
        <v>5</v>
      </c>
      <c r="AI459" s="911"/>
      <c r="AJ459" s="911"/>
      <c r="AK459" s="912"/>
      <c r="AL459" s="873">
        <v>88</v>
      </c>
      <c r="AM459" s="874"/>
      <c r="AN459" s="874"/>
      <c r="AO459" s="875"/>
      <c r="AP459" s="898" t="s">
        <v>274</v>
      </c>
      <c r="AQ459" s="899"/>
      <c r="AR459" s="899"/>
      <c r="AS459" s="899"/>
      <c r="AT459" s="899"/>
      <c r="AU459" s="899"/>
      <c r="AV459" s="899"/>
      <c r="AW459" s="899"/>
      <c r="AX459" s="900"/>
      <c r="AY459">
        <f>COUNTA($C$459)</f>
        <v>1</v>
      </c>
    </row>
    <row r="460" spans="1:51" ht="45.75" customHeight="1" x14ac:dyDescent="0.15">
      <c r="A460" s="862">
        <v>3</v>
      </c>
      <c r="B460" s="862">
        <v>1</v>
      </c>
      <c r="C460" s="889" t="s">
        <v>690</v>
      </c>
      <c r="D460" s="890"/>
      <c r="E460" s="890"/>
      <c r="F460" s="890"/>
      <c r="G460" s="890"/>
      <c r="H460" s="890"/>
      <c r="I460" s="891"/>
      <c r="J460" s="901">
        <v>9011001035190</v>
      </c>
      <c r="K460" s="902"/>
      <c r="L460" s="902"/>
      <c r="M460" s="902"/>
      <c r="N460" s="902"/>
      <c r="O460" s="903"/>
      <c r="P460" s="904" t="s">
        <v>692</v>
      </c>
      <c r="Q460" s="905"/>
      <c r="R460" s="905"/>
      <c r="S460" s="905"/>
      <c r="T460" s="905"/>
      <c r="U460" s="905"/>
      <c r="V460" s="905"/>
      <c r="W460" s="905"/>
      <c r="X460" s="906"/>
      <c r="Y460" s="854">
        <v>1096</v>
      </c>
      <c r="Z460" s="855"/>
      <c r="AA460" s="855"/>
      <c r="AB460" s="856"/>
      <c r="AC460" s="907" t="s">
        <v>242</v>
      </c>
      <c r="AD460" s="908"/>
      <c r="AE460" s="908"/>
      <c r="AF460" s="908"/>
      <c r="AG460" s="909"/>
      <c r="AH460" s="910">
        <v>5</v>
      </c>
      <c r="AI460" s="911"/>
      <c r="AJ460" s="911"/>
      <c r="AK460" s="912"/>
      <c r="AL460" s="873">
        <v>91</v>
      </c>
      <c r="AM460" s="874"/>
      <c r="AN460" s="874"/>
      <c r="AO460" s="875"/>
      <c r="AP460" s="898" t="s">
        <v>274</v>
      </c>
      <c r="AQ460" s="899"/>
      <c r="AR460" s="899"/>
      <c r="AS460" s="899"/>
      <c r="AT460" s="899"/>
      <c r="AU460" s="899"/>
      <c r="AV460" s="899"/>
      <c r="AW460" s="899"/>
      <c r="AX460" s="900"/>
      <c r="AY460">
        <f>COUNTA($C$460)</f>
        <v>1</v>
      </c>
    </row>
    <row r="461" spans="1:51" ht="45.75" customHeight="1" x14ac:dyDescent="0.15">
      <c r="A461" s="862">
        <v>4</v>
      </c>
      <c r="B461" s="862">
        <v>1</v>
      </c>
      <c r="C461" s="889" t="s">
        <v>693</v>
      </c>
      <c r="D461" s="890"/>
      <c r="E461" s="890"/>
      <c r="F461" s="890"/>
      <c r="G461" s="890"/>
      <c r="H461" s="890"/>
      <c r="I461" s="891"/>
      <c r="J461" s="865">
        <v>2011201003169</v>
      </c>
      <c r="K461" s="866"/>
      <c r="L461" s="866"/>
      <c r="M461" s="866"/>
      <c r="N461" s="866"/>
      <c r="O461" s="866"/>
      <c r="P461" s="867" t="s">
        <v>694</v>
      </c>
      <c r="Q461" s="868"/>
      <c r="R461" s="868"/>
      <c r="S461" s="868"/>
      <c r="T461" s="868"/>
      <c r="U461" s="868"/>
      <c r="V461" s="868"/>
      <c r="W461" s="868"/>
      <c r="X461" s="868"/>
      <c r="Y461" s="854">
        <v>470</v>
      </c>
      <c r="Z461" s="855"/>
      <c r="AA461" s="855"/>
      <c r="AB461" s="856"/>
      <c r="AC461" s="869" t="s">
        <v>242</v>
      </c>
      <c r="AD461" s="870"/>
      <c r="AE461" s="870"/>
      <c r="AF461" s="870"/>
      <c r="AG461" s="870"/>
      <c r="AH461" s="871">
        <v>5</v>
      </c>
      <c r="AI461" s="872"/>
      <c r="AJ461" s="872"/>
      <c r="AK461" s="872"/>
      <c r="AL461" s="916">
        <v>50</v>
      </c>
      <c r="AM461" s="917"/>
      <c r="AN461" s="917"/>
      <c r="AO461" s="918"/>
      <c r="AP461" s="876" t="s">
        <v>274</v>
      </c>
      <c r="AQ461" s="876"/>
      <c r="AR461" s="876"/>
      <c r="AS461" s="876"/>
      <c r="AT461" s="876"/>
      <c r="AU461" s="876"/>
      <c r="AV461" s="876"/>
      <c r="AW461" s="876"/>
      <c r="AX461" s="876"/>
      <c r="AY461">
        <f>COUNTA($C$461)</f>
        <v>1</v>
      </c>
    </row>
    <row r="462" spans="1:51" ht="45.75" customHeight="1" x14ac:dyDescent="0.15">
      <c r="A462" s="862">
        <v>5</v>
      </c>
      <c r="B462" s="862">
        <v>1</v>
      </c>
      <c r="C462" s="939" t="s">
        <v>695</v>
      </c>
      <c r="D462" s="939"/>
      <c r="E462" s="939"/>
      <c r="F462" s="939"/>
      <c r="G462" s="939"/>
      <c r="H462" s="939"/>
      <c r="I462" s="939"/>
      <c r="J462" s="940">
        <v>3011001041302</v>
      </c>
      <c r="K462" s="941"/>
      <c r="L462" s="941"/>
      <c r="M462" s="941"/>
      <c r="N462" s="941"/>
      <c r="O462" s="941"/>
      <c r="P462" s="942" t="s">
        <v>696</v>
      </c>
      <c r="Q462" s="942"/>
      <c r="R462" s="942"/>
      <c r="S462" s="942"/>
      <c r="T462" s="942"/>
      <c r="U462" s="942"/>
      <c r="V462" s="942"/>
      <c r="W462" s="942"/>
      <c r="X462" s="942"/>
      <c r="Y462" s="854">
        <v>255</v>
      </c>
      <c r="Z462" s="855"/>
      <c r="AA462" s="855"/>
      <c r="AB462" s="856"/>
      <c r="AC462" s="943" t="s">
        <v>243</v>
      </c>
      <c r="AD462" s="944"/>
      <c r="AE462" s="944"/>
      <c r="AF462" s="944"/>
      <c r="AG462" s="944"/>
      <c r="AH462" s="934">
        <v>3</v>
      </c>
      <c r="AI462" s="935"/>
      <c r="AJ462" s="935"/>
      <c r="AK462" s="935"/>
      <c r="AL462" s="916">
        <v>69</v>
      </c>
      <c r="AM462" s="917"/>
      <c r="AN462" s="917"/>
      <c r="AO462" s="918"/>
      <c r="AP462" s="898" t="s">
        <v>274</v>
      </c>
      <c r="AQ462" s="899"/>
      <c r="AR462" s="899"/>
      <c r="AS462" s="899"/>
      <c r="AT462" s="899"/>
      <c r="AU462" s="899"/>
      <c r="AV462" s="899"/>
      <c r="AW462" s="899"/>
      <c r="AX462" s="900"/>
      <c r="AY462">
        <f>COUNTA($C$462)</f>
        <v>1</v>
      </c>
    </row>
    <row r="463" spans="1:51" ht="69.75" customHeight="1" x14ac:dyDescent="0.15">
      <c r="A463" s="862">
        <v>6</v>
      </c>
      <c r="B463" s="862">
        <v>1</v>
      </c>
      <c r="C463" s="889" t="s">
        <v>697</v>
      </c>
      <c r="D463" s="890"/>
      <c r="E463" s="890"/>
      <c r="F463" s="890"/>
      <c r="G463" s="890"/>
      <c r="H463" s="890"/>
      <c r="I463" s="891"/>
      <c r="J463" s="901">
        <v>9011101025819</v>
      </c>
      <c r="K463" s="902"/>
      <c r="L463" s="902"/>
      <c r="M463" s="902"/>
      <c r="N463" s="902"/>
      <c r="O463" s="903"/>
      <c r="P463" s="904" t="s">
        <v>698</v>
      </c>
      <c r="Q463" s="905"/>
      <c r="R463" s="905"/>
      <c r="S463" s="905"/>
      <c r="T463" s="905"/>
      <c r="U463" s="905"/>
      <c r="V463" s="905"/>
      <c r="W463" s="905"/>
      <c r="X463" s="906"/>
      <c r="Y463" s="854">
        <v>188</v>
      </c>
      <c r="Z463" s="855"/>
      <c r="AA463" s="855"/>
      <c r="AB463" s="856"/>
      <c r="AC463" s="907" t="s">
        <v>244</v>
      </c>
      <c r="AD463" s="908"/>
      <c r="AE463" s="908"/>
      <c r="AF463" s="908"/>
      <c r="AG463" s="909"/>
      <c r="AH463" s="936">
        <v>3</v>
      </c>
      <c r="AI463" s="937"/>
      <c r="AJ463" s="937"/>
      <c r="AK463" s="938"/>
      <c r="AL463" s="873">
        <v>65</v>
      </c>
      <c r="AM463" s="874"/>
      <c r="AN463" s="874"/>
      <c r="AO463" s="875"/>
      <c r="AP463" s="898" t="s">
        <v>274</v>
      </c>
      <c r="AQ463" s="899"/>
      <c r="AR463" s="899"/>
      <c r="AS463" s="899"/>
      <c r="AT463" s="899"/>
      <c r="AU463" s="899"/>
      <c r="AV463" s="899"/>
      <c r="AW463" s="899"/>
      <c r="AX463" s="900"/>
      <c r="AY463">
        <f>COUNTA($C$463)</f>
        <v>1</v>
      </c>
    </row>
    <row r="464" spans="1:51" ht="45.75" customHeight="1" x14ac:dyDescent="0.15">
      <c r="A464" s="862">
        <v>7</v>
      </c>
      <c r="B464" s="862">
        <v>1</v>
      </c>
      <c r="C464" s="919" t="s">
        <v>699</v>
      </c>
      <c r="D464" s="920"/>
      <c r="E464" s="920"/>
      <c r="F464" s="920"/>
      <c r="G464" s="920"/>
      <c r="H464" s="920"/>
      <c r="I464" s="921"/>
      <c r="J464" s="922">
        <v>5120001238738</v>
      </c>
      <c r="K464" s="923"/>
      <c r="L464" s="923"/>
      <c r="M464" s="923"/>
      <c r="N464" s="923"/>
      <c r="O464" s="924"/>
      <c r="P464" s="925" t="s">
        <v>696</v>
      </c>
      <c r="Q464" s="926"/>
      <c r="R464" s="926"/>
      <c r="S464" s="926"/>
      <c r="T464" s="926"/>
      <c r="U464" s="926"/>
      <c r="V464" s="926"/>
      <c r="W464" s="926"/>
      <c r="X464" s="927"/>
      <c r="Y464" s="854">
        <v>160</v>
      </c>
      <c r="Z464" s="855"/>
      <c r="AA464" s="855"/>
      <c r="AB464" s="856"/>
      <c r="AC464" s="928" t="s">
        <v>243</v>
      </c>
      <c r="AD464" s="929"/>
      <c r="AE464" s="929"/>
      <c r="AF464" s="929"/>
      <c r="AG464" s="930"/>
      <c r="AH464" s="931">
        <v>3</v>
      </c>
      <c r="AI464" s="932"/>
      <c r="AJ464" s="932"/>
      <c r="AK464" s="933"/>
      <c r="AL464" s="916">
        <v>80</v>
      </c>
      <c r="AM464" s="917"/>
      <c r="AN464" s="917"/>
      <c r="AO464" s="918"/>
      <c r="AP464" s="898" t="s">
        <v>274</v>
      </c>
      <c r="AQ464" s="899"/>
      <c r="AR464" s="899"/>
      <c r="AS464" s="899"/>
      <c r="AT464" s="899"/>
      <c r="AU464" s="899"/>
      <c r="AV464" s="899"/>
      <c r="AW464" s="899"/>
      <c r="AX464" s="900"/>
      <c r="AY464">
        <f>COUNTA($C$464)</f>
        <v>1</v>
      </c>
    </row>
    <row r="465" spans="1:51" ht="67.5" customHeight="1" x14ac:dyDescent="0.15">
      <c r="A465" s="862">
        <v>8</v>
      </c>
      <c r="B465" s="862">
        <v>1</v>
      </c>
      <c r="C465" s="889" t="s">
        <v>700</v>
      </c>
      <c r="D465" s="890"/>
      <c r="E465" s="890"/>
      <c r="F465" s="890"/>
      <c r="G465" s="890"/>
      <c r="H465" s="890"/>
      <c r="I465" s="891"/>
      <c r="J465" s="901">
        <v>9011001035190</v>
      </c>
      <c r="K465" s="902"/>
      <c r="L465" s="902"/>
      <c r="M465" s="902"/>
      <c r="N465" s="902"/>
      <c r="O465" s="903"/>
      <c r="P465" s="904" t="s">
        <v>701</v>
      </c>
      <c r="Q465" s="905"/>
      <c r="R465" s="905"/>
      <c r="S465" s="905"/>
      <c r="T465" s="905"/>
      <c r="U465" s="905"/>
      <c r="V465" s="905"/>
      <c r="W465" s="905"/>
      <c r="X465" s="906"/>
      <c r="Y465" s="854">
        <v>126</v>
      </c>
      <c r="Z465" s="855"/>
      <c r="AA465" s="855"/>
      <c r="AB465" s="856"/>
      <c r="AC465" s="907" t="s">
        <v>244</v>
      </c>
      <c r="AD465" s="908"/>
      <c r="AE465" s="908"/>
      <c r="AF465" s="908"/>
      <c r="AG465" s="909"/>
      <c r="AH465" s="936">
        <v>1</v>
      </c>
      <c r="AI465" s="937"/>
      <c r="AJ465" s="937"/>
      <c r="AK465" s="938"/>
      <c r="AL465" s="873">
        <v>91.5</v>
      </c>
      <c r="AM465" s="874"/>
      <c r="AN465" s="874"/>
      <c r="AO465" s="875"/>
      <c r="AP465" s="898" t="s">
        <v>274</v>
      </c>
      <c r="AQ465" s="899"/>
      <c r="AR465" s="899"/>
      <c r="AS465" s="899"/>
      <c r="AT465" s="899"/>
      <c r="AU465" s="899"/>
      <c r="AV465" s="899"/>
      <c r="AW465" s="899"/>
      <c r="AX465" s="900"/>
      <c r="AY465">
        <f>COUNTA($C$465)</f>
        <v>1</v>
      </c>
    </row>
    <row r="466" spans="1:51" ht="45.75" customHeight="1" x14ac:dyDescent="0.15">
      <c r="A466" s="862">
        <v>9</v>
      </c>
      <c r="B466" s="862">
        <v>1</v>
      </c>
      <c r="C466" s="889" t="s">
        <v>702</v>
      </c>
      <c r="D466" s="890"/>
      <c r="E466" s="890"/>
      <c r="F466" s="890"/>
      <c r="G466" s="890"/>
      <c r="H466" s="890"/>
      <c r="I466" s="891"/>
      <c r="J466" s="901">
        <v>9011001035190</v>
      </c>
      <c r="K466" s="902"/>
      <c r="L466" s="902"/>
      <c r="M466" s="902"/>
      <c r="N466" s="902"/>
      <c r="O466" s="903"/>
      <c r="P466" s="904" t="s">
        <v>703</v>
      </c>
      <c r="Q466" s="905"/>
      <c r="R466" s="905"/>
      <c r="S466" s="905"/>
      <c r="T466" s="905"/>
      <c r="U466" s="905"/>
      <c r="V466" s="905"/>
      <c r="W466" s="905"/>
      <c r="X466" s="906"/>
      <c r="Y466" s="854">
        <v>73</v>
      </c>
      <c r="Z466" s="855"/>
      <c r="AA466" s="855"/>
      <c r="AB466" s="856"/>
      <c r="AC466" s="907" t="s">
        <v>244</v>
      </c>
      <c r="AD466" s="908"/>
      <c r="AE466" s="908"/>
      <c r="AF466" s="908"/>
      <c r="AG466" s="909"/>
      <c r="AH466" s="887">
        <v>2</v>
      </c>
      <c r="AI466" s="888"/>
      <c r="AJ466" s="888"/>
      <c r="AK466" s="888"/>
      <c r="AL466" s="873">
        <v>88.6</v>
      </c>
      <c r="AM466" s="874"/>
      <c r="AN466" s="874"/>
      <c r="AO466" s="875"/>
      <c r="AP466" s="898" t="s">
        <v>274</v>
      </c>
      <c r="AQ466" s="899"/>
      <c r="AR466" s="899"/>
      <c r="AS466" s="899"/>
      <c r="AT466" s="899"/>
      <c r="AU466" s="899"/>
      <c r="AV466" s="899"/>
      <c r="AW466" s="899"/>
      <c r="AX466" s="900"/>
      <c r="AY466">
        <f>COUNTA($C$466)</f>
        <v>1</v>
      </c>
    </row>
    <row r="467" spans="1:51" ht="54" customHeight="1" x14ac:dyDescent="0.15">
      <c r="A467" s="862">
        <v>10</v>
      </c>
      <c r="B467" s="862">
        <v>1</v>
      </c>
      <c r="C467" s="889" t="s">
        <v>704</v>
      </c>
      <c r="D467" s="890"/>
      <c r="E467" s="890"/>
      <c r="F467" s="890"/>
      <c r="G467" s="890"/>
      <c r="H467" s="890"/>
      <c r="I467" s="891"/>
      <c r="J467" s="901">
        <v>4013301021800</v>
      </c>
      <c r="K467" s="902"/>
      <c r="L467" s="902"/>
      <c r="M467" s="902"/>
      <c r="N467" s="902"/>
      <c r="O467" s="903"/>
      <c r="P467" s="904" t="s">
        <v>705</v>
      </c>
      <c r="Q467" s="905"/>
      <c r="R467" s="905"/>
      <c r="S467" s="905"/>
      <c r="T467" s="905"/>
      <c r="U467" s="905"/>
      <c r="V467" s="905"/>
      <c r="W467" s="905"/>
      <c r="X467" s="906"/>
      <c r="Y467" s="854">
        <v>71.956500000000005</v>
      </c>
      <c r="Z467" s="855"/>
      <c r="AA467" s="855"/>
      <c r="AB467" s="856"/>
      <c r="AC467" s="913" t="s">
        <v>706</v>
      </c>
      <c r="AD467" s="914"/>
      <c r="AE467" s="914"/>
      <c r="AF467" s="914"/>
      <c r="AG467" s="915"/>
      <c r="AH467" s="892">
        <v>7</v>
      </c>
      <c r="AI467" s="893"/>
      <c r="AJ467" s="893"/>
      <c r="AK467" s="894"/>
      <c r="AL467" s="895">
        <v>27.3</v>
      </c>
      <c r="AM467" s="896"/>
      <c r="AN467" s="896"/>
      <c r="AO467" s="897"/>
      <c r="AP467" s="898" t="s">
        <v>274</v>
      </c>
      <c r="AQ467" s="899"/>
      <c r="AR467" s="899"/>
      <c r="AS467" s="899"/>
      <c r="AT467" s="899"/>
      <c r="AU467" s="899"/>
      <c r="AV467" s="899"/>
      <c r="AW467" s="899"/>
      <c r="AX467" s="900"/>
      <c r="AY467">
        <f>COUNTA($C$467)</f>
        <v>1</v>
      </c>
    </row>
    <row r="468" spans="1:51" ht="30" hidden="1" customHeight="1" x14ac:dyDescent="0.15">
      <c r="A468" s="862">
        <v>11</v>
      </c>
      <c r="B468" s="862">
        <v>1</v>
      </c>
      <c r="C468" s="864"/>
      <c r="D468" s="864"/>
      <c r="E468" s="864"/>
      <c r="F468" s="864"/>
      <c r="G468" s="864"/>
      <c r="H468" s="864"/>
      <c r="I468" s="864"/>
      <c r="J468" s="865"/>
      <c r="K468" s="866"/>
      <c r="L468" s="866"/>
      <c r="M468" s="866"/>
      <c r="N468" s="866"/>
      <c r="O468" s="866"/>
      <c r="P468" s="868"/>
      <c r="Q468" s="868"/>
      <c r="R468" s="868"/>
      <c r="S468" s="868"/>
      <c r="T468" s="868"/>
      <c r="U468" s="868"/>
      <c r="V468" s="868"/>
      <c r="W468" s="868"/>
      <c r="X468" s="868"/>
      <c r="Y468" s="854"/>
      <c r="Z468" s="855"/>
      <c r="AA468" s="855"/>
      <c r="AB468" s="856"/>
      <c r="AC468" s="869"/>
      <c r="AD468" s="870"/>
      <c r="AE468" s="870"/>
      <c r="AF468" s="870"/>
      <c r="AG468" s="870"/>
      <c r="AH468" s="887"/>
      <c r="AI468" s="888"/>
      <c r="AJ468" s="888"/>
      <c r="AK468" s="888"/>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62">
        <v>12</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54"/>
      <c r="Z469" s="855"/>
      <c r="AA469" s="855"/>
      <c r="AB469" s="856"/>
      <c r="AC469" s="869"/>
      <c r="AD469" s="870"/>
      <c r="AE469" s="870"/>
      <c r="AF469" s="870"/>
      <c r="AG469" s="870"/>
      <c r="AH469" s="887"/>
      <c r="AI469" s="888"/>
      <c r="AJ469" s="888"/>
      <c r="AK469" s="888"/>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62">
        <v>13</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54"/>
      <c r="Z470" s="855"/>
      <c r="AA470" s="855"/>
      <c r="AB470" s="856"/>
      <c r="AC470" s="869"/>
      <c r="AD470" s="870"/>
      <c r="AE470" s="870"/>
      <c r="AF470" s="870"/>
      <c r="AG470" s="870"/>
      <c r="AH470" s="887"/>
      <c r="AI470" s="888"/>
      <c r="AJ470" s="888"/>
      <c r="AK470" s="888"/>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62">
        <v>14</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54"/>
      <c r="Z471" s="855"/>
      <c r="AA471" s="855"/>
      <c r="AB471" s="856"/>
      <c r="AC471" s="869"/>
      <c r="AD471" s="870"/>
      <c r="AE471" s="870"/>
      <c r="AF471" s="870"/>
      <c r="AG471" s="870"/>
      <c r="AH471" s="887"/>
      <c r="AI471" s="888"/>
      <c r="AJ471" s="888"/>
      <c r="AK471" s="888"/>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62">
        <v>15</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54"/>
      <c r="Z472" s="855"/>
      <c r="AA472" s="855"/>
      <c r="AB472" s="856"/>
      <c r="AC472" s="869"/>
      <c r="AD472" s="870"/>
      <c r="AE472" s="870"/>
      <c r="AF472" s="870"/>
      <c r="AG472" s="870"/>
      <c r="AH472" s="887"/>
      <c r="AI472" s="888"/>
      <c r="AJ472" s="888"/>
      <c r="AK472" s="888"/>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62">
        <v>16</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54"/>
      <c r="Z473" s="855"/>
      <c r="AA473" s="855"/>
      <c r="AB473" s="856"/>
      <c r="AC473" s="869"/>
      <c r="AD473" s="870"/>
      <c r="AE473" s="870"/>
      <c r="AF473" s="870"/>
      <c r="AG473" s="870"/>
      <c r="AH473" s="887"/>
      <c r="AI473" s="888"/>
      <c r="AJ473" s="888"/>
      <c r="AK473" s="888"/>
      <c r="AL473" s="873"/>
      <c r="AM473" s="874"/>
      <c r="AN473" s="874"/>
      <c r="AO473" s="875"/>
      <c r="AP473" s="876"/>
      <c r="AQ473" s="876"/>
      <c r="AR473" s="876"/>
      <c r="AS473" s="876"/>
      <c r="AT473" s="876"/>
      <c r="AU473" s="876"/>
      <c r="AV473" s="876"/>
      <c r="AW473" s="876"/>
      <c r="AX473" s="876"/>
      <c r="AY473">
        <f>COUNTA($C$473)</f>
        <v>0</v>
      </c>
    </row>
    <row r="474" spans="1:51" s="16" customFormat="1" ht="30" hidden="1" customHeight="1" x14ac:dyDescent="0.15">
      <c r="A474" s="862">
        <v>17</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54"/>
      <c r="Z474" s="855"/>
      <c r="AA474" s="855"/>
      <c r="AB474" s="856"/>
      <c r="AC474" s="869"/>
      <c r="AD474" s="870"/>
      <c r="AE474" s="870"/>
      <c r="AF474" s="870"/>
      <c r="AG474" s="870"/>
      <c r="AH474" s="887"/>
      <c r="AI474" s="888"/>
      <c r="AJ474" s="888"/>
      <c r="AK474" s="888"/>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62">
        <v>18</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54"/>
      <c r="Z475" s="855"/>
      <c r="AA475" s="855"/>
      <c r="AB475" s="856"/>
      <c r="AC475" s="869"/>
      <c r="AD475" s="870"/>
      <c r="AE475" s="870"/>
      <c r="AF475" s="870"/>
      <c r="AG475" s="870"/>
      <c r="AH475" s="887"/>
      <c r="AI475" s="888"/>
      <c r="AJ475" s="888"/>
      <c r="AK475" s="888"/>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62">
        <v>19</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54"/>
      <c r="Z476" s="855"/>
      <c r="AA476" s="855"/>
      <c r="AB476" s="856"/>
      <c r="AC476" s="869"/>
      <c r="AD476" s="870"/>
      <c r="AE476" s="870"/>
      <c r="AF476" s="870"/>
      <c r="AG476" s="870"/>
      <c r="AH476" s="887"/>
      <c r="AI476" s="888"/>
      <c r="AJ476" s="888"/>
      <c r="AK476" s="888"/>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62">
        <v>20</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54"/>
      <c r="Z477" s="855"/>
      <c r="AA477" s="855"/>
      <c r="AB477" s="856"/>
      <c r="AC477" s="869"/>
      <c r="AD477" s="870"/>
      <c r="AE477" s="870"/>
      <c r="AF477" s="870"/>
      <c r="AG477" s="870"/>
      <c r="AH477" s="887"/>
      <c r="AI477" s="888"/>
      <c r="AJ477" s="888"/>
      <c r="AK477" s="888"/>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62">
        <v>21</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54"/>
      <c r="Z478" s="855"/>
      <c r="AA478" s="855"/>
      <c r="AB478" s="856"/>
      <c r="AC478" s="869"/>
      <c r="AD478" s="870"/>
      <c r="AE478" s="870"/>
      <c r="AF478" s="870"/>
      <c r="AG478" s="870"/>
      <c r="AH478" s="887"/>
      <c r="AI478" s="888"/>
      <c r="AJ478" s="888"/>
      <c r="AK478" s="888"/>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62">
        <v>22</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54"/>
      <c r="Z479" s="855"/>
      <c r="AA479" s="855"/>
      <c r="AB479" s="856"/>
      <c r="AC479" s="869"/>
      <c r="AD479" s="870"/>
      <c r="AE479" s="870"/>
      <c r="AF479" s="870"/>
      <c r="AG479" s="870"/>
      <c r="AH479" s="887"/>
      <c r="AI479" s="888"/>
      <c r="AJ479" s="888"/>
      <c r="AK479" s="888"/>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62">
        <v>23</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54"/>
      <c r="Z480" s="855"/>
      <c r="AA480" s="855"/>
      <c r="AB480" s="856"/>
      <c r="AC480" s="869"/>
      <c r="AD480" s="870"/>
      <c r="AE480" s="870"/>
      <c r="AF480" s="870"/>
      <c r="AG480" s="870"/>
      <c r="AH480" s="887"/>
      <c r="AI480" s="888"/>
      <c r="AJ480" s="888"/>
      <c r="AK480" s="888"/>
      <c r="AL480" s="873"/>
      <c r="AM480" s="874"/>
      <c r="AN480" s="874"/>
      <c r="AO480" s="875"/>
      <c r="AP480" s="876"/>
      <c r="AQ480" s="876"/>
      <c r="AR480" s="876"/>
      <c r="AS480" s="876"/>
      <c r="AT480" s="876"/>
      <c r="AU480" s="876"/>
      <c r="AV480" s="876"/>
      <c r="AW480" s="876"/>
      <c r="AX480" s="876"/>
      <c r="AY480">
        <f>COUNTA($C$480)</f>
        <v>0</v>
      </c>
    </row>
    <row r="481" spans="1:51" ht="30" hidden="1" customHeight="1" x14ac:dyDescent="0.15">
      <c r="A481" s="862">
        <v>24</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54"/>
      <c r="Z481" s="855"/>
      <c r="AA481" s="855"/>
      <c r="AB481" s="856"/>
      <c r="AC481" s="869"/>
      <c r="AD481" s="870"/>
      <c r="AE481" s="870"/>
      <c r="AF481" s="870"/>
      <c r="AG481" s="870"/>
      <c r="AH481" s="887"/>
      <c r="AI481" s="888"/>
      <c r="AJ481" s="888"/>
      <c r="AK481" s="888"/>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62">
        <v>25</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54"/>
      <c r="Z482" s="855"/>
      <c r="AA482" s="855"/>
      <c r="AB482" s="856"/>
      <c r="AC482" s="869"/>
      <c r="AD482" s="870"/>
      <c r="AE482" s="870"/>
      <c r="AF482" s="870"/>
      <c r="AG482" s="870"/>
      <c r="AH482" s="887"/>
      <c r="AI482" s="888"/>
      <c r="AJ482" s="888"/>
      <c r="AK482" s="888"/>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62">
        <v>26</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54"/>
      <c r="Z483" s="855"/>
      <c r="AA483" s="855"/>
      <c r="AB483" s="856"/>
      <c r="AC483" s="869"/>
      <c r="AD483" s="870"/>
      <c r="AE483" s="870"/>
      <c r="AF483" s="870"/>
      <c r="AG483" s="870"/>
      <c r="AH483" s="887"/>
      <c r="AI483" s="888"/>
      <c r="AJ483" s="888"/>
      <c r="AK483" s="888"/>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62">
        <v>27</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54"/>
      <c r="Z484" s="855"/>
      <c r="AA484" s="855"/>
      <c r="AB484" s="856"/>
      <c r="AC484" s="869"/>
      <c r="AD484" s="870"/>
      <c r="AE484" s="870"/>
      <c r="AF484" s="870"/>
      <c r="AG484" s="870"/>
      <c r="AH484" s="887"/>
      <c r="AI484" s="888"/>
      <c r="AJ484" s="888"/>
      <c r="AK484" s="888"/>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62">
        <v>28</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54"/>
      <c r="Z485" s="855"/>
      <c r="AA485" s="855"/>
      <c r="AB485" s="856"/>
      <c r="AC485" s="869"/>
      <c r="AD485" s="870"/>
      <c r="AE485" s="870"/>
      <c r="AF485" s="870"/>
      <c r="AG485" s="870"/>
      <c r="AH485" s="887"/>
      <c r="AI485" s="888"/>
      <c r="AJ485" s="888"/>
      <c r="AK485" s="888"/>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62">
        <v>29</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54"/>
      <c r="Z486" s="855"/>
      <c r="AA486" s="855"/>
      <c r="AB486" s="856"/>
      <c r="AC486" s="869"/>
      <c r="AD486" s="870"/>
      <c r="AE486" s="870"/>
      <c r="AF486" s="870"/>
      <c r="AG486" s="870"/>
      <c r="AH486" s="887"/>
      <c r="AI486" s="888"/>
      <c r="AJ486" s="888"/>
      <c r="AK486" s="888"/>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62">
        <v>30</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54"/>
      <c r="Z487" s="855"/>
      <c r="AA487" s="855"/>
      <c r="AB487" s="856"/>
      <c r="AC487" s="869"/>
      <c r="AD487" s="870"/>
      <c r="AE487" s="870"/>
      <c r="AF487" s="870"/>
      <c r="AG487" s="870"/>
      <c r="AH487" s="887"/>
      <c r="AI487" s="888"/>
      <c r="AJ487" s="888"/>
      <c r="AK487" s="888"/>
      <c r="AL487" s="873"/>
      <c r="AM487" s="874"/>
      <c r="AN487" s="874"/>
      <c r="AO487" s="875"/>
      <c r="AP487" s="876"/>
      <c r="AQ487" s="876"/>
      <c r="AR487" s="876"/>
      <c r="AS487" s="876"/>
      <c r="AT487" s="876"/>
      <c r="AU487" s="876"/>
      <c r="AV487" s="876"/>
      <c r="AW487" s="876"/>
      <c r="AX487" s="876"/>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82"/>
      <c r="B490" s="882"/>
      <c r="C490" s="882" t="s">
        <v>24</v>
      </c>
      <c r="D490" s="882"/>
      <c r="E490" s="882"/>
      <c r="F490" s="882"/>
      <c r="G490" s="882"/>
      <c r="H490" s="882"/>
      <c r="I490" s="882"/>
      <c r="J490" s="883" t="s">
        <v>191</v>
      </c>
      <c r="K490" s="571"/>
      <c r="L490" s="571"/>
      <c r="M490" s="571"/>
      <c r="N490" s="571"/>
      <c r="O490" s="571"/>
      <c r="P490" s="424" t="s">
        <v>25</v>
      </c>
      <c r="Q490" s="424"/>
      <c r="R490" s="424"/>
      <c r="S490" s="424"/>
      <c r="T490" s="424"/>
      <c r="U490" s="424"/>
      <c r="V490" s="424"/>
      <c r="W490" s="424"/>
      <c r="X490" s="424"/>
      <c r="Y490" s="884" t="s">
        <v>190</v>
      </c>
      <c r="Z490" s="885"/>
      <c r="AA490" s="885"/>
      <c r="AB490" s="885"/>
      <c r="AC490" s="883" t="s">
        <v>220</v>
      </c>
      <c r="AD490" s="883"/>
      <c r="AE490" s="883"/>
      <c r="AF490" s="883"/>
      <c r="AG490" s="883"/>
      <c r="AH490" s="884" t="s">
        <v>238</v>
      </c>
      <c r="AI490" s="882"/>
      <c r="AJ490" s="882"/>
      <c r="AK490" s="882"/>
      <c r="AL490" s="882" t="s">
        <v>19</v>
      </c>
      <c r="AM490" s="882"/>
      <c r="AN490" s="882"/>
      <c r="AO490" s="886"/>
      <c r="AP490" s="861" t="s">
        <v>192</v>
      </c>
      <c r="AQ490" s="861"/>
      <c r="AR490" s="861"/>
      <c r="AS490" s="861"/>
      <c r="AT490" s="861"/>
      <c r="AU490" s="861"/>
      <c r="AV490" s="861"/>
      <c r="AW490" s="861"/>
      <c r="AX490" s="861"/>
      <c r="AY490">
        <f>$AY$488</f>
        <v>1</v>
      </c>
    </row>
    <row r="491" spans="1:51" ht="45" customHeight="1" x14ac:dyDescent="0.15">
      <c r="A491" s="862">
        <v>1</v>
      </c>
      <c r="B491" s="862">
        <v>1</v>
      </c>
      <c r="C491" s="889" t="s">
        <v>707</v>
      </c>
      <c r="D491" s="890"/>
      <c r="E491" s="890"/>
      <c r="F491" s="890"/>
      <c r="G491" s="890"/>
      <c r="H491" s="890"/>
      <c r="I491" s="891"/>
      <c r="J491" s="922">
        <v>7120001126734</v>
      </c>
      <c r="K491" s="923"/>
      <c r="L491" s="923"/>
      <c r="M491" s="923"/>
      <c r="N491" s="923"/>
      <c r="O491" s="924"/>
      <c r="P491" s="904" t="s">
        <v>708</v>
      </c>
      <c r="Q491" s="905"/>
      <c r="R491" s="905"/>
      <c r="S491" s="905"/>
      <c r="T491" s="905"/>
      <c r="U491" s="905"/>
      <c r="V491" s="905"/>
      <c r="W491" s="905"/>
      <c r="X491" s="906"/>
      <c r="Y491" s="854">
        <v>1511</v>
      </c>
      <c r="Z491" s="855"/>
      <c r="AA491" s="855"/>
      <c r="AB491" s="856"/>
      <c r="AC491" s="907" t="s">
        <v>244</v>
      </c>
      <c r="AD491" s="908"/>
      <c r="AE491" s="908"/>
      <c r="AF491" s="908"/>
      <c r="AG491" s="909"/>
      <c r="AH491" s="936">
        <v>4</v>
      </c>
      <c r="AI491" s="937"/>
      <c r="AJ491" s="937"/>
      <c r="AK491" s="938"/>
      <c r="AL491" s="873">
        <v>72</v>
      </c>
      <c r="AM491" s="874"/>
      <c r="AN491" s="874"/>
      <c r="AO491" s="875"/>
      <c r="AP491" s="876" t="s">
        <v>274</v>
      </c>
      <c r="AQ491" s="876"/>
      <c r="AR491" s="876"/>
      <c r="AS491" s="876"/>
      <c r="AT491" s="876"/>
      <c r="AU491" s="876"/>
      <c r="AV491" s="876"/>
      <c r="AW491" s="876"/>
      <c r="AX491" s="876"/>
      <c r="AY491">
        <f>$AY$488</f>
        <v>1</v>
      </c>
    </row>
    <row r="492" spans="1:51" ht="45" customHeight="1" x14ac:dyDescent="0.15">
      <c r="A492" s="862">
        <v>2</v>
      </c>
      <c r="B492" s="862">
        <v>1</v>
      </c>
      <c r="C492" s="919" t="s">
        <v>699</v>
      </c>
      <c r="D492" s="920"/>
      <c r="E492" s="920"/>
      <c r="F492" s="920"/>
      <c r="G492" s="920"/>
      <c r="H492" s="920"/>
      <c r="I492" s="921"/>
      <c r="J492" s="922">
        <v>5120001238738</v>
      </c>
      <c r="K492" s="923"/>
      <c r="L492" s="923"/>
      <c r="M492" s="923"/>
      <c r="N492" s="923"/>
      <c r="O492" s="924"/>
      <c r="P492" s="904" t="s">
        <v>709</v>
      </c>
      <c r="Q492" s="905"/>
      <c r="R492" s="905"/>
      <c r="S492" s="905"/>
      <c r="T492" s="905"/>
      <c r="U492" s="905"/>
      <c r="V492" s="905"/>
      <c r="W492" s="905"/>
      <c r="X492" s="906"/>
      <c r="Y492" s="854">
        <v>1311</v>
      </c>
      <c r="Z492" s="855"/>
      <c r="AA492" s="855"/>
      <c r="AB492" s="856"/>
      <c r="AC492" s="907" t="s">
        <v>249</v>
      </c>
      <c r="AD492" s="908"/>
      <c r="AE492" s="908"/>
      <c r="AF492" s="908"/>
      <c r="AG492" s="909"/>
      <c r="AH492" s="936">
        <v>5</v>
      </c>
      <c r="AI492" s="937"/>
      <c r="AJ492" s="937"/>
      <c r="AK492" s="938"/>
      <c r="AL492" s="873">
        <v>51.1</v>
      </c>
      <c r="AM492" s="874"/>
      <c r="AN492" s="874"/>
      <c r="AO492" s="875"/>
      <c r="AP492" s="876" t="s">
        <v>274</v>
      </c>
      <c r="AQ492" s="876"/>
      <c r="AR492" s="876"/>
      <c r="AS492" s="876"/>
      <c r="AT492" s="876"/>
      <c r="AU492" s="876"/>
      <c r="AV492" s="876"/>
      <c r="AW492" s="876"/>
      <c r="AX492" s="876"/>
      <c r="AY492">
        <f>COUNTA($C$492)</f>
        <v>1</v>
      </c>
    </row>
    <row r="493" spans="1:51" ht="45" customHeight="1" x14ac:dyDescent="0.15">
      <c r="A493" s="862">
        <v>3</v>
      </c>
      <c r="B493" s="862">
        <v>1</v>
      </c>
      <c r="C493" s="863" t="s">
        <v>710</v>
      </c>
      <c r="D493" s="864"/>
      <c r="E493" s="864"/>
      <c r="F493" s="864"/>
      <c r="G493" s="864"/>
      <c r="H493" s="864"/>
      <c r="I493" s="864"/>
      <c r="J493" s="865">
        <v>9011001035190</v>
      </c>
      <c r="K493" s="866"/>
      <c r="L493" s="866"/>
      <c r="M493" s="866"/>
      <c r="N493" s="866"/>
      <c r="O493" s="866"/>
      <c r="P493" s="867" t="s">
        <v>711</v>
      </c>
      <c r="Q493" s="868"/>
      <c r="R493" s="868"/>
      <c r="S493" s="868"/>
      <c r="T493" s="868"/>
      <c r="U493" s="868"/>
      <c r="V493" s="868"/>
      <c r="W493" s="868"/>
      <c r="X493" s="868"/>
      <c r="Y493" s="854">
        <v>1193</v>
      </c>
      <c r="Z493" s="855"/>
      <c r="AA493" s="855"/>
      <c r="AB493" s="856"/>
      <c r="AC493" s="945" t="s">
        <v>689</v>
      </c>
      <c r="AD493" s="946"/>
      <c r="AE493" s="946"/>
      <c r="AF493" s="946"/>
      <c r="AG493" s="946"/>
      <c r="AH493" s="936">
        <v>5</v>
      </c>
      <c r="AI493" s="937"/>
      <c r="AJ493" s="937"/>
      <c r="AK493" s="938"/>
      <c r="AL493" s="895">
        <v>71.2</v>
      </c>
      <c r="AM493" s="896"/>
      <c r="AN493" s="896"/>
      <c r="AO493" s="897"/>
      <c r="AP493" s="876" t="s">
        <v>274</v>
      </c>
      <c r="AQ493" s="876"/>
      <c r="AR493" s="876"/>
      <c r="AS493" s="876"/>
      <c r="AT493" s="876"/>
      <c r="AU493" s="876"/>
      <c r="AV493" s="876"/>
      <c r="AW493" s="876"/>
      <c r="AX493" s="876"/>
      <c r="AY493">
        <f>COUNTA($C$493)</f>
        <v>1</v>
      </c>
    </row>
    <row r="494" spans="1:51" ht="45" customHeight="1" x14ac:dyDescent="0.15">
      <c r="A494" s="862">
        <v>4</v>
      </c>
      <c r="B494" s="862">
        <v>1</v>
      </c>
      <c r="C494" s="863" t="s">
        <v>710</v>
      </c>
      <c r="D494" s="864"/>
      <c r="E494" s="864"/>
      <c r="F494" s="864"/>
      <c r="G494" s="864"/>
      <c r="H494" s="864"/>
      <c r="I494" s="864"/>
      <c r="J494" s="922">
        <v>9011001035190</v>
      </c>
      <c r="K494" s="923"/>
      <c r="L494" s="923"/>
      <c r="M494" s="923"/>
      <c r="N494" s="923"/>
      <c r="O494" s="924"/>
      <c r="P494" s="904" t="s">
        <v>708</v>
      </c>
      <c r="Q494" s="905"/>
      <c r="R494" s="905"/>
      <c r="S494" s="905"/>
      <c r="T494" s="905"/>
      <c r="U494" s="905"/>
      <c r="V494" s="905"/>
      <c r="W494" s="905"/>
      <c r="X494" s="906"/>
      <c r="Y494" s="854">
        <v>1170</v>
      </c>
      <c r="Z494" s="855"/>
      <c r="AA494" s="855"/>
      <c r="AB494" s="856"/>
      <c r="AC494" s="907" t="s">
        <v>244</v>
      </c>
      <c r="AD494" s="908"/>
      <c r="AE494" s="908"/>
      <c r="AF494" s="908"/>
      <c r="AG494" s="909"/>
      <c r="AH494" s="936">
        <v>4</v>
      </c>
      <c r="AI494" s="937"/>
      <c r="AJ494" s="937"/>
      <c r="AK494" s="938"/>
      <c r="AL494" s="873">
        <v>94</v>
      </c>
      <c r="AM494" s="874"/>
      <c r="AN494" s="874"/>
      <c r="AO494" s="875"/>
      <c r="AP494" s="947" t="s">
        <v>712</v>
      </c>
      <c r="AQ494" s="947"/>
      <c r="AR494" s="947"/>
      <c r="AS494" s="947"/>
      <c r="AT494" s="947"/>
      <c r="AU494" s="947"/>
      <c r="AV494" s="947"/>
      <c r="AW494" s="947"/>
      <c r="AX494" s="947"/>
      <c r="AY494">
        <f>COUNTA($C$494)</f>
        <v>1</v>
      </c>
    </row>
    <row r="495" spans="1:51" ht="45" customHeight="1" x14ac:dyDescent="0.15">
      <c r="A495" s="862">
        <v>5</v>
      </c>
      <c r="B495" s="862">
        <v>1</v>
      </c>
      <c r="C495" s="889" t="s">
        <v>713</v>
      </c>
      <c r="D495" s="890"/>
      <c r="E495" s="890"/>
      <c r="F495" s="890"/>
      <c r="G495" s="890"/>
      <c r="H495" s="890"/>
      <c r="I495" s="891"/>
      <c r="J495" s="922">
        <v>2011201003169</v>
      </c>
      <c r="K495" s="923"/>
      <c r="L495" s="923"/>
      <c r="M495" s="923"/>
      <c r="N495" s="923"/>
      <c r="O495" s="924"/>
      <c r="P495" s="904" t="s">
        <v>694</v>
      </c>
      <c r="Q495" s="905"/>
      <c r="R495" s="905"/>
      <c r="S495" s="905"/>
      <c r="T495" s="905"/>
      <c r="U495" s="905"/>
      <c r="V495" s="905"/>
      <c r="W495" s="905"/>
      <c r="X495" s="906"/>
      <c r="Y495" s="854">
        <v>919</v>
      </c>
      <c r="Z495" s="855"/>
      <c r="AA495" s="855"/>
      <c r="AB495" s="856"/>
      <c r="AC495" s="907" t="s">
        <v>249</v>
      </c>
      <c r="AD495" s="908"/>
      <c r="AE495" s="908"/>
      <c r="AF495" s="908"/>
      <c r="AG495" s="909"/>
      <c r="AH495" s="936">
        <v>5</v>
      </c>
      <c r="AI495" s="937"/>
      <c r="AJ495" s="937"/>
      <c r="AK495" s="938"/>
      <c r="AL495" s="873">
        <v>75</v>
      </c>
      <c r="AM495" s="874"/>
      <c r="AN495" s="874"/>
      <c r="AO495" s="875"/>
      <c r="AP495" s="876" t="s">
        <v>274</v>
      </c>
      <c r="AQ495" s="876"/>
      <c r="AR495" s="876"/>
      <c r="AS495" s="876"/>
      <c r="AT495" s="876"/>
      <c r="AU495" s="876"/>
      <c r="AV495" s="876"/>
      <c r="AW495" s="876"/>
      <c r="AX495" s="876"/>
      <c r="AY495">
        <f>COUNTA($C$495)</f>
        <v>1</v>
      </c>
    </row>
    <row r="496" spans="1:51" ht="45" customHeight="1" x14ac:dyDescent="0.15">
      <c r="A496" s="862">
        <v>6</v>
      </c>
      <c r="B496" s="862">
        <v>1</v>
      </c>
      <c r="C496" s="863" t="s">
        <v>714</v>
      </c>
      <c r="D496" s="864"/>
      <c r="E496" s="864"/>
      <c r="F496" s="864"/>
      <c r="G496" s="864"/>
      <c r="H496" s="864"/>
      <c r="I496" s="864"/>
      <c r="J496" s="865">
        <v>6010401010698</v>
      </c>
      <c r="K496" s="866"/>
      <c r="L496" s="866"/>
      <c r="M496" s="866"/>
      <c r="N496" s="866"/>
      <c r="O496" s="866"/>
      <c r="P496" s="867" t="s">
        <v>715</v>
      </c>
      <c r="Q496" s="868"/>
      <c r="R496" s="868"/>
      <c r="S496" s="868"/>
      <c r="T496" s="868"/>
      <c r="U496" s="868"/>
      <c r="V496" s="868"/>
      <c r="W496" s="868"/>
      <c r="X496" s="868"/>
      <c r="Y496" s="854">
        <v>712</v>
      </c>
      <c r="Z496" s="855"/>
      <c r="AA496" s="855"/>
      <c r="AB496" s="856"/>
      <c r="AC496" s="945" t="s">
        <v>706</v>
      </c>
      <c r="AD496" s="948"/>
      <c r="AE496" s="948"/>
      <c r="AF496" s="948"/>
      <c r="AG496" s="948"/>
      <c r="AH496" s="936">
        <v>2</v>
      </c>
      <c r="AI496" s="937"/>
      <c r="AJ496" s="937"/>
      <c r="AK496" s="938"/>
      <c r="AL496" s="949">
        <v>56</v>
      </c>
      <c r="AM496" s="950"/>
      <c r="AN496" s="950"/>
      <c r="AO496" s="951"/>
      <c r="AP496" s="876" t="s">
        <v>274</v>
      </c>
      <c r="AQ496" s="876"/>
      <c r="AR496" s="876"/>
      <c r="AS496" s="876"/>
      <c r="AT496" s="876"/>
      <c r="AU496" s="876"/>
      <c r="AV496" s="876"/>
      <c r="AW496" s="876"/>
      <c r="AX496" s="876"/>
      <c r="AY496">
        <f>COUNTA($C$496)</f>
        <v>1</v>
      </c>
    </row>
    <row r="497" spans="1:51" ht="45" customHeight="1" x14ac:dyDescent="0.15">
      <c r="A497" s="862">
        <v>7</v>
      </c>
      <c r="B497" s="862">
        <v>1</v>
      </c>
      <c r="C497" s="889" t="s">
        <v>716</v>
      </c>
      <c r="D497" s="890"/>
      <c r="E497" s="890"/>
      <c r="F497" s="890"/>
      <c r="G497" s="890"/>
      <c r="H497" s="890"/>
      <c r="I497" s="891"/>
      <c r="J497" s="922">
        <v>6010601027518</v>
      </c>
      <c r="K497" s="923"/>
      <c r="L497" s="923"/>
      <c r="M497" s="923"/>
      <c r="N497" s="923"/>
      <c r="O497" s="924"/>
      <c r="P497" s="952" t="s">
        <v>717</v>
      </c>
      <c r="Q497" s="953"/>
      <c r="R497" s="953"/>
      <c r="S497" s="953"/>
      <c r="T497" s="953"/>
      <c r="U497" s="953"/>
      <c r="V497" s="953"/>
      <c r="W497" s="953"/>
      <c r="X497" s="954"/>
      <c r="Y497" s="854">
        <v>362</v>
      </c>
      <c r="Z497" s="855"/>
      <c r="AA497" s="855"/>
      <c r="AB497" s="856"/>
      <c r="AC497" s="907" t="s">
        <v>249</v>
      </c>
      <c r="AD497" s="908"/>
      <c r="AE497" s="908"/>
      <c r="AF497" s="908"/>
      <c r="AG497" s="909"/>
      <c r="AH497" s="936">
        <v>5</v>
      </c>
      <c r="AI497" s="937"/>
      <c r="AJ497" s="937"/>
      <c r="AK497" s="938"/>
      <c r="AL497" s="873">
        <v>75</v>
      </c>
      <c r="AM497" s="874"/>
      <c r="AN497" s="874"/>
      <c r="AO497" s="875"/>
      <c r="AP497" s="876" t="s">
        <v>274</v>
      </c>
      <c r="AQ497" s="876"/>
      <c r="AR497" s="876"/>
      <c r="AS497" s="876"/>
      <c r="AT497" s="876"/>
      <c r="AU497" s="876"/>
      <c r="AV497" s="876"/>
      <c r="AW497" s="876"/>
      <c r="AX497" s="876"/>
      <c r="AY497">
        <f>COUNTA($C$497)</f>
        <v>1</v>
      </c>
    </row>
    <row r="498" spans="1:51" ht="45" customHeight="1" x14ac:dyDescent="0.15">
      <c r="A498" s="862">
        <v>8</v>
      </c>
      <c r="B498" s="862">
        <v>1</v>
      </c>
      <c r="C498" s="863" t="s">
        <v>718</v>
      </c>
      <c r="D498" s="864"/>
      <c r="E498" s="864"/>
      <c r="F498" s="864"/>
      <c r="G498" s="864"/>
      <c r="H498" s="864"/>
      <c r="I498" s="864"/>
      <c r="J498" s="865">
        <v>9011001035190</v>
      </c>
      <c r="K498" s="866"/>
      <c r="L498" s="866"/>
      <c r="M498" s="866"/>
      <c r="N498" s="866"/>
      <c r="O498" s="866"/>
      <c r="P498" s="867" t="s">
        <v>719</v>
      </c>
      <c r="Q498" s="868"/>
      <c r="R498" s="868"/>
      <c r="S498" s="868"/>
      <c r="T498" s="868"/>
      <c r="U498" s="868"/>
      <c r="V498" s="868"/>
      <c r="W498" s="868"/>
      <c r="X498" s="868"/>
      <c r="Y498" s="854">
        <v>261</v>
      </c>
      <c r="Z498" s="855"/>
      <c r="AA498" s="855"/>
      <c r="AB498" s="856"/>
      <c r="AC498" s="945" t="s">
        <v>689</v>
      </c>
      <c r="AD498" s="948"/>
      <c r="AE498" s="948"/>
      <c r="AF498" s="948"/>
      <c r="AG498" s="948"/>
      <c r="AH498" s="936">
        <v>4</v>
      </c>
      <c r="AI498" s="937"/>
      <c r="AJ498" s="937"/>
      <c r="AK498" s="938"/>
      <c r="AL498" s="949">
        <v>71.599999999999994</v>
      </c>
      <c r="AM498" s="950"/>
      <c r="AN498" s="950"/>
      <c r="AO498" s="951"/>
      <c r="AP498" s="876" t="s">
        <v>274</v>
      </c>
      <c r="AQ498" s="876"/>
      <c r="AR498" s="876"/>
      <c r="AS498" s="876"/>
      <c r="AT498" s="876"/>
      <c r="AU498" s="876"/>
      <c r="AV498" s="876"/>
      <c r="AW498" s="876"/>
      <c r="AX498" s="876"/>
      <c r="AY498">
        <f>COUNTA($C$498)</f>
        <v>1</v>
      </c>
    </row>
    <row r="499" spans="1:51" ht="45" customHeight="1" x14ac:dyDescent="0.15">
      <c r="A499" s="862">
        <v>9</v>
      </c>
      <c r="B499" s="862">
        <v>1</v>
      </c>
      <c r="C499" s="863" t="s">
        <v>718</v>
      </c>
      <c r="D499" s="864"/>
      <c r="E499" s="864"/>
      <c r="F499" s="864"/>
      <c r="G499" s="864"/>
      <c r="H499" s="864"/>
      <c r="I499" s="864"/>
      <c r="J499" s="865">
        <v>9011001035190</v>
      </c>
      <c r="K499" s="866"/>
      <c r="L499" s="866"/>
      <c r="M499" s="866"/>
      <c r="N499" s="866"/>
      <c r="O499" s="866"/>
      <c r="P499" s="867" t="s">
        <v>720</v>
      </c>
      <c r="Q499" s="868"/>
      <c r="R499" s="868"/>
      <c r="S499" s="868"/>
      <c r="T499" s="868"/>
      <c r="U499" s="868"/>
      <c r="V499" s="868"/>
      <c r="W499" s="868"/>
      <c r="X499" s="868"/>
      <c r="Y499" s="854">
        <v>253</v>
      </c>
      <c r="Z499" s="855"/>
      <c r="AA499" s="855"/>
      <c r="AB499" s="856"/>
      <c r="AC499" s="945" t="s">
        <v>706</v>
      </c>
      <c r="AD499" s="948"/>
      <c r="AE499" s="948"/>
      <c r="AF499" s="948"/>
      <c r="AG499" s="948"/>
      <c r="AH499" s="936">
        <v>1</v>
      </c>
      <c r="AI499" s="937"/>
      <c r="AJ499" s="937"/>
      <c r="AK499" s="938"/>
      <c r="AL499" s="949">
        <v>91</v>
      </c>
      <c r="AM499" s="950"/>
      <c r="AN499" s="950"/>
      <c r="AO499" s="951"/>
      <c r="AP499" s="876" t="s">
        <v>274</v>
      </c>
      <c r="AQ499" s="876"/>
      <c r="AR499" s="876"/>
      <c r="AS499" s="876"/>
      <c r="AT499" s="876"/>
      <c r="AU499" s="876"/>
      <c r="AV499" s="876"/>
      <c r="AW499" s="876"/>
      <c r="AX499" s="876"/>
      <c r="AY499">
        <f>COUNTA($C$499)</f>
        <v>1</v>
      </c>
    </row>
    <row r="500" spans="1:51" ht="45" customHeight="1" x14ac:dyDescent="0.15">
      <c r="A500" s="862">
        <v>10</v>
      </c>
      <c r="B500" s="862">
        <v>1</v>
      </c>
      <c r="C500" s="863" t="s">
        <v>721</v>
      </c>
      <c r="D500" s="864"/>
      <c r="E500" s="864"/>
      <c r="F500" s="864"/>
      <c r="G500" s="864"/>
      <c r="H500" s="864"/>
      <c r="I500" s="864"/>
      <c r="J500" s="865">
        <v>9011001035190</v>
      </c>
      <c r="K500" s="866"/>
      <c r="L500" s="866"/>
      <c r="M500" s="866"/>
      <c r="N500" s="866"/>
      <c r="O500" s="866"/>
      <c r="P500" s="867" t="s">
        <v>722</v>
      </c>
      <c r="Q500" s="868"/>
      <c r="R500" s="868"/>
      <c r="S500" s="868"/>
      <c r="T500" s="868"/>
      <c r="U500" s="868"/>
      <c r="V500" s="868"/>
      <c r="W500" s="868"/>
      <c r="X500" s="868"/>
      <c r="Y500" s="854">
        <v>250</v>
      </c>
      <c r="Z500" s="855"/>
      <c r="AA500" s="855"/>
      <c r="AB500" s="856"/>
      <c r="AC500" s="869" t="s">
        <v>249</v>
      </c>
      <c r="AD500" s="870"/>
      <c r="AE500" s="870"/>
      <c r="AF500" s="870"/>
      <c r="AG500" s="870"/>
      <c r="AH500" s="871">
        <v>3</v>
      </c>
      <c r="AI500" s="872"/>
      <c r="AJ500" s="872"/>
      <c r="AK500" s="872"/>
      <c r="AL500" s="873">
        <v>49</v>
      </c>
      <c r="AM500" s="874"/>
      <c r="AN500" s="874"/>
      <c r="AO500" s="875"/>
      <c r="AP500" s="876" t="s">
        <v>274</v>
      </c>
      <c r="AQ500" s="876"/>
      <c r="AR500" s="876"/>
      <c r="AS500" s="876"/>
      <c r="AT500" s="876"/>
      <c r="AU500" s="876"/>
      <c r="AV500" s="876"/>
      <c r="AW500" s="876"/>
      <c r="AX500" s="876"/>
      <c r="AY500">
        <f>COUNTA($C$500)</f>
        <v>1</v>
      </c>
    </row>
    <row r="501" spans="1:51" ht="30" hidden="1" customHeight="1" x14ac:dyDescent="0.15">
      <c r="A501" s="862">
        <v>11</v>
      </c>
      <c r="B501" s="862">
        <v>1</v>
      </c>
      <c r="C501" s="864"/>
      <c r="D501" s="864"/>
      <c r="E501" s="864"/>
      <c r="F501" s="864"/>
      <c r="G501" s="864"/>
      <c r="H501" s="864"/>
      <c r="I501" s="864"/>
      <c r="J501" s="865"/>
      <c r="K501" s="866"/>
      <c r="L501" s="866"/>
      <c r="M501" s="866"/>
      <c r="N501" s="866"/>
      <c r="O501" s="866"/>
      <c r="P501" s="868"/>
      <c r="Q501" s="868"/>
      <c r="R501" s="868"/>
      <c r="S501" s="868"/>
      <c r="T501" s="868"/>
      <c r="U501" s="868"/>
      <c r="V501" s="868"/>
      <c r="W501" s="868"/>
      <c r="X501" s="868"/>
      <c r="Y501" s="854"/>
      <c r="Z501" s="855"/>
      <c r="AA501" s="855"/>
      <c r="AB501" s="856"/>
      <c r="AC501" s="869"/>
      <c r="AD501" s="870"/>
      <c r="AE501" s="870"/>
      <c r="AF501" s="870"/>
      <c r="AG501" s="870"/>
      <c r="AH501" s="887"/>
      <c r="AI501" s="888"/>
      <c r="AJ501" s="888"/>
      <c r="AK501" s="888"/>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62">
        <v>12</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54"/>
      <c r="Z502" s="855"/>
      <c r="AA502" s="855"/>
      <c r="AB502" s="856"/>
      <c r="AC502" s="869"/>
      <c r="AD502" s="870"/>
      <c r="AE502" s="870"/>
      <c r="AF502" s="870"/>
      <c r="AG502" s="870"/>
      <c r="AH502" s="887"/>
      <c r="AI502" s="888"/>
      <c r="AJ502" s="888"/>
      <c r="AK502" s="888"/>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62">
        <v>13</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54"/>
      <c r="Z503" s="855"/>
      <c r="AA503" s="855"/>
      <c r="AB503" s="856"/>
      <c r="AC503" s="869"/>
      <c r="AD503" s="870"/>
      <c r="AE503" s="870"/>
      <c r="AF503" s="870"/>
      <c r="AG503" s="870"/>
      <c r="AH503" s="887"/>
      <c r="AI503" s="888"/>
      <c r="AJ503" s="888"/>
      <c r="AK503" s="888"/>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62">
        <v>14</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54"/>
      <c r="Z504" s="855"/>
      <c r="AA504" s="855"/>
      <c r="AB504" s="856"/>
      <c r="AC504" s="869"/>
      <c r="AD504" s="870"/>
      <c r="AE504" s="870"/>
      <c r="AF504" s="870"/>
      <c r="AG504" s="870"/>
      <c r="AH504" s="887"/>
      <c r="AI504" s="888"/>
      <c r="AJ504" s="888"/>
      <c r="AK504" s="888"/>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62">
        <v>15</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54"/>
      <c r="Z505" s="855"/>
      <c r="AA505" s="855"/>
      <c r="AB505" s="856"/>
      <c r="AC505" s="869"/>
      <c r="AD505" s="870"/>
      <c r="AE505" s="870"/>
      <c r="AF505" s="870"/>
      <c r="AG505" s="870"/>
      <c r="AH505" s="887"/>
      <c r="AI505" s="888"/>
      <c r="AJ505" s="888"/>
      <c r="AK505" s="888"/>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62">
        <v>16</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54"/>
      <c r="Z506" s="855"/>
      <c r="AA506" s="855"/>
      <c r="AB506" s="856"/>
      <c r="AC506" s="869"/>
      <c r="AD506" s="870"/>
      <c r="AE506" s="870"/>
      <c r="AF506" s="870"/>
      <c r="AG506" s="870"/>
      <c r="AH506" s="887"/>
      <c r="AI506" s="888"/>
      <c r="AJ506" s="888"/>
      <c r="AK506" s="888"/>
      <c r="AL506" s="873"/>
      <c r="AM506" s="874"/>
      <c r="AN506" s="874"/>
      <c r="AO506" s="875"/>
      <c r="AP506" s="876"/>
      <c r="AQ506" s="876"/>
      <c r="AR506" s="876"/>
      <c r="AS506" s="876"/>
      <c r="AT506" s="876"/>
      <c r="AU506" s="876"/>
      <c r="AV506" s="876"/>
      <c r="AW506" s="876"/>
      <c r="AX506" s="876"/>
      <c r="AY506">
        <f>COUNTA($C$506)</f>
        <v>0</v>
      </c>
    </row>
    <row r="507" spans="1:51" s="16" customFormat="1" ht="30" hidden="1" customHeight="1" x14ac:dyDescent="0.15">
      <c r="A507" s="862">
        <v>17</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54"/>
      <c r="Z507" s="855"/>
      <c r="AA507" s="855"/>
      <c r="AB507" s="856"/>
      <c r="AC507" s="869"/>
      <c r="AD507" s="870"/>
      <c r="AE507" s="870"/>
      <c r="AF507" s="870"/>
      <c r="AG507" s="870"/>
      <c r="AH507" s="887"/>
      <c r="AI507" s="888"/>
      <c r="AJ507" s="888"/>
      <c r="AK507" s="888"/>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62">
        <v>18</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54"/>
      <c r="Z508" s="855"/>
      <c r="AA508" s="855"/>
      <c r="AB508" s="856"/>
      <c r="AC508" s="869"/>
      <c r="AD508" s="870"/>
      <c r="AE508" s="870"/>
      <c r="AF508" s="870"/>
      <c r="AG508" s="870"/>
      <c r="AH508" s="887"/>
      <c r="AI508" s="888"/>
      <c r="AJ508" s="888"/>
      <c r="AK508" s="888"/>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62">
        <v>19</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54"/>
      <c r="Z509" s="855"/>
      <c r="AA509" s="855"/>
      <c r="AB509" s="856"/>
      <c r="AC509" s="869"/>
      <c r="AD509" s="870"/>
      <c r="AE509" s="870"/>
      <c r="AF509" s="870"/>
      <c r="AG509" s="870"/>
      <c r="AH509" s="887"/>
      <c r="AI509" s="888"/>
      <c r="AJ509" s="888"/>
      <c r="AK509" s="888"/>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62">
        <v>20</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54"/>
      <c r="Z510" s="855"/>
      <c r="AA510" s="855"/>
      <c r="AB510" s="856"/>
      <c r="AC510" s="869"/>
      <c r="AD510" s="870"/>
      <c r="AE510" s="870"/>
      <c r="AF510" s="870"/>
      <c r="AG510" s="870"/>
      <c r="AH510" s="887"/>
      <c r="AI510" s="888"/>
      <c r="AJ510" s="888"/>
      <c r="AK510" s="888"/>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62">
        <v>21</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54"/>
      <c r="Z511" s="855"/>
      <c r="AA511" s="855"/>
      <c r="AB511" s="856"/>
      <c r="AC511" s="869"/>
      <c r="AD511" s="870"/>
      <c r="AE511" s="870"/>
      <c r="AF511" s="870"/>
      <c r="AG511" s="870"/>
      <c r="AH511" s="887"/>
      <c r="AI511" s="888"/>
      <c r="AJ511" s="888"/>
      <c r="AK511" s="888"/>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62">
        <v>22</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54"/>
      <c r="Z512" s="855"/>
      <c r="AA512" s="855"/>
      <c r="AB512" s="856"/>
      <c r="AC512" s="869"/>
      <c r="AD512" s="870"/>
      <c r="AE512" s="870"/>
      <c r="AF512" s="870"/>
      <c r="AG512" s="870"/>
      <c r="AH512" s="887"/>
      <c r="AI512" s="888"/>
      <c r="AJ512" s="888"/>
      <c r="AK512" s="888"/>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62">
        <v>23</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54"/>
      <c r="Z513" s="855"/>
      <c r="AA513" s="855"/>
      <c r="AB513" s="856"/>
      <c r="AC513" s="869"/>
      <c r="AD513" s="870"/>
      <c r="AE513" s="870"/>
      <c r="AF513" s="870"/>
      <c r="AG513" s="870"/>
      <c r="AH513" s="887"/>
      <c r="AI513" s="888"/>
      <c r="AJ513" s="888"/>
      <c r="AK513" s="888"/>
      <c r="AL513" s="873"/>
      <c r="AM513" s="874"/>
      <c r="AN513" s="874"/>
      <c r="AO513" s="875"/>
      <c r="AP513" s="876"/>
      <c r="AQ513" s="876"/>
      <c r="AR513" s="876"/>
      <c r="AS513" s="876"/>
      <c r="AT513" s="876"/>
      <c r="AU513" s="876"/>
      <c r="AV513" s="876"/>
      <c r="AW513" s="876"/>
      <c r="AX513" s="876"/>
      <c r="AY513">
        <f>COUNTA($C$513)</f>
        <v>0</v>
      </c>
    </row>
    <row r="514" spans="1:51" ht="30" hidden="1" customHeight="1" x14ac:dyDescent="0.15">
      <c r="A514" s="862">
        <v>24</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54"/>
      <c r="Z514" s="855"/>
      <c r="AA514" s="855"/>
      <c r="AB514" s="856"/>
      <c r="AC514" s="869"/>
      <c r="AD514" s="870"/>
      <c r="AE514" s="870"/>
      <c r="AF514" s="870"/>
      <c r="AG514" s="870"/>
      <c r="AH514" s="887"/>
      <c r="AI514" s="888"/>
      <c r="AJ514" s="888"/>
      <c r="AK514" s="888"/>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62">
        <v>25</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54"/>
      <c r="Z515" s="855"/>
      <c r="AA515" s="855"/>
      <c r="AB515" s="856"/>
      <c r="AC515" s="869"/>
      <c r="AD515" s="870"/>
      <c r="AE515" s="870"/>
      <c r="AF515" s="870"/>
      <c r="AG515" s="870"/>
      <c r="AH515" s="887"/>
      <c r="AI515" s="888"/>
      <c r="AJ515" s="888"/>
      <c r="AK515" s="888"/>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62">
        <v>26</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54"/>
      <c r="Z516" s="855"/>
      <c r="AA516" s="855"/>
      <c r="AB516" s="856"/>
      <c r="AC516" s="869"/>
      <c r="AD516" s="870"/>
      <c r="AE516" s="870"/>
      <c r="AF516" s="870"/>
      <c r="AG516" s="870"/>
      <c r="AH516" s="887"/>
      <c r="AI516" s="888"/>
      <c r="AJ516" s="888"/>
      <c r="AK516" s="888"/>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62">
        <v>27</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54"/>
      <c r="Z517" s="855"/>
      <c r="AA517" s="855"/>
      <c r="AB517" s="856"/>
      <c r="AC517" s="869"/>
      <c r="AD517" s="870"/>
      <c r="AE517" s="870"/>
      <c r="AF517" s="870"/>
      <c r="AG517" s="870"/>
      <c r="AH517" s="887"/>
      <c r="AI517" s="888"/>
      <c r="AJ517" s="888"/>
      <c r="AK517" s="888"/>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62">
        <v>28</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54"/>
      <c r="Z518" s="855"/>
      <c r="AA518" s="855"/>
      <c r="AB518" s="856"/>
      <c r="AC518" s="869"/>
      <c r="AD518" s="870"/>
      <c r="AE518" s="870"/>
      <c r="AF518" s="870"/>
      <c r="AG518" s="870"/>
      <c r="AH518" s="887"/>
      <c r="AI518" s="888"/>
      <c r="AJ518" s="888"/>
      <c r="AK518" s="888"/>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62">
        <v>29</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54"/>
      <c r="Z519" s="855"/>
      <c r="AA519" s="855"/>
      <c r="AB519" s="856"/>
      <c r="AC519" s="869"/>
      <c r="AD519" s="870"/>
      <c r="AE519" s="870"/>
      <c r="AF519" s="870"/>
      <c r="AG519" s="870"/>
      <c r="AH519" s="887"/>
      <c r="AI519" s="888"/>
      <c r="AJ519" s="888"/>
      <c r="AK519" s="888"/>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62">
        <v>30</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54"/>
      <c r="Z520" s="855"/>
      <c r="AA520" s="855"/>
      <c r="AB520" s="856"/>
      <c r="AC520" s="869"/>
      <c r="AD520" s="870"/>
      <c r="AE520" s="870"/>
      <c r="AF520" s="870"/>
      <c r="AG520" s="870"/>
      <c r="AH520" s="887"/>
      <c r="AI520" s="888"/>
      <c r="AJ520" s="888"/>
      <c r="AK520" s="888"/>
      <c r="AL520" s="873"/>
      <c r="AM520" s="874"/>
      <c r="AN520" s="874"/>
      <c r="AO520" s="875"/>
      <c r="AP520" s="876"/>
      <c r="AQ520" s="876"/>
      <c r="AR520" s="876"/>
      <c r="AS520" s="876"/>
      <c r="AT520" s="876"/>
      <c r="AU520" s="876"/>
      <c r="AV520" s="876"/>
      <c r="AW520" s="876"/>
      <c r="AX520" s="876"/>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82"/>
      <c r="B523" s="882"/>
      <c r="C523" s="882" t="s">
        <v>24</v>
      </c>
      <c r="D523" s="882"/>
      <c r="E523" s="882"/>
      <c r="F523" s="882"/>
      <c r="G523" s="882"/>
      <c r="H523" s="882"/>
      <c r="I523" s="882"/>
      <c r="J523" s="883" t="s">
        <v>191</v>
      </c>
      <c r="K523" s="571"/>
      <c r="L523" s="571"/>
      <c r="M523" s="571"/>
      <c r="N523" s="571"/>
      <c r="O523" s="571"/>
      <c r="P523" s="424" t="s">
        <v>25</v>
      </c>
      <c r="Q523" s="424"/>
      <c r="R523" s="424"/>
      <c r="S523" s="424"/>
      <c r="T523" s="424"/>
      <c r="U523" s="424"/>
      <c r="V523" s="424"/>
      <c r="W523" s="424"/>
      <c r="X523" s="424"/>
      <c r="Y523" s="884" t="s">
        <v>190</v>
      </c>
      <c r="Z523" s="885"/>
      <c r="AA523" s="885"/>
      <c r="AB523" s="885"/>
      <c r="AC523" s="883" t="s">
        <v>220</v>
      </c>
      <c r="AD523" s="883"/>
      <c r="AE523" s="883"/>
      <c r="AF523" s="883"/>
      <c r="AG523" s="883"/>
      <c r="AH523" s="884" t="s">
        <v>238</v>
      </c>
      <c r="AI523" s="882"/>
      <c r="AJ523" s="882"/>
      <c r="AK523" s="882"/>
      <c r="AL523" s="882" t="s">
        <v>19</v>
      </c>
      <c r="AM523" s="882"/>
      <c r="AN523" s="882"/>
      <c r="AO523" s="886"/>
      <c r="AP523" s="861" t="s">
        <v>192</v>
      </c>
      <c r="AQ523" s="861"/>
      <c r="AR523" s="861"/>
      <c r="AS523" s="861"/>
      <c r="AT523" s="861"/>
      <c r="AU523" s="861"/>
      <c r="AV523" s="861"/>
      <c r="AW523" s="861"/>
      <c r="AX523" s="861"/>
      <c r="AY523">
        <f>$AY$521</f>
        <v>1</v>
      </c>
    </row>
    <row r="524" spans="1:51" ht="39.950000000000003" customHeight="1" x14ac:dyDescent="0.15">
      <c r="A524" s="862">
        <v>1</v>
      </c>
      <c r="B524" s="862">
        <v>1</v>
      </c>
      <c r="C524" s="889" t="s">
        <v>693</v>
      </c>
      <c r="D524" s="890"/>
      <c r="E524" s="890"/>
      <c r="F524" s="890"/>
      <c r="G524" s="890"/>
      <c r="H524" s="890"/>
      <c r="I524" s="891"/>
      <c r="J524" s="865">
        <v>2011201003169</v>
      </c>
      <c r="K524" s="866"/>
      <c r="L524" s="866"/>
      <c r="M524" s="866"/>
      <c r="N524" s="866"/>
      <c r="O524" s="866"/>
      <c r="P524" s="867" t="s">
        <v>694</v>
      </c>
      <c r="Q524" s="868"/>
      <c r="R524" s="868"/>
      <c r="S524" s="868"/>
      <c r="T524" s="868"/>
      <c r="U524" s="868"/>
      <c r="V524" s="868"/>
      <c r="W524" s="868"/>
      <c r="X524" s="868"/>
      <c r="Y524" s="854">
        <v>1003</v>
      </c>
      <c r="Z524" s="855"/>
      <c r="AA524" s="855"/>
      <c r="AB524" s="856"/>
      <c r="AC524" s="869" t="s">
        <v>249</v>
      </c>
      <c r="AD524" s="870"/>
      <c r="AE524" s="870"/>
      <c r="AF524" s="870"/>
      <c r="AG524" s="870"/>
      <c r="AH524" s="871" t="s">
        <v>599</v>
      </c>
      <c r="AI524" s="872"/>
      <c r="AJ524" s="872"/>
      <c r="AK524" s="872"/>
      <c r="AL524" s="873">
        <v>100</v>
      </c>
      <c r="AM524" s="874"/>
      <c r="AN524" s="874"/>
      <c r="AO524" s="875"/>
      <c r="AP524" s="876" t="s">
        <v>723</v>
      </c>
      <c r="AQ524" s="876"/>
      <c r="AR524" s="876"/>
      <c r="AS524" s="876"/>
      <c r="AT524" s="876"/>
      <c r="AU524" s="876"/>
      <c r="AV524" s="876"/>
      <c r="AW524" s="876"/>
      <c r="AX524" s="876"/>
      <c r="AY524">
        <f>$AY$521</f>
        <v>1</v>
      </c>
    </row>
    <row r="525" spans="1:51" ht="39.950000000000003" customHeight="1" x14ac:dyDescent="0.15">
      <c r="A525" s="862">
        <v>2</v>
      </c>
      <c r="B525" s="862">
        <v>1</v>
      </c>
      <c r="C525" s="889" t="s">
        <v>724</v>
      </c>
      <c r="D525" s="890"/>
      <c r="E525" s="890"/>
      <c r="F525" s="890"/>
      <c r="G525" s="890"/>
      <c r="H525" s="890"/>
      <c r="I525" s="891"/>
      <c r="J525" s="901">
        <v>9013401005070</v>
      </c>
      <c r="K525" s="902"/>
      <c r="L525" s="902"/>
      <c r="M525" s="902"/>
      <c r="N525" s="902"/>
      <c r="O525" s="903"/>
      <c r="P525" s="952" t="s">
        <v>725</v>
      </c>
      <c r="Q525" s="953"/>
      <c r="R525" s="953"/>
      <c r="S525" s="953"/>
      <c r="T525" s="953"/>
      <c r="U525" s="953"/>
      <c r="V525" s="953"/>
      <c r="W525" s="953"/>
      <c r="X525" s="954"/>
      <c r="Y525" s="854">
        <v>517</v>
      </c>
      <c r="Z525" s="855"/>
      <c r="AA525" s="855"/>
      <c r="AB525" s="856"/>
      <c r="AC525" s="907" t="s">
        <v>249</v>
      </c>
      <c r="AD525" s="908"/>
      <c r="AE525" s="908"/>
      <c r="AF525" s="908"/>
      <c r="AG525" s="909"/>
      <c r="AH525" s="871" t="s">
        <v>599</v>
      </c>
      <c r="AI525" s="872"/>
      <c r="AJ525" s="872"/>
      <c r="AK525" s="872"/>
      <c r="AL525" s="873">
        <v>100</v>
      </c>
      <c r="AM525" s="874"/>
      <c r="AN525" s="874"/>
      <c r="AO525" s="875"/>
      <c r="AP525" s="898" t="s">
        <v>274</v>
      </c>
      <c r="AQ525" s="899"/>
      <c r="AR525" s="899"/>
      <c r="AS525" s="899"/>
      <c r="AT525" s="899"/>
      <c r="AU525" s="899"/>
      <c r="AV525" s="899"/>
      <c r="AW525" s="899"/>
      <c r="AX525" s="900"/>
      <c r="AY525">
        <f>COUNTA($C$525)</f>
        <v>1</v>
      </c>
    </row>
    <row r="526" spans="1:51" ht="39.950000000000003" customHeight="1" x14ac:dyDescent="0.15">
      <c r="A526" s="862">
        <v>3</v>
      </c>
      <c r="B526" s="862">
        <v>1</v>
      </c>
      <c r="C526" s="955" t="s">
        <v>726</v>
      </c>
      <c r="D526" s="956"/>
      <c r="E526" s="956"/>
      <c r="F526" s="956"/>
      <c r="G526" s="956"/>
      <c r="H526" s="956"/>
      <c r="I526" s="957"/>
      <c r="J526" s="865">
        <v>5013301008549</v>
      </c>
      <c r="K526" s="866"/>
      <c r="L526" s="866"/>
      <c r="M526" s="866"/>
      <c r="N526" s="866"/>
      <c r="O526" s="866"/>
      <c r="P526" s="868" t="s">
        <v>694</v>
      </c>
      <c r="Q526" s="868"/>
      <c r="R526" s="868"/>
      <c r="S526" s="868"/>
      <c r="T526" s="868"/>
      <c r="U526" s="868"/>
      <c r="V526" s="868"/>
      <c r="W526" s="868"/>
      <c r="X526" s="868"/>
      <c r="Y526" s="854">
        <v>153</v>
      </c>
      <c r="Z526" s="855"/>
      <c r="AA526" s="855"/>
      <c r="AB526" s="856"/>
      <c r="AC526" s="869" t="s">
        <v>249</v>
      </c>
      <c r="AD526" s="870"/>
      <c r="AE526" s="870"/>
      <c r="AF526" s="870"/>
      <c r="AG526" s="870"/>
      <c r="AH526" s="887" t="s">
        <v>599</v>
      </c>
      <c r="AI526" s="888"/>
      <c r="AJ526" s="888"/>
      <c r="AK526" s="888"/>
      <c r="AL526" s="873">
        <v>100</v>
      </c>
      <c r="AM526" s="874"/>
      <c r="AN526" s="874"/>
      <c r="AO526" s="875"/>
      <c r="AP526" s="876" t="s">
        <v>274</v>
      </c>
      <c r="AQ526" s="876"/>
      <c r="AR526" s="876"/>
      <c r="AS526" s="876"/>
      <c r="AT526" s="876"/>
      <c r="AU526" s="876"/>
      <c r="AV526" s="876"/>
      <c r="AW526" s="876"/>
      <c r="AX526" s="876"/>
      <c r="AY526">
        <f>COUNTA($C$526)</f>
        <v>1</v>
      </c>
    </row>
    <row r="527" spans="1:51" ht="39.950000000000003" customHeight="1" x14ac:dyDescent="0.15">
      <c r="A527" s="862">
        <v>4</v>
      </c>
      <c r="B527" s="862">
        <v>1</v>
      </c>
      <c r="C527" s="889" t="s">
        <v>727</v>
      </c>
      <c r="D527" s="890"/>
      <c r="E527" s="890"/>
      <c r="F527" s="890"/>
      <c r="G527" s="890"/>
      <c r="H527" s="890"/>
      <c r="I527" s="891"/>
      <c r="J527" s="865">
        <v>8130001000053</v>
      </c>
      <c r="K527" s="866"/>
      <c r="L527" s="866"/>
      <c r="M527" s="866"/>
      <c r="N527" s="866"/>
      <c r="O527" s="866"/>
      <c r="P527" s="867" t="s">
        <v>717</v>
      </c>
      <c r="Q527" s="868"/>
      <c r="R527" s="868"/>
      <c r="S527" s="868"/>
      <c r="T527" s="868"/>
      <c r="U527" s="868"/>
      <c r="V527" s="868"/>
      <c r="W527" s="868"/>
      <c r="X527" s="868"/>
      <c r="Y527" s="854">
        <v>107</v>
      </c>
      <c r="Z527" s="855"/>
      <c r="AA527" s="855"/>
      <c r="AB527" s="856"/>
      <c r="AC527" s="869" t="s">
        <v>249</v>
      </c>
      <c r="AD527" s="870"/>
      <c r="AE527" s="870"/>
      <c r="AF527" s="870"/>
      <c r="AG527" s="870"/>
      <c r="AH527" s="887" t="s">
        <v>599</v>
      </c>
      <c r="AI527" s="888"/>
      <c r="AJ527" s="888"/>
      <c r="AK527" s="888"/>
      <c r="AL527" s="873">
        <v>100</v>
      </c>
      <c r="AM527" s="874"/>
      <c r="AN527" s="874"/>
      <c r="AO527" s="875"/>
      <c r="AP527" s="876" t="s">
        <v>274</v>
      </c>
      <c r="AQ527" s="876"/>
      <c r="AR527" s="876"/>
      <c r="AS527" s="876"/>
      <c r="AT527" s="876"/>
      <c r="AU527" s="876"/>
      <c r="AV527" s="876"/>
      <c r="AW527" s="876"/>
      <c r="AX527" s="876"/>
      <c r="AY527">
        <f>COUNTA($C$527)</f>
        <v>1</v>
      </c>
    </row>
    <row r="528" spans="1:51" ht="39.950000000000003" customHeight="1" x14ac:dyDescent="0.15">
      <c r="A528" s="862">
        <v>5</v>
      </c>
      <c r="B528" s="862">
        <v>1</v>
      </c>
      <c r="C528" s="863" t="s">
        <v>728</v>
      </c>
      <c r="D528" s="864"/>
      <c r="E528" s="864"/>
      <c r="F528" s="864"/>
      <c r="G528" s="864"/>
      <c r="H528" s="864"/>
      <c r="I528" s="864"/>
      <c r="J528" s="865">
        <v>3012801021146</v>
      </c>
      <c r="K528" s="866"/>
      <c r="L528" s="866"/>
      <c r="M528" s="866"/>
      <c r="N528" s="866"/>
      <c r="O528" s="866"/>
      <c r="P528" s="868" t="s">
        <v>729</v>
      </c>
      <c r="Q528" s="868"/>
      <c r="R528" s="868"/>
      <c r="S528" s="868"/>
      <c r="T528" s="868"/>
      <c r="U528" s="868"/>
      <c r="V528" s="868"/>
      <c r="W528" s="868"/>
      <c r="X528" s="868"/>
      <c r="Y528" s="854">
        <v>85</v>
      </c>
      <c r="Z528" s="855"/>
      <c r="AA528" s="855"/>
      <c r="AB528" s="856"/>
      <c r="AC528" s="869" t="s">
        <v>249</v>
      </c>
      <c r="AD528" s="870"/>
      <c r="AE528" s="870"/>
      <c r="AF528" s="870"/>
      <c r="AG528" s="870"/>
      <c r="AH528" s="887" t="s">
        <v>599</v>
      </c>
      <c r="AI528" s="888"/>
      <c r="AJ528" s="888"/>
      <c r="AK528" s="888"/>
      <c r="AL528" s="873">
        <v>100</v>
      </c>
      <c r="AM528" s="874"/>
      <c r="AN528" s="874"/>
      <c r="AO528" s="875"/>
      <c r="AP528" s="876" t="s">
        <v>274</v>
      </c>
      <c r="AQ528" s="876"/>
      <c r="AR528" s="876"/>
      <c r="AS528" s="876"/>
      <c r="AT528" s="876"/>
      <c r="AU528" s="876"/>
      <c r="AV528" s="876"/>
      <c r="AW528" s="876"/>
      <c r="AX528" s="876"/>
      <c r="AY528">
        <f>COUNTA($C$528)</f>
        <v>1</v>
      </c>
    </row>
    <row r="529" spans="1:51" ht="39.950000000000003" customHeight="1" x14ac:dyDescent="0.15">
      <c r="A529" s="862">
        <v>6</v>
      </c>
      <c r="B529" s="862">
        <v>1</v>
      </c>
      <c r="C529" s="889" t="s">
        <v>730</v>
      </c>
      <c r="D529" s="890"/>
      <c r="E529" s="890"/>
      <c r="F529" s="890"/>
      <c r="G529" s="890"/>
      <c r="H529" s="890"/>
      <c r="I529" s="891"/>
      <c r="J529" s="865">
        <v>1011401001717</v>
      </c>
      <c r="K529" s="866"/>
      <c r="L529" s="866"/>
      <c r="M529" s="866"/>
      <c r="N529" s="866"/>
      <c r="O529" s="866"/>
      <c r="P529" s="868" t="s">
        <v>725</v>
      </c>
      <c r="Q529" s="868"/>
      <c r="R529" s="868"/>
      <c r="S529" s="868"/>
      <c r="T529" s="868"/>
      <c r="U529" s="868"/>
      <c r="V529" s="868"/>
      <c r="W529" s="868"/>
      <c r="X529" s="868"/>
      <c r="Y529" s="854">
        <v>53</v>
      </c>
      <c r="Z529" s="855"/>
      <c r="AA529" s="855"/>
      <c r="AB529" s="856"/>
      <c r="AC529" s="869" t="s">
        <v>249</v>
      </c>
      <c r="AD529" s="870"/>
      <c r="AE529" s="870"/>
      <c r="AF529" s="870"/>
      <c r="AG529" s="870"/>
      <c r="AH529" s="887" t="s">
        <v>599</v>
      </c>
      <c r="AI529" s="888"/>
      <c r="AJ529" s="888"/>
      <c r="AK529" s="888"/>
      <c r="AL529" s="873">
        <v>100</v>
      </c>
      <c r="AM529" s="874"/>
      <c r="AN529" s="874"/>
      <c r="AO529" s="875"/>
      <c r="AP529" s="876" t="s">
        <v>274</v>
      </c>
      <c r="AQ529" s="876"/>
      <c r="AR529" s="876"/>
      <c r="AS529" s="876"/>
      <c r="AT529" s="876"/>
      <c r="AU529" s="876"/>
      <c r="AV529" s="876"/>
      <c r="AW529" s="876"/>
      <c r="AX529" s="876"/>
      <c r="AY529">
        <f>COUNTA($C$529)</f>
        <v>1</v>
      </c>
    </row>
    <row r="530" spans="1:51" ht="39.950000000000003" customHeight="1" x14ac:dyDescent="0.15">
      <c r="A530" s="862">
        <v>7</v>
      </c>
      <c r="B530" s="862">
        <v>1</v>
      </c>
      <c r="C530" s="863" t="s">
        <v>731</v>
      </c>
      <c r="D530" s="864"/>
      <c r="E530" s="864"/>
      <c r="F530" s="864"/>
      <c r="G530" s="864"/>
      <c r="H530" s="864"/>
      <c r="I530" s="864"/>
      <c r="J530" s="865">
        <v>3013101005723</v>
      </c>
      <c r="K530" s="866"/>
      <c r="L530" s="866"/>
      <c r="M530" s="866"/>
      <c r="N530" s="866"/>
      <c r="O530" s="866"/>
      <c r="P530" s="868" t="s">
        <v>729</v>
      </c>
      <c r="Q530" s="868"/>
      <c r="R530" s="868"/>
      <c r="S530" s="868"/>
      <c r="T530" s="868"/>
      <c r="U530" s="868"/>
      <c r="V530" s="868"/>
      <c r="W530" s="868"/>
      <c r="X530" s="868"/>
      <c r="Y530" s="854">
        <v>50</v>
      </c>
      <c r="Z530" s="855"/>
      <c r="AA530" s="855"/>
      <c r="AB530" s="856"/>
      <c r="AC530" s="869" t="s">
        <v>249</v>
      </c>
      <c r="AD530" s="870"/>
      <c r="AE530" s="870"/>
      <c r="AF530" s="870"/>
      <c r="AG530" s="870"/>
      <c r="AH530" s="887" t="s">
        <v>599</v>
      </c>
      <c r="AI530" s="888"/>
      <c r="AJ530" s="888"/>
      <c r="AK530" s="888"/>
      <c r="AL530" s="873">
        <v>100</v>
      </c>
      <c r="AM530" s="874"/>
      <c r="AN530" s="874"/>
      <c r="AO530" s="875"/>
      <c r="AP530" s="876" t="s">
        <v>274</v>
      </c>
      <c r="AQ530" s="876"/>
      <c r="AR530" s="876"/>
      <c r="AS530" s="876"/>
      <c r="AT530" s="876"/>
      <c r="AU530" s="876"/>
      <c r="AV530" s="876"/>
      <c r="AW530" s="876"/>
      <c r="AX530" s="876"/>
      <c r="AY530">
        <f>COUNTA($C$530)</f>
        <v>1</v>
      </c>
    </row>
    <row r="531" spans="1:51" ht="39.950000000000003" customHeight="1" x14ac:dyDescent="0.15">
      <c r="A531" s="862">
        <v>8</v>
      </c>
      <c r="B531" s="862">
        <v>1</v>
      </c>
      <c r="C531" s="889" t="s">
        <v>732</v>
      </c>
      <c r="D531" s="890"/>
      <c r="E531" s="890"/>
      <c r="F531" s="890"/>
      <c r="G531" s="890"/>
      <c r="H531" s="890"/>
      <c r="I531" s="891"/>
      <c r="J531" s="901">
        <v>5030001076412</v>
      </c>
      <c r="K531" s="902"/>
      <c r="L531" s="902"/>
      <c r="M531" s="902"/>
      <c r="N531" s="902"/>
      <c r="O531" s="903"/>
      <c r="P531" s="952" t="s">
        <v>725</v>
      </c>
      <c r="Q531" s="953"/>
      <c r="R531" s="953"/>
      <c r="S531" s="953"/>
      <c r="T531" s="953"/>
      <c r="U531" s="953"/>
      <c r="V531" s="953"/>
      <c r="W531" s="953"/>
      <c r="X531" s="954"/>
      <c r="Y531" s="854">
        <v>38</v>
      </c>
      <c r="Z531" s="855"/>
      <c r="AA531" s="855"/>
      <c r="AB531" s="856"/>
      <c r="AC531" s="907" t="s">
        <v>249</v>
      </c>
      <c r="AD531" s="908"/>
      <c r="AE531" s="908"/>
      <c r="AF531" s="908"/>
      <c r="AG531" s="909"/>
      <c r="AH531" s="887" t="s">
        <v>599</v>
      </c>
      <c r="AI531" s="888"/>
      <c r="AJ531" s="888"/>
      <c r="AK531" s="888"/>
      <c r="AL531" s="873">
        <v>100</v>
      </c>
      <c r="AM531" s="874"/>
      <c r="AN531" s="874"/>
      <c r="AO531" s="875"/>
      <c r="AP531" s="898" t="s">
        <v>274</v>
      </c>
      <c r="AQ531" s="899"/>
      <c r="AR531" s="899"/>
      <c r="AS531" s="899"/>
      <c r="AT531" s="899"/>
      <c r="AU531" s="899"/>
      <c r="AV531" s="899"/>
      <c r="AW531" s="899"/>
      <c r="AX531" s="900"/>
      <c r="AY531">
        <f>COUNTA($C$531)</f>
        <v>1</v>
      </c>
    </row>
    <row r="532" spans="1:51" ht="39.950000000000003" customHeight="1" x14ac:dyDescent="0.15">
      <c r="A532" s="862">
        <v>9</v>
      </c>
      <c r="B532" s="862">
        <v>1</v>
      </c>
      <c r="C532" s="863" t="s">
        <v>733</v>
      </c>
      <c r="D532" s="864"/>
      <c r="E532" s="864"/>
      <c r="F532" s="864"/>
      <c r="G532" s="864"/>
      <c r="H532" s="864"/>
      <c r="I532" s="864"/>
      <c r="J532" s="865">
        <v>7140002024051</v>
      </c>
      <c r="K532" s="866"/>
      <c r="L532" s="866"/>
      <c r="M532" s="866"/>
      <c r="N532" s="866"/>
      <c r="O532" s="866"/>
      <c r="P532" s="868" t="s">
        <v>729</v>
      </c>
      <c r="Q532" s="868"/>
      <c r="R532" s="868"/>
      <c r="S532" s="868"/>
      <c r="T532" s="868"/>
      <c r="U532" s="868"/>
      <c r="V532" s="868"/>
      <c r="W532" s="868"/>
      <c r="X532" s="868"/>
      <c r="Y532" s="854">
        <v>29</v>
      </c>
      <c r="Z532" s="855"/>
      <c r="AA532" s="855"/>
      <c r="AB532" s="856"/>
      <c r="AC532" s="869" t="s">
        <v>249</v>
      </c>
      <c r="AD532" s="870"/>
      <c r="AE532" s="870"/>
      <c r="AF532" s="870"/>
      <c r="AG532" s="870"/>
      <c r="AH532" s="887" t="s">
        <v>599</v>
      </c>
      <c r="AI532" s="888"/>
      <c r="AJ532" s="888"/>
      <c r="AK532" s="888"/>
      <c r="AL532" s="873">
        <v>100</v>
      </c>
      <c r="AM532" s="874"/>
      <c r="AN532" s="874"/>
      <c r="AO532" s="875"/>
      <c r="AP532" s="876" t="s">
        <v>274</v>
      </c>
      <c r="AQ532" s="876"/>
      <c r="AR532" s="876"/>
      <c r="AS532" s="876"/>
      <c r="AT532" s="876"/>
      <c r="AU532" s="876"/>
      <c r="AV532" s="876"/>
      <c r="AW532" s="876"/>
      <c r="AX532" s="876"/>
      <c r="AY532">
        <f>COUNTA($C$532)</f>
        <v>1</v>
      </c>
    </row>
    <row r="533" spans="1:51" ht="39.950000000000003" customHeight="1" x14ac:dyDescent="0.15">
      <c r="A533" s="862">
        <v>10</v>
      </c>
      <c r="B533" s="862">
        <v>1</v>
      </c>
      <c r="C533" s="863" t="s">
        <v>734</v>
      </c>
      <c r="D533" s="864"/>
      <c r="E533" s="864"/>
      <c r="F533" s="864"/>
      <c r="G533" s="864"/>
      <c r="H533" s="864"/>
      <c r="I533" s="864"/>
      <c r="J533" s="865">
        <v>8010901037545</v>
      </c>
      <c r="K533" s="866"/>
      <c r="L533" s="866"/>
      <c r="M533" s="866"/>
      <c r="N533" s="866"/>
      <c r="O533" s="866"/>
      <c r="P533" s="868" t="s">
        <v>729</v>
      </c>
      <c r="Q533" s="868"/>
      <c r="R533" s="868"/>
      <c r="S533" s="868"/>
      <c r="T533" s="868"/>
      <c r="U533" s="868"/>
      <c r="V533" s="868"/>
      <c r="W533" s="868"/>
      <c r="X533" s="868"/>
      <c r="Y533" s="854">
        <v>29</v>
      </c>
      <c r="Z533" s="855"/>
      <c r="AA533" s="855"/>
      <c r="AB533" s="856"/>
      <c r="AC533" s="869" t="s">
        <v>249</v>
      </c>
      <c r="AD533" s="870"/>
      <c r="AE533" s="870"/>
      <c r="AF533" s="870"/>
      <c r="AG533" s="870"/>
      <c r="AH533" s="887" t="s">
        <v>599</v>
      </c>
      <c r="AI533" s="888"/>
      <c r="AJ533" s="888"/>
      <c r="AK533" s="888"/>
      <c r="AL533" s="873">
        <v>100</v>
      </c>
      <c r="AM533" s="874"/>
      <c r="AN533" s="874"/>
      <c r="AO533" s="875"/>
      <c r="AP533" s="876" t="s">
        <v>274</v>
      </c>
      <c r="AQ533" s="876"/>
      <c r="AR533" s="876"/>
      <c r="AS533" s="876"/>
      <c r="AT533" s="876"/>
      <c r="AU533" s="876"/>
      <c r="AV533" s="876"/>
      <c r="AW533" s="876"/>
      <c r="AX533" s="876"/>
      <c r="AY533">
        <f>COUNTA($C$533)</f>
        <v>1</v>
      </c>
    </row>
    <row r="534" spans="1:51" ht="30" hidden="1" customHeight="1" x14ac:dyDescent="0.15">
      <c r="A534" s="862">
        <v>11</v>
      </c>
      <c r="B534" s="862">
        <v>1</v>
      </c>
      <c r="C534" s="864"/>
      <c r="D534" s="864"/>
      <c r="E534" s="864"/>
      <c r="F534" s="864"/>
      <c r="G534" s="864"/>
      <c r="H534" s="864"/>
      <c r="I534" s="864"/>
      <c r="J534" s="865"/>
      <c r="K534" s="866"/>
      <c r="L534" s="866"/>
      <c r="M534" s="866"/>
      <c r="N534" s="866"/>
      <c r="O534" s="866"/>
      <c r="P534" s="868"/>
      <c r="Q534" s="868"/>
      <c r="R534" s="868"/>
      <c r="S534" s="868"/>
      <c r="T534" s="868"/>
      <c r="U534" s="868"/>
      <c r="V534" s="868"/>
      <c r="W534" s="868"/>
      <c r="X534" s="868"/>
      <c r="Y534" s="854"/>
      <c r="Z534" s="855"/>
      <c r="AA534" s="855"/>
      <c r="AB534" s="856"/>
      <c r="AC534" s="869"/>
      <c r="AD534" s="870"/>
      <c r="AE534" s="870"/>
      <c r="AF534" s="870"/>
      <c r="AG534" s="870"/>
      <c r="AH534" s="887"/>
      <c r="AI534" s="888"/>
      <c r="AJ534" s="888"/>
      <c r="AK534" s="888"/>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62">
        <v>12</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54"/>
      <c r="Z535" s="855"/>
      <c r="AA535" s="855"/>
      <c r="AB535" s="856"/>
      <c r="AC535" s="869"/>
      <c r="AD535" s="870"/>
      <c r="AE535" s="870"/>
      <c r="AF535" s="870"/>
      <c r="AG535" s="870"/>
      <c r="AH535" s="887"/>
      <c r="AI535" s="888"/>
      <c r="AJ535" s="888"/>
      <c r="AK535" s="888"/>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62">
        <v>13</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54"/>
      <c r="Z536" s="855"/>
      <c r="AA536" s="855"/>
      <c r="AB536" s="856"/>
      <c r="AC536" s="869"/>
      <c r="AD536" s="870"/>
      <c r="AE536" s="870"/>
      <c r="AF536" s="870"/>
      <c r="AG536" s="870"/>
      <c r="AH536" s="887"/>
      <c r="AI536" s="888"/>
      <c r="AJ536" s="888"/>
      <c r="AK536" s="888"/>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62">
        <v>14</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54"/>
      <c r="Z537" s="855"/>
      <c r="AA537" s="855"/>
      <c r="AB537" s="856"/>
      <c r="AC537" s="869"/>
      <c r="AD537" s="870"/>
      <c r="AE537" s="870"/>
      <c r="AF537" s="870"/>
      <c r="AG537" s="870"/>
      <c r="AH537" s="887"/>
      <c r="AI537" s="888"/>
      <c r="AJ537" s="888"/>
      <c r="AK537" s="888"/>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62">
        <v>15</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54"/>
      <c r="Z538" s="855"/>
      <c r="AA538" s="855"/>
      <c r="AB538" s="856"/>
      <c r="AC538" s="869"/>
      <c r="AD538" s="870"/>
      <c r="AE538" s="870"/>
      <c r="AF538" s="870"/>
      <c r="AG538" s="870"/>
      <c r="AH538" s="887"/>
      <c r="AI538" s="888"/>
      <c r="AJ538" s="888"/>
      <c r="AK538" s="888"/>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62">
        <v>16</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54"/>
      <c r="Z539" s="855"/>
      <c r="AA539" s="855"/>
      <c r="AB539" s="856"/>
      <c r="AC539" s="869"/>
      <c r="AD539" s="870"/>
      <c r="AE539" s="870"/>
      <c r="AF539" s="870"/>
      <c r="AG539" s="870"/>
      <c r="AH539" s="887"/>
      <c r="AI539" s="888"/>
      <c r="AJ539" s="888"/>
      <c r="AK539" s="888"/>
      <c r="AL539" s="873"/>
      <c r="AM539" s="874"/>
      <c r="AN539" s="874"/>
      <c r="AO539" s="875"/>
      <c r="AP539" s="876"/>
      <c r="AQ539" s="876"/>
      <c r="AR539" s="876"/>
      <c r="AS539" s="876"/>
      <c r="AT539" s="876"/>
      <c r="AU539" s="876"/>
      <c r="AV539" s="876"/>
      <c r="AW539" s="876"/>
      <c r="AX539" s="876"/>
      <c r="AY539">
        <f>COUNTA($C$539)</f>
        <v>0</v>
      </c>
    </row>
    <row r="540" spans="1:51" s="16" customFormat="1" ht="30" hidden="1" customHeight="1" x14ac:dyDescent="0.15">
      <c r="A540" s="862">
        <v>17</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54"/>
      <c r="Z540" s="855"/>
      <c r="AA540" s="855"/>
      <c r="AB540" s="856"/>
      <c r="AC540" s="869"/>
      <c r="AD540" s="870"/>
      <c r="AE540" s="870"/>
      <c r="AF540" s="870"/>
      <c r="AG540" s="870"/>
      <c r="AH540" s="887"/>
      <c r="AI540" s="888"/>
      <c r="AJ540" s="888"/>
      <c r="AK540" s="888"/>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62">
        <v>18</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54"/>
      <c r="Z541" s="855"/>
      <c r="AA541" s="855"/>
      <c r="AB541" s="856"/>
      <c r="AC541" s="869"/>
      <c r="AD541" s="870"/>
      <c r="AE541" s="870"/>
      <c r="AF541" s="870"/>
      <c r="AG541" s="870"/>
      <c r="AH541" s="887"/>
      <c r="AI541" s="888"/>
      <c r="AJ541" s="888"/>
      <c r="AK541" s="888"/>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62">
        <v>19</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54"/>
      <c r="Z542" s="855"/>
      <c r="AA542" s="855"/>
      <c r="AB542" s="856"/>
      <c r="AC542" s="869"/>
      <c r="AD542" s="870"/>
      <c r="AE542" s="870"/>
      <c r="AF542" s="870"/>
      <c r="AG542" s="870"/>
      <c r="AH542" s="887"/>
      <c r="AI542" s="888"/>
      <c r="AJ542" s="888"/>
      <c r="AK542" s="888"/>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62">
        <v>20</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54"/>
      <c r="Z543" s="855"/>
      <c r="AA543" s="855"/>
      <c r="AB543" s="856"/>
      <c r="AC543" s="869"/>
      <c r="AD543" s="870"/>
      <c r="AE543" s="870"/>
      <c r="AF543" s="870"/>
      <c r="AG543" s="870"/>
      <c r="AH543" s="887"/>
      <c r="AI543" s="888"/>
      <c r="AJ543" s="888"/>
      <c r="AK543" s="888"/>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62">
        <v>21</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54"/>
      <c r="Z544" s="855"/>
      <c r="AA544" s="855"/>
      <c r="AB544" s="856"/>
      <c r="AC544" s="869"/>
      <c r="AD544" s="870"/>
      <c r="AE544" s="870"/>
      <c r="AF544" s="870"/>
      <c r="AG544" s="870"/>
      <c r="AH544" s="887"/>
      <c r="AI544" s="888"/>
      <c r="AJ544" s="888"/>
      <c r="AK544" s="888"/>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62">
        <v>22</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54"/>
      <c r="Z545" s="855"/>
      <c r="AA545" s="855"/>
      <c r="AB545" s="856"/>
      <c r="AC545" s="869"/>
      <c r="AD545" s="870"/>
      <c r="AE545" s="870"/>
      <c r="AF545" s="870"/>
      <c r="AG545" s="870"/>
      <c r="AH545" s="887"/>
      <c r="AI545" s="888"/>
      <c r="AJ545" s="888"/>
      <c r="AK545" s="888"/>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62">
        <v>23</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54"/>
      <c r="Z546" s="855"/>
      <c r="AA546" s="855"/>
      <c r="AB546" s="856"/>
      <c r="AC546" s="869"/>
      <c r="AD546" s="870"/>
      <c r="AE546" s="870"/>
      <c r="AF546" s="870"/>
      <c r="AG546" s="870"/>
      <c r="AH546" s="887"/>
      <c r="AI546" s="888"/>
      <c r="AJ546" s="888"/>
      <c r="AK546" s="888"/>
      <c r="AL546" s="873"/>
      <c r="AM546" s="874"/>
      <c r="AN546" s="874"/>
      <c r="AO546" s="875"/>
      <c r="AP546" s="876"/>
      <c r="AQ546" s="876"/>
      <c r="AR546" s="876"/>
      <c r="AS546" s="876"/>
      <c r="AT546" s="876"/>
      <c r="AU546" s="876"/>
      <c r="AV546" s="876"/>
      <c r="AW546" s="876"/>
      <c r="AX546" s="876"/>
      <c r="AY546">
        <f>COUNTA($C$546)</f>
        <v>0</v>
      </c>
    </row>
    <row r="547" spans="1:51" ht="30" hidden="1" customHeight="1" x14ac:dyDescent="0.15">
      <c r="A547" s="862">
        <v>24</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54"/>
      <c r="Z547" s="855"/>
      <c r="AA547" s="855"/>
      <c r="AB547" s="856"/>
      <c r="AC547" s="869"/>
      <c r="AD547" s="870"/>
      <c r="AE547" s="870"/>
      <c r="AF547" s="870"/>
      <c r="AG547" s="870"/>
      <c r="AH547" s="887"/>
      <c r="AI547" s="888"/>
      <c r="AJ547" s="888"/>
      <c r="AK547" s="888"/>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62">
        <v>25</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54"/>
      <c r="Z548" s="855"/>
      <c r="AA548" s="855"/>
      <c r="AB548" s="856"/>
      <c r="AC548" s="869"/>
      <c r="AD548" s="870"/>
      <c r="AE548" s="870"/>
      <c r="AF548" s="870"/>
      <c r="AG548" s="870"/>
      <c r="AH548" s="887"/>
      <c r="AI548" s="888"/>
      <c r="AJ548" s="888"/>
      <c r="AK548" s="888"/>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62">
        <v>26</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54"/>
      <c r="Z549" s="855"/>
      <c r="AA549" s="855"/>
      <c r="AB549" s="856"/>
      <c r="AC549" s="869"/>
      <c r="AD549" s="870"/>
      <c r="AE549" s="870"/>
      <c r="AF549" s="870"/>
      <c r="AG549" s="870"/>
      <c r="AH549" s="887"/>
      <c r="AI549" s="888"/>
      <c r="AJ549" s="888"/>
      <c r="AK549" s="888"/>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62">
        <v>27</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54"/>
      <c r="Z550" s="855"/>
      <c r="AA550" s="855"/>
      <c r="AB550" s="856"/>
      <c r="AC550" s="869"/>
      <c r="AD550" s="870"/>
      <c r="AE550" s="870"/>
      <c r="AF550" s="870"/>
      <c r="AG550" s="870"/>
      <c r="AH550" s="887"/>
      <c r="AI550" s="888"/>
      <c r="AJ550" s="888"/>
      <c r="AK550" s="888"/>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62">
        <v>28</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54"/>
      <c r="Z551" s="855"/>
      <c r="AA551" s="855"/>
      <c r="AB551" s="856"/>
      <c r="AC551" s="869"/>
      <c r="AD551" s="870"/>
      <c r="AE551" s="870"/>
      <c r="AF551" s="870"/>
      <c r="AG551" s="870"/>
      <c r="AH551" s="887"/>
      <c r="AI551" s="888"/>
      <c r="AJ551" s="888"/>
      <c r="AK551" s="888"/>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62">
        <v>29</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54"/>
      <c r="Z552" s="855"/>
      <c r="AA552" s="855"/>
      <c r="AB552" s="856"/>
      <c r="AC552" s="869"/>
      <c r="AD552" s="870"/>
      <c r="AE552" s="870"/>
      <c r="AF552" s="870"/>
      <c r="AG552" s="870"/>
      <c r="AH552" s="887"/>
      <c r="AI552" s="888"/>
      <c r="AJ552" s="888"/>
      <c r="AK552" s="888"/>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62">
        <v>30</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54"/>
      <c r="Z553" s="855"/>
      <c r="AA553" s="855"/>
      <c r="AB553" s="856"/>
      <c r="AC553" s="869"/>
      <c r="AD553" s="870"/>
      <c r="AE553" s="870"/>
      <c r="AF553" s="870"/>
      <c r="AG553" s="870"/>
      <c r="AH553" s="887"/>
      <c r="AI553" s="888"/>
      <c r="AJ553" s="888"/>
      <c r="AK553" s="888"/>
      <c r="AL553" s="873"/>
      <c r="AM553" s="874"/>
      <c r="AN553" s="874"/>
      <c r="AO553" s="875"/>
      <c r="AP553" s="876"/>
      <c r="AQ553" s="876"/>
      <c r="AR553" s="876"/>
      <c r="AS553" s="876"/>
      <c r="AT553" s="876"/>
      <c r="AU553" s="876"/>
      <c r="AV553" s="876"/>
      <c r="AW553" s="876"/>
      <c r="AX553" s="876"/>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882"/>
      <c r="B556" s="882"/>
      <c r="C556" s="882" t="s">
        <v>24</v>
      </c>
      <c r="D556" s="882"/>
      <c r="E556" s="882"/>
      <c r="F556" s="882"/>
      <c r="G556" s="882"/>
      <c r="H556" s="882"/>
      <c r="I556" s="882"/>
      <c r="J556" s="883" t="s">
        <v>191</v>
      </c>
      <c r="K556" s="571"/>
      <c r="L556" s="571"/>
      <c r="M556" s="571"/>
      <c r="N556" s="571"/>
      <c r="O556" s="571"/>
      <c r="P556" s="424" t="s">
        <v>25</v>
      </c>
      <c r="Q556" s="424"/>
      <c r="R556" s="424"/>
      <c r="S556" s="424"/>
      <c r="T556" s="424"/>
      <c r="U556" s="424"/>
      <c r="V556" s="424"/>
      <c r="W556" s="424"/>
      <c r="X556" s="424"/>
      <c r="Y556" s="884" t="s">
        <v>190</v>
      </c>
      <c r="Z556" s="885"/>
      <c r="AA556" s="885"/>
      <c r="AB556" s="885"/>
      <c r="AC556" s="883" t="s">
        <v>220</v>
      </c>
      <c r="AD556" s="883"/>
      <c r="AE556" s="883"/>
      <c r="AF556" s="883"/>
      <c r="AG556" s="883"/>
      <c r="AH556" s="884" t="s">
        <v>238</v>
      </c>
      <c r="AI556" s="882"/>
      <c r="AJ556" s="882"/>
      <c r="AK556" s="882"/>
      <c r="AL556" s="882" t="s">
        <v>19</v>
      </c>
      <c r="AM556" s="882"/>
      <c r="AN556" s="882"/>
      <c r="AO556" s="886"/>
      <c r="AP556" s="861" t="s">
        <v>192</v>
      </c>
      <c r="AQ556" s="861"/>
      <c r="AR556" s="861"/>
      <c r="AS556" s="861"/>
      <c r="AT556" s="861"/>
      <c r="AU556" s="861"/>
      <c r="AV556" s="861"/>
      <c r="AW556" s="861"/>
      <c r="AX556" s="861"/>
      <c r="AY556">
        <f>$AY$554</f>
        <v>1</v>
      </c>
    </row>
    <row r="557" spans="1:51" ht="45" customHeight="1" x14ac:dyDescent="0.15">
      <c r="A557" s="862">
        <v>1</v>
      </c>
      <c r="B557" s="862">
        <v>1</v>
      </c>
      <c r="C557" s="889" t="s">
        <v>735</v>
      </c>
      <c r="D557" s="890"/>
      <c r="E557" s="890"/>
      <c r="F557" s="890"/>
      <c r="G557" s="890"/>
      <c r="H557" s="890"/>
      <c r="I557" s="891"/>
      <c r="J557" s="865">
        <v>2011201003169</v>
      </c>
      <c r="K557" s="866"/>
      <c r="L557" s="866"/>
      <c r="M557" s="866"/>
      <c r="N557" s="866"/>
      <c r="O557" s="866"/>
      <c r="P557" s="868" t="s">
        <v>694</v>
      </c>
      <c r="Q557" s="868"/>
      <c r="R557" s="868"/>
      <c r="S557" s="868"/>
      <c r="T557" s="868"/>
      <c r="U557" s="868"/>
      <c r="V557" s="868"/>
      <c r="W557" s="868"/>
      <c r="X557" s="868"/>
      <c r="Y557" s="854">
        <v>3092</v>
      </c>
      <c r="Z557" s="855"/>
      <c r="AA557" s="855"/>
      <c r="AB557" s="856"/>
      <c r="AC557" s="869" t="s">
        <v>249</v>
      </c>
      <c r="AD557" s="870"/>
      <c r="AE557" s="870"/>
      <c r="AF557" s="870"/>
      <c r="AG557" s="870"/>
      <c r="AH557" s="871">
        <v>1</v>
      </c>
      <c r="AI557" s="872"/>
      <c r="AJ557" s="872"/>
      <c r="AK557" s="872"/>
      <c r="AL557" s="873">
        <v>100</v>
      </c>
      <c r="AM557" s="874"/>
      <c r="AN557" s="874"/>
      <c r="AO557" s="875"/>
      <c r="AP557" s="876" t="s">
        <v>736</v>
      </c>
      <c r="AQ557" s="876"/>
      <c r="AR557" s="876"/>
      <c r="AS557" s="876"/>
      <c r="AT557" s="876"/>
      <c r="AU557" s="876"/>
      <c r="AV557" s="876"/>
      <c r="AW557" s="876"/>
      <c r="AX557" s="876"/>
      <c r="AY557">
        <f>$AY$554</f>
        <v>1</v>
      </c>
    </row>
    <row r="558" spans="1:51" ht="74.25" customHeight="1" x14ac:dyDescent="0.15">
      <c r="A558" s="862">
        <v>2</v>
      </c>
      <c r="B558" s="862">
        <v>1</v>
      </c>
      <c r="C558" s="889" t="s">
        <v>737</v>
      </c>
      <c r="D558" s="890"/>
      <c r="E558" s="890"/>
      <c r="F558" s="890"/>
      <c r="G558" s="890"/>
      <c r="H558" s="890"/>
      <c r="I558" s="891"/>
      <c r="J558" s="901">
        <v>9011001035190</v>
      </c>
      <c r="K558" s="902"/>
      <c r="L558" s="902"/>
      <c r="M558" s="902"/>
      <c r="N558" s="902"/>
      <c r="O558" s="903"/>
      <c r="P558" s="904" t="s">
        <v>738</v>
      </c>
      <c r="Q558" s="905"/>
      <c r="R558" s="905"/>
      <c r="S558" s="905"/>
      <c r="T558" s="905"/>
      <c r="U558" s="905"/>
      <c r="V558" s="905"/>
      <c r="W558" s="905"/>
      <c r="X558" s="906"/>
      <c r="Y558" s="854">
        <v>1379</v>
      </c>
      <c r="Z558" s="855"/>
      <c r="AA558" s="855"/>
      <c r="AB558" s="856"/>
      <c r="AC558" s="907" t="s">
        <v>249</v>
      </c>
      <c r="AD558" s="908"/>
      <c r="AE558" s="908"/>
      <c r="AF558" s="908"/>
      <c r="AG558" s="909"/>
      <c r="AH558" s="910">
        <v>1</v>
      </c>
      <c r="AI558" s="911"/>
      <c r="AJ558" s="911"/>
      <c r="AK558" s="912"/>
      <c r="AL558" s="873">
        <v>100</v>
      </c>
      <c r="AM558" s="874"/>
      <c r="AN558" s="874"/>
      <c r="AO558" s="875"/>
      <c r="AP558" s="876" t="s">
        <v>739</v>
      </c>
      <c r="AQ558" s="876"/>
      <c r="AR558" s="876"/>
      <c r="AS558" s="876"/>
      <c r="AT558" s="876"/>
      <c r="AU558" s="876"/>
      <c r="AV558" s="876"/>
      <c r="AW558" s="876"/>
      <c r="AX558" s="876"/>
      <c r="AY558">
        <f>COUNTA($C$558)</f>
        <v>1</v>
      </c>
    </row>
    <row r="559" spans="1:51" ht="45" customHeight="1" x14ac:dyDescent="0.15">
      <c r="A559" s="862">
        <v>3</v>
      </c>
      <c r="B559" s="862">
        <v>1</v>
      </c>
      <c r="C559" s="889" t="s">
        <v>737</v>
      </c>
      <c r="D559" s="890"/>
      <c r="E559" s="890"/>
      <c r="F559" s="890"/>
      <c r="G559" s="890"/>
      <c r="H559" s="890"/>
      <c r="I559" s="891"/>
      <c r="J559" s="865">
        <v>9011001035190</v>
      </c>
      <c r="K559" s="866"/>
      <c r="L559" s="866"/>
      <c r="M559" s="866"/>
      <c r="N559" s="866"/>
      <c r="O559" s="866"/>
      <c r="P559" s="904" t="s">
        <v>708</v>
      </c>
      <c r="Q559" s="905"/>
      <c r="R559" s="905"/>
      <c r="S559" s="905"/>
      <c r="T559" s="905"/>
      <c r="U559" s="905"/>
      <c r="V559" s="905"/>
      <c r="W559" s="905"/>
      <c r="X559" s="906"/>
      <c r="Y559" s="854">
        <v>1343</v>
      </c>
      <c r="Z559" s="855"/>
      <c r="AA559" s="855"/>
      <c r="AB559" s="856"/>
      <c r="AC559" s="907" t="s">
        <v>249</v>
      </c>
      <c r="AD559" s="908"/>
      <c r="AE559" s="908"/>
      <c r="AF559" s="908"/>
      <c r="AG559" s="909"/>
      <c r="AH559" s="871">
        <v>1</v>
      </c>
      <c r="AI559" s="872"/>
      <c r="AJ559" s="872"/>
      <c r="AK559" s="872"/>
      <c r="AL559" s="873">
        <v>100</v>
      </c>
      <c r="AM559" s="874"/>
      <c r="AN559" s="874"/>
      <c r="AO559" s="875"/>
      <c r="AP559" s="876" t="s">
        <v>740</v>
      </c>
      <c r="AQ559" s="876"/>
      <c r="AR559" s="876"/>
      <c r="AS559" s="876"/>
      <c r="AT559" s="876"/>
      <c r="AU559" s="876"/>
      <c r="AV559" s="876"/>
      <c r="AW559" s="876"/>
      <c r="AX559" s="876"/>
      <c r="AY559">
        <f>COUNTA($C$559)</f>
        <v>1</v>
      </c>
    </row>
    <row r="560" spans="1:51" ht="45" customHeight="1" x14ac:dyDescent="0.15">
      <c r="A560" s="862">
        <v>4</v>
      </c>
      <c r="B560" s="862">
        <v>1</v>
      </c>
      <c r="C560" s="889" t="s">
        <v>741</v>
      </c>
      <c r="D560" s="890"/>
      <c r="E560" s="890"/>
      <c r="F560" s="890"/>
      <c r="G560" s="890"/>
      <c r="H560" s="890"/>
      <c r="I560" s="891"/>
      <c r="J560" s="865">
        <v>4013201004021</v>
      </c>
      <c r="K560" s="866"/>
      <c r="L560" s="866"/>
      <c r="M560" s="866"/>
      <c r="N560" s="866"/>
      <c r="O560" s="866"/>
      <c r="P560" s="867" t="s">
        <v>708</v>
      </c>
      <c r="Q560" s="868"/>
      <c r="R560" s="868"/>
      <c r="S560" s="868"/>
      <c r="T560" s="868"/>
      <c r="U560" s="868"/>
      <c r="V560" s="868"/>
      <c r="W560" s="868"/>
      <c r="X560" s="868"/>
      <c r="Y560" s="854">
        <v>1280</v>
      </c>
      <c r="Z560" s="855"/>
      <c r="AA560" s="855"/>
      <c r="AB560" s="856"/>
      <c r="AC560" s="869" t="s">
        <v>249</v>
      </c>
      <c r="AD560" s="870"/>
      <c r="AE560" s="870"/>
      <c r="AF560" s="870"/>
      <c r="AG560" s="870"/>
      <c r="AH560" s="871">
        <v>1</v>
      </c>
      <c r="AI560" s="872"/>
      <c r="AJ560" s="872"/>
      <c r="AK560" s="872"/>
      <c r="AL560" s="873">
        <v>100</v>
      </c>
      <c r="AM560" s="874"/>
      <c r="AN560" s="874"/>
      <c r="AO560" s="875"/>
      <c r="AP560" s="876" t="s">
        <v>740</v>
      </c>
      <c r="AQ560" s="876"/>
      <c r="AR560" s="876"/>
      <c r="AS560" s="876"/>
      <c r="AT560" s="876"/>
      <c r="AU560" s="876"/>
      <c r="AV560" s="876"/>
      <c r="AW560" s="876"/>
      <c r="AX560" s="876"/>
      <c r="AY560">
        <f>COUNTA($C$560)</f>
        <v>1</v>
      </c>
    </row>
    <row r="561" spans="1:51" ht="45" customHeight="1" x14ac:dyDescent="0.15">
      <c r="A561" s="862">
        <v>5</v>
      </c>
      <c r="B561" s="862">
        <v>1</v>
      </c>
      <c r="C561" s="863" t="s">
        <v>742</v>
      </c>
      <c r="D561" s="864"/>
      <c r="E561" s="864"/>
      <c r="F561" s="864"/>
      <c r="G561" s="864"/>
      <c r="H561" s="864"/>
      <c r="I561" s="864"/>
      <c r="J561" s="901">
        <v>9011001035190</v>
      </c>
      <c r="K561" s="902"/>
      <c r="L561" s="902"/>
      <c r="M561" s="902"/>
      <c r="N561" s="902"/>
      <c r="O561" s="903"/>
      <c r="P561" s="904" t="s">
        <v>743</v>
      </c>
      <c r="Q561" s="905"/>
      <c r="R561" s="905"/>
      <c r="S561" s="905"/>
      <c r="T561" s="905"/>
      <c r="U561" s="905"/>
      <c r="V561" s="905"/>
      <c r="W561" s="905"/>
      <c r="X561" s="906"/>
      <c r="Y561" s="854">
        <v>1237</v>
      </c>
      <c r="Z561" s="855"/>
      <c r="AA561" s="855"/>
      <c r="AB561" s="856"/>
      <c r="AC561" s="869" t="s">
        <v>249</v>
      </c>
      <c r="AD561" s="870"/>
      <c r="AE561" s="870"/>
      <c r="AF561" s="870"/>
      <c r="AG561" s="870"/>
      <c r="AH561" s="871">
        <v>1</v>
      </c>
      <c r="AI561" s="872"/>
      <c r="AJ561" s="872"/>
      <c r="AK561" s="872"/>
      <c r="AL561" s="873">
        <v>100</v>
      </c>
      <c r="AM561" s="874"/>
      <c r="AN561" s="874"/>
      <c r="AO561" s="875"/>
      <c r="AP561" s="898" t="s">
        <v>744</v>
      </c>
      <c r="AQ561" s="899"/>
      <c r="AR561" s="899"/>
      <c r="AS561" s="899"/>
      <c r="AT561" s="899"/>
      <c r="AU561" s="899"/>
      <c r="AV561" s="899"/>
      <c r="AW561" s="899"/>
      <c r="AX561" s="900"/>
      <c r="AY561">
        <f>COUNTA($C$561)</f>
        <v>1</v>
      </c>
    </row>
    <row r="562" spans="1:51" ht="75.75" customHeight="1" x14ac:dyDescent="0.15">
      <c r="A562" s="862">
        <v>6</v>
      </c>
      <c r="B562" s="862">
        <v>1</v>
      </c>
      <c r="C562" s="863" t="s">
        <v>742</v>
      </c>
      <c r="D562" s="864"/>
      <c r="E562" s="864"/>
      <c r="F562" s="864"/>
      <c r="G562" s="864"/>
      <c r="H562" s="864"/>
      <c r="I562" s="864"/>
      <c r="J562" s="901">
        <v>9011001035190</v>
      </c>
      <c r="K562" s="902"/>
      <c r="L562" s="902"/>
      <c r="M562" s="902"/>
      <c r="N562" s="902"/>
      <c r="O562" s="903"/>
      <c r="P562" s="904" t="s">
        <v>745</v>
      </c>
      <c r="Q562" s="905"/>
      <c r="R562" s="905"/>
      <c r="S562" s="905"/>
      <c r="T562" s="905"/>
      <c r="U562" s="905"/>
      <c r="V562" s="905"/>
      <c r="W562" s="905"/>
      <c r="X562" s="906"/>
      <c r="Y562" s="854">
        <v>1161</v>
      </c>
      <c r="Z562" s="855"/>
      <c r="AA562" s="855"/>
      <c r="AB562" s="856"/>
      <c r="AC562" s="869" t="s">
        <v>249</v>
      </c>
      <c r="AD562" s="870"/>
      <c r="AE562" s="870"/>
      <c r="AF562" s="870"/>
      <c r="AG562" s="870"/>
      <c r="AH562" s="887">
        <v>1</v>
      </c>
      <c r="AI562" s="888"/>
      <c r="AJ562" s="888"/>
      <c r="AK562" s="888"/>
      <c r="AL562" s="873">
        <v>100</v>
      </c>
      <c r="AM562" s="874"/>
      <c r="AN562" s="874"/>
      <c r="AO562" s="875"/>
      <c r="AP562" s="898" t="s">
        <v>739</v>
      </c>
      <c r="AQ562" s="899"/>
      <c r="AR562" s="899"/>
      <c r="AS562" s="899"/>
      <c r="AT562" s="899"/>
      <c r="AU562" s="899"/>
      <c r="AV562" s="899"/>
      <c r="AW562" s="899"/>
      <c r="AX562" s="900"/>
      <c r="AY562">
        <f>COUNTA($C$562)</f>
        <v>1</v>
      </c>
    </row>
    <row r="563" spans="1:51" ht="75.75" customHeight="1" x14ac:dyDescent="0.15">
      <c r="A563" s="862">
        <v>7</v>
      </c>
      <c r="B563" s="862">
        <v>1</v>
      </c>
      <c r="C563" s="863" t="s">
        <v>742</v>
      </c>
      <c r="D563" s="864"/>
      <c r="E563" s="864"/>
      <c r="F563" s="864"/>
      <c r="G563" s="864"/>
      <c r="H563" s="864"/>
      <c r="I563" s="864"/>
      <c r="J563" s="901">
        <v>9011001035190</v>
      </c>
      <c r="K563" s="902"/>
      <c r="L563" s="902"/>
      <c r="M563" s="902"/>
      <c r="N563" s="902"/>
      <c r="O563" s="903"/>
      <c r="P563" s="867" t="s">
        <v>746</v>
      </c>
      <c r="Q563" s="868"/>
      <c r="R563" s="868"/>
      <c r="S563" s="868"/>
      <c r="T563" s="868"/>
      <c r="U563" s="868"/>
      <c r="V563" s="868"/>
      <c r="W563" s="868"/>
      <c r="X563" s="868"/>
      <c r="Y563" s="854">
        <v>1026</v>
      </c>
      <c r="Z563" s="855"/>
      <c r="AA563" s="855"/>
      <c r="AB563" s="856"/>
      <c r="AC563" s="869" t="s">
        <v>249</v>
      </c>
      <c r="AD563" s="870"/>
      <c r="AE563" s="870"/>
      <c r="AF563" s="870"/>
      <c r="AG563" s="870"/>
      <c r="AH563" s="887">
        <v>1</v>
      </c>
      <c r="AI563" s="888"/>
      <c r="AJ563" s="888"/>
      <c r="AK563" s="888"/>
      <c r="AL563" s="873">
        <v>100</v>
      </c>
      <c r="AM563" s="874"/>
      <c r="AN563" s="874"/>
      <c r="AO563" s="875"/>
      <c r="AP563" s="898" t="s">
        <v>739</v>
      </c>
      <c r="AQ563" s="899"/>
      <c r="AR563" s="899"/>
      <c r="AS563" s="899"/>
      <c r="AT563" s="899"/>
      <c r="AU563" s="899"/>
      <c r="AV563" s="899"/>
      <c r="AW563" s="899"/>
      <c r="AX563" s="900"/>
      <c r="AY563">
        <f>COUNTA($C$563)</f>
        <v>1</v>
      </c>
    </row>
    <row r="564" spans="1:51" ht="75.75" customHeight="1" x14ac:dyDescent="0.15">
      <c r="A564" s="862">
        <v>8</v>
      </c>
      <c r="B564" s="862">
        <v>1</v>
      </c>
      <c r="C564" s="863" t="s">
        <v>747</v>
      </c>
      <c r="D564" s="864"/>
      <c r="E564" s="864"/>
      <c r="F564" s="864"/>
      <c r="G564" s="864"/>
      <c r="H564" s="864"/>
      <c r="I564" s="864"/>
      <c r="J564" s="865">
        <v>8010701012863</v>
      </c>
      <c r="K564" s="866"/>
      <c r="L564" s="866"/>
      <c r="M564" s="866"/>
      <c r="N564" s="866"/>
      <c r="O564" s="866"/>
      <c r="P564" s="867" t="s">
        <v>748</v>
      </c>
      <c r="Q564" s="868"/>
      <c r="R564" s="868"/>
      <c r="S564" s="868"/>
      <c r="T564" s="868"/>
      <c r="U564" s="868"/>
      <c r="V564" s="868"/>
      <c r="W564" s="868"/>
      <c r="X564" s="868"/>
      <c r="Y564" s="854">
        <v>1017</v>
      </c>
      <c r="Z564" s="855"/>
      <c r="AA564" s="855"/>
      <c r="AB564" s="856"/>
      <c r="AC564" s="869" t="s">
        <v>249</v>
      </c>
      <c r="AD564" s="870"/>
      <c r="AE564" s="870"/>
      <c r="AF564" s="870"/>
      <c r="AG564" s="870"/>
      <c r="AH564" s="871">
        <v>1</v>
      </c>
      <c r="AI564" s="872"/>
      <c r="AJ564" s="872"/>
      <c r="AK564" s="872"/>
      <c r="AL564" s="873">
        <v>100</v>
      </c>
      <c r="AM564" s="874"/>
      <c r="AN564" s="874"/>
      <c r="AO564" s="875"/>
      <c r="AP564" s="876" t="s">
        <v>739</v>
      </c>
      <c r="AQ564" s="876"/>
      <c r="AR564" s="876"/>
      <c r="AS564" s="876"/>
      <c r="AT564" s="876"/>
      <c r="AU564" s="876"/>
      <c r="AV564" s="876"/>
      <c r="AW564" s="876"/>
      <c r="AX564" s="876"/>
      <c r="AY564">
        <f>COUNTA($C$564)</f>
        <v>1</v>
      </c>
    </row>
    <row r="565" spans="1:51" ht="71.25" customHeight="1" x14ac:dyDescent="0.15">
      <c r="A565" s="862">
        <v>9</v>
      </c>
      <c r="B565" s="862">
        <v>1</v>
      </c>
      <c r="C565" s="889" t="s">
        <v>749</v>
      </c>
      <c r="D565" s="890"/>
      <c r="E565" s="890"/>
      <c r="F565" s="890"/>
      <c r="G565" s="890"/>
      <c r="H565" s="890"/>
      <c r="I565" s="891"/>
      <c r="J565" s="865">
        <v>3011101059533</v>
      </c>
      <c r="K565" s="866"/>
      <c r="L565" s="866"/>
      <c r="M565" s="866"/>
      <c r="N565" s="866"/>
      <c r="O565" s="866"/>
      <c r="P565" s="867" t="s">
        <v>708</v>
      </c>
      <c r="Q565" s="868"/>
      <c r="R565" s="868"/>
      <c r="S565" s="868"/>
      <c r="T565" s="868"/>
      <c r="U565" s="868"/>
      <c r="V565" s="868"/>
      <c r="W565" s="868"/>
      <c r="X565" s="868"/>
      <c r="Y565" s="854">
        <v>1019</v>
      </c>
      <c r="Z565" s="855"/>
      <c r="AA565" s="855"/>
      <c r="AB565" s="856"/>
      <c r="AC565" s="869" t="s">
        <v>249</v>
      </c>
      <c r="AD565" s="870"/>
      <c r="AE565" s="870"/>
      <c r="AF565" s="870"/>
      <c r="AG565" s="870"/>
      <c r="AH565" s="871">
        <v>1</v>
      </c>
      <c r="AI565" s="872"/>
      <c r="AJ565" s="872"/>
      <c r="AK565" s="872"/>
      <c r="AL565" s="873">
        <v>100</v>
      </c>
      <c r="AM565" s="874"/>
      <c r="AN565" s="874"/>
      <c r="AO565" s="875"/>
      <c r="AP565" s="876" t="s">
        <v>740</v>
      </c>
      <c r="AQ565" s="876"/>
      <c r="AR565" s="876"/>
      <c r="AS565" s="876"/>
      <c r="AT565" s="876"/>
      <c r="AU565" s="876"/>
      <c r="AV565" s="876"/>
      <c r="AW565" s="876"/>
      <c r="AX565" s="876"/>
      <c r="AY565">
        <f>COUNTA($C$565)</f>
        <v>1</v>
      </c>
    </row>
    <row r="566" spans="1:51" ht="45" customHeight="1" x14ac:dyDescent="0.15">
      <c r="A566" s="862">
        <v>10</v>
      </c>
      <c r="B566" s="862">
        <v>1</v>
      </c>
      <c r="C566" s="863" t="s">
        <v>742</v>
      </c>
      <c r="D566" s="864"/>
      <c r="E566" s="864"/>
      <c r="F566" s="864"/>
      <c r="G566" s="864"/>
      <c r="H566" s="864"/>
      <c r="I566" s="864"/>
      <c r="J566" s="865">
        <v>9011001035190</v>
      </c>
      <c r="K566" s="866"/>
      <c r="L566" s="866"/>
      <c r="M566" s="866"/>
      <c r="N566" s="866"/>
      <c r="O566" s="866"/>
      <c r="P566" s="867" t="s">
        <v>750</v>
      </c>
      <c r="Q566" s="868"/>
      <c r="R566" s="868"/>
      <c r="S566" s="868"/>
      <c r="T566" s="868"/>
      <c r="U566" s="868"/>
      <c r="V566" s="868"/>
      <c r="W566" s="868"/>
      <c r="X566" s="868"/>
      <c r="Y566" s="854">
        <v>906</v>
      </c>
      <c r="Z566" s="855"/>
      <c r="AA566" s="855"/>
      <c r="AB566" s="856"/>
      <c r="AC566" s="869" t="s">
        <v>249</v>
      </c>
      <c r="AD566" s="870"/>
      <c r="AE566" s="870"/>
      <c r="AF566" s="870"/>
      <c r="AG566" s="870"/>
      <c r="AH566" s="871">
        <v>1</v>
      </c>
      <c r="AI566" s="872"/>
      <c r="AJ566" s="872"/>
      <c r="AK566" s="872"/>
      <c r="AL566" s="873">
        <v>100</v>
      </c>
      <c r="AM566" s="874"/>
      <c r="AN566" s="874"/>
      <c r="AO566" s="875"/>
      <c r="AP566" s="876" t="s">
        <v>274</v>
      </c>
      <c r="AQ566" s="876"/>
      <c r="AR566" s="876"/>
      <c r="AS566" s="876"/>
      <c r="AT566" s="876"/>
      <c r="AU566" s="876"/>
      <c r="AV566" s="876"/>
      <c r="AW566" s="876"/>
      <c r="AX566" s="876"/>
      <c r="AY566">
        <f>COUNTA($C$566)</f>
        <v>1</v>
      </c>
    </row>
    <row r="567" spans="1:51" ht="30" hidden="1" customHeight="1" x14ac:dyDescent="0.15">
      <c r="A567" s="862">
        <v>11</v>
      </c>
      <c r="B567" s="862">
        <v>1</v>
      </c>
      <c r="C567" s="864"/>
      <c r="D567" s="864"/>
      <c r="E567" s="864"/>
      <c r="F567" s="864"/>
      <c r="G567" s="864"/>
      <c r="H567" s="864"/>
      <c r="I567" s="864"/>
      <c r="J567" s="865"/>
      <c r="K567" s="866"/>
      <c r="L567" s="866"/>
      <c r="M567" s="866"/>
      <c r="N567" s="866"/>
      <c r="O567" s="866"/>
      <c r="P567" s="868"/>
      <c r="Q567" s="868"/>
      <c r="R567" s="868"/>
      <c r="S567" s="868"/>
      <c r="T567" s="868"/>
      <c r="U567" s="868"/>
      <c r="V567" s="868"/>
      <c r="W567" s="868"/>
      <c r="X567" s="868"/>
      <c r="Y567" s="854"/>
      <c r="Z567" s="855"/>
      <c r="AA567" s="855"/>
      <c r="AB567" s="856"/>
      <c r="AC567" s="869"/>
      <c r="AD567" s="870"/>
      <c r="AE567" s="870"/>
      <c r="AF567" s="870"/>
      <c r="AG567" s="870"/>
      <c r="AH567" s="887"/>
      <c r="AI567" s="888"/>
      <c r="AJ567" s="888"/>
      <c r="AK567" s="888"/>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62">
        <v>12</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54"/>
      <c r="Z568" s="855"/>
      <c r="AA568" s="855"/>
      <c r="AB568" s="856"/>
      <c r="AC568" s="869"/>
      <c r="AD568" s="870"/>
      <c r="AE568" s="870"/>
      <c r="AF568" s="870"/>
      <c r="AG568" s="870"/>
      <c r="AH568" s="887"/>
      <c r="AI568" s="888"/>
      <c r="AJ568" s="888"/>
      <c r="AK568" s="888"/>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62">
        <v>13</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54"/>
      <c r="Z569" s="855"/>
      <c r="AA569" s="855"/>
      <c r="AB569" s="856"/>
      <c r="AC569" s="869"/>
      <c r="AD569" s="870"/>
      <c r="AE569" s="870"/>
      <c r="AF569" s="870"/>
      <c r="AG569" s="870"/>
      <c r="AH569" s="887"/>
      <c r="AI569" s="888"/>
      <c r="AJ569" s="888"/>
      <c r="AK569" s="888"/>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62">
        <v>14</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54"/>
      <c r="Z570" s="855"/>
      <c r="AA570" s="855"/>
      <c r="AB570" s="856"/>
      <c r="AC570" s="869"/>
      <c r="AD570" s="870"/>
      <c r="AE570" s="870"/>
      <c r="AF570" s="870"/>
      <c r="AG570" s="870"/>
      <c r="AH570" s="887"/>
      <c r="AI570" s="888"/>
      <c r="AJ570" s="888"/>
      <c r="AK570" s="888"/>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62">
        <v>15</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54"/>
      <c r="Z571" s="855"/>
      <c r="AA571" s="855"/>
      <c r="AB571" s="856"/>
      <c r="AC571" s="869"/>
      <c r="AD571" s="870"/>
      <c r="AE571" s="870"/>
      <c r="AF571" s="870"/>
      <c r="AG571" s="870"/>
      <c r="AH571" s="887"/>
      <c r="AI571" s="888"/>
      <c r="AJ571" s="888"/>
      <c r="AK571" s="888"/>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62">
        <v>16</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54"/>
      <c r="Z572" s="855"/>
      <c r="AA572" s="855"/>
      <c r="AB572" s="856"/>
      <c r="AC572" s="869"/>
      <c r="AD572" s="870"/>
      <c r="AE572" s="870"/>
      <c r="AF572" s="870"/>
      <c r="AG572" s="870"/>
      <c r="AH572" s="887"/>
      <c r="AI572" s="888"/>
      <c r="AJ572" s="888"/>
      <c r="AK572" s="888"/>
      <c r="AL572" s="873"/>
      <c r="AM572" s="874"/>
      <c r="AN572" s="874"/>
      <c r="AO572" s="875"/>
      <c r="AP572" s="876"/>
      <c r="AQ572" s="876"/>
      <c r="AR572" s="876"/>
      <c r="AS572" s="876"/>
      <c r="AT572" s="876"/>
      <c r="AU572" s="876"/>
      <c r="AV572" s="876"/>
      <c r="AW572" s="876"/>
      <c r="AX572" s="876"/>
      <c r="AY572">
        <f>COUNTA($C$572)</f>
        <v>0</v>
      </c>
    </row>
    <row r="573" spans="1:51" s="16" customFormat="1" ht="30" hidden="1" customHeight="1" x14ac:dyDescent="0.15">
      <c r="A573" s="862">
        <v>17</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54"/>
      <c r="Z573" s="855"/>
      <c r="AA573" s="855"/>
      <c r="AB573" s="856"/>
      <c r="AC573" s="869"/>
      <c r="AD573" s="870"/>
      <c r="AE573" s="870"/>
      <c r="AF573" s="870"/>
      <c r="AG573" s="870"/>
      <c r="AH573" s="887"/>
      <c r="AI573" s="888"/>
      <c r="AJ573" s="888"/>
      <c r="AK573" s="888"/>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62">
        <v>18</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54"/>
      <c r="Z574" s="855"/>
      <c r="AA574" s="855"/>
      <c r="AB574" s="856"/>
      <c r="AC574" s="869"/>
      <c r="AD574" s="870"/>
      <c r="AE574" s="870"/>
      <c r="AF574" s="870"/>
      <c r="AG574" s="870"/>
      <c r="AH574" s="887"/>
      <c r="AI574" s="888"/>
      <c r="AJ574" s="888"/>
      <c r="AK574" s="888"/>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62">
        <v>19</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54"/>
      <c r="Z575" s="855"/>
      <c r="AA575" s="855"/>
      <c r="AB575" s="856"/>
      <c r="AC575" s="869"/>
      <c r="AD575" s="870"/>
      <c r="AE575" s="870"/>
      <c r="AF575" s="870"/>
      <c r="AG575" s="870"/>
      <c r="AH575" s="887"/>
      <c r="AI575" s="888"/>
      <c r="AJ575" s="888"/>
      <c r="AK575" s="888"/>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62">
        <v>20</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54"/>
      <c r="Z576" s="855"/>
      <c r="AA576" s="855"/>
      <c r="AB576" s="856"/>
      <c r="AC576" s="869"/>
      <c r="AD576" s="870"/>
      <c r="AE576" s="870"/>
      <c r="AF576" s="870"/>
      <c r="AG576" s="870"/>
      <c r="AH576" s="887"/>
      <c r="AI576" s="888"/>
      <c r="AJ576" s="888"/>
      <c r="AK576" s="888"/>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62">
        <v>21</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54"/>
      <c r="Z577" s="855"/>
      <c r="AA577" s="855"/>
      <c r="AB577" s="856"/>
      <c r="AC577" s="869"/>
      <c r="AD577" s="870"/>
      <c r="AE577" s="870"/>
      <c r="AF577" s="870"/>
      <c r="AG577" s="870"/>
      <c r="AH577" s="887"/>
      <c r="AI577" s="888"/>
      <c r="AJ577" s="888"/>
      <c r="AK577" s="888"/>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62">
        <v>22</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54"/>
      <c r="Z578" s="855"/>
      <c r="AA578" s="855"/>
      <c r="AB578" s="856"/>
      <c r="AC578" s="869"/>
      <c r="AD578" s="870"/>
      <c r="AE578" s="870"/>
      <c r="AF578" s="870"/>
      <c r="AG578" s="870"/>
      <c r="AH578" s="887"/>
      <c r="AI578" s="888"/>
      <c r="AJ578" s="888"/>
      <c r="AK578" s="888"/>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62">
        <v>23</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54"/>
      <c r="Z579" s="855"/>
      <c r="AA579" s="855"/>
      <c r="AB579" s="856"/>
      <c r="AC579" s="869"/>
      <c r="AD579" s="870"/>
      <c r="AE579" s="870"/>
      <c r="AF579" s="870"/>
      <c r="AG579" s="870"/>
      <c r="AH579" s="887"/>
      <c r="AI579" s="888"/>
      <c r="AJ579" s="888"/>
      <c r="AK579" s="888"/>
      <c r="AL579" s="873"/>
      <c r="AM579" s="874"/>
      <c r="AN579" s="874"/>
      <c r="AO579" s="875"/>
      <c r="AP579" s="876"/>
      <c r="AQ579" s="876"/>
      <c r="AR579" s="876"/>
      <c r="AS579" s="876"/>
      <c r="AT579" s="876"/>
      <c r="AU579" s="876"/>
      <c r="AV579" s="876"/>
      <c r="AW579" s="876"/>
      <c r="AX579" s="876"/>
      <c r="AY579">
        <f>COUNTA($C$579)</f>
        <v>0</v>
      </c>
    </row>
    <row r="580" spans="1:51" ht="30" hidden="1" customHeight="1" x14ac:dyDescent="0.15">
      <c r="A580" s="862">
        <v>24</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54"/>
      <c r="Z580" s="855"/>
      <c r="AA580" s="855"/>
      <c r="AB580" s="856"/>
      <c r="AC580" s="869"/>
      <c r="AD580" s="870"/>
      <c r="AE580" s="870"/>
      <c r="AF580" s="870"/>
      <c r="AG580" s="870"/>
      <c r="AH580" s="887"/>
      <c r="AI580" s="888"/>
      <c r="AJ580" s="888"/>
      <c r="AK580" s="888"/>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62">
        <v>25</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54"/>
      <c r="Z581" s="855"/>
      <c r="AA581" s="855"/>
      <c r="AB581" s="856"/>
      <c r="AC581" s="869"/>
      <c r="AD581" s="870"/>
      <c r="AE581" s="870"/>
      <c r="AF581" s="870"/>
      <c r="AG581" s="870"/>
      <c r="AH581" s="887"/>
      <c r="AI581" s="888"/>
      <c r="AJ581" s="888"/>
      <c r="AK581" s="888"/>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62">
        <v>26</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54"/>
      <c r="Z582" s="855"/>
      <c r="AA582" s="855"/>
      <c r="AB582" s="856"/>
      <c r="AC582" s="869"/>
      <c r="AD582" s="870"/>
      <c r="AE582" s="870"/>
      <c r="AF582" s="870"/>
      <c r="AG582" s="870"/>
      <c r="AH582" s="887"/>
      <c r="AI582" s="888"/>
      <c r="AJ582" s="888"/>
      <c r="AK582" s="888"/>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62">
        <v>27</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54"/>
      <c r="Z583" s="855"/>
      <c r="AA583" s="855"/>
      <c r="AB583" s="856"/>
      <c r="AC583" s="869"/>
      <c r="AD583" s="870"/>
      <c r="AE583" s="870"/>
      <c r="AF583" s="870"/>
      <c r="AG583" s="870"/>
      <c r="AH583" s="887"/>
      <c r="AI583" s="888"/>
      <c r="AJ583" s="888"/>
      <c r="AK583" s="888"/>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62">
        <v>28</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54"/>
      <c r="Z584" s="855"/>
      <c r="AA584" s="855"/>
      <c r="AB584" s="856"/>
      <c r="AC584" s="869"/>
      <c r="AD584" s="870"/>
      <c r="AE584" s="870"/>
      <c r="AF584" s="870"/>
      <c r="AG584" s="870"/>
      <c r="AH584" s="887"/>
      <c r="AI584" s="888"/>
      <c r="AJ584" s="888"/>
      <c r="AK584" s="888"/>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62">
        <v>29</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54"/>
      <c r="Z585" s="855"/>
      <c r="AA585" s="855"/>
      <c r="AB585" s="856"/>
      <c r="AC585" s="869"/>
      <c r="AD585" s="870"/>
      <c r="AE585" s="870"/>
      <c r="AF585" s="870"/>
      <c r="AG585" s="870"/>
      <c r="AH585" s="887"/>
      <c r="AI585" s="888"/>
      <c r="AJ585" s="888"/>
      <c r="AK585" s="888"/>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62">
        <v>30</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54"/>
      <c r="Z586" s="855"/>
      <c r="AA586" s="855"/>
      <c r="AB586" s="856"/>
      <c r="AC586" s="869"/>
      <c r="AD586" s="870"/>
      <c r="AE586" s="870"/>
      <c r="AF586" s="870"/>
      <c r="AG586" s="870"/>
      <c r="AH586" s="887"/>
      <c r="AI586" s="888"/>
      <c r="AJ586" s="888"/>
      <c r="AK586" s="888"/>
      <c r="AL586" s="873"/>
      <c r="AM586" s="874"/>
      <c r="AN586" s="874"/>
      <c r="AO586" s="875"/>
      <c r="AP586" s="876"/>
      <c r="AQ586" s="876"/>
      <c r="AR586" s="876"/>
      <c r="AS586" s="876"/>
      <c r="AT586" s="876"/>
      <c r="AU586" s="876"/>
      <c r="AV586" s="876"/>
      <c r="AW586" s="876"/>
      <c r="AX586" s="876"/>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15">
      <c r="A589" s="882"/>
      <c r="B589" s="882"/>
      <c r="C589" s="882" t="s">
        <v>24</v>
      </c>
      <c r="D589" s="882"/>
      <c r="E589" s="882"/>
      <c r="F589" s="882"/>
      <c r="G589" s="882"/>
      <c r="H589" s="882"/>
      <c r="I589" s="882"/>
      <c r="J589" s="883" t="s">
        <v>191</v>
      </c>
      <c r="K589" s="571"/>
      <c r="L589" s="571"/>
      <c r="M589" s="571"/>
      <c r="N589" s="571"/>
      <c r="O589" s="571"/>
      <c r="P589" s="424" t="s">
        <v>25</v>
      </c>
      <c r="Q589" s="424"/>
      <c r="R589" s="424"/>
      <c r="S589" s="424"/>
      <c r="T589" s="424"/>
      <c r="U589" s="424"/>
      <c r="V589" s="424"/>
      <c r="W589" s="424"/>
      <c r="X589" s="424"/>
      <c r="Y589" s="884" t="s">
        <v>190</v>
      </c>
      <c r="Z589" s="885"/>
      <c r="AA589" s="885"/>
      <c r="AB589" s="885"/>
      <c r="AC589" s="883" t="s">
        <v>220</v>
      </c>
      <c r="AD589" s="883"/>
      <c r="AE589" s="883"/>
      <c r="AF589" s="883"/>
      <c r="AG589" s="883"/>
      <c r="AH589" s="884" t="s">
        <v>238</v>
      </c>
      <c r="AI589" s="882"/>
      <c r="AJ589" s="882"/>
      <c r="AK589" s="882"/>
      <c r="AL589" s="882" t="s">
        <v>19</v>
      </c>
      <c r="AM589" s="882"/>
      <c r="AN589" s="882"/>
      <c r="AO589" s="886"/>
      <c r="AP589" s="861" t="s">
        <v>192</v>
      </c>
      <c r="AQ589" s="861"/>
      <c r="AR589" s="861"/>
      <c r="AS589" s="861"/>
      <c r="AT589" s="861"/>
      <c r="AU589" s="861"/>
      <c r="AV589" s="861"/>
      <c r="AW589" s="861"/>
      <c r="AX589" s="861"/>
      <c r="AY589">
        <f>$AY$587</f>
        <v>1</v>
      </c>
    </row>
    <row r="590" spans="1:51" ht="45.75" customHeight="1" x14ac:dyDescent="0.15">
      <c r="A590" s="862">
        <v>1</v>
      </c>
      <c r="B590" s="862">
        <v>1</v>
      </c>
      <c r="C590" s="889" t="s">
        <v>780</v>
      </c>
      <c r="D590" s="956"/>
      <c r="E590" s="956"/>
      <c r="F590" s="956"/>
      <c r="G590" s="956"/>
      <c r="H590" s="956"/>
      <c r="I590" s="957"/>
      <c r="J590" s="901">
        <v>4430005001450</v>
      </c>
      <c r="K590" s="902" t="s">
        <v>751</v>
      </c>
      <c r="L590" s="902" t="s">
        <v>751</v>
      </c>
      <c r="M590" s="902" t="s">
        <v>751</v>
      </c>
      <c r="N590" s="902" t="s">
        <v>751</v>
      </c>
      <c r="O590" s="903" t="s">
        <v>751</v>
      </c>
      <c r="P590" s="867" t="s">
        <v>752</v>
      </c>
      <c r="Q590" s="868"/>
      <c r="R590" s="868"/>
      <c r="S590" s="868"/>
      <c r="T590" s="868"/>
      <c r="U590" s="868"/>
      <c r="V590" s="868"/>
      <c r="W590" s="868"/>
      <c r="X590" s="868"/>
      <c r="Y590" s="854">
        <v>963</v>
      </c>
      <c r="Z590" s="855"/>
      <c r="AA590" s="855"/>
      <c r="AB590" s="856"/>
      <c r="AC590" s="869" t="s">
        <v>659</v>
      </c>
      <c r="AD590" s="870"/>
      <c r="AE590" s="870"/>
      <c r="AF590" s="870"/>
      <c r="AG590" s="870"/>
      <c r="AH590" s="871" t="s">
        <v>274</v>
      </c>
      <c r="AI590" s="872"/>
      <c r="AJ590" s="872"/>
      <c r="AK590" s="872"/>
      <c r="AL590" s="873" t="s">
        <v>274</v>
      </c>
      <c r="AM590" s="874"/>
      <c r="AN590" s="874"/>
      <c r="AO590" s="875"/>
      <c r="AP590" s="876" t="s">
        <v>274</v>
      </c>
      <c r="AQ590" s="876"/>
      <c r="AR590" s="876"/>
      <c r="AS590" s="876"/>
      <c r="AT590" s="876"/>
      <c r="AU590" s="876"/>
      <c r="AV590" s="876"/>
      <c r="AW590" s="876"/>
      <c r="AX590" s="876"/>
      <c r="AY590">
        <f>$AY$587</f>
        <v>1</v>
      </c>
    </row>
    <row r="591" spans="1:51" ht="45.75" customHeight="1" x14ac:dyDescent="0.15">
      <c r="A591" s="862">
        <v>2</v>
      </c>
      <c r="B591" s="862">
        <v>1</v>
      </c>
      <c r="C591" s="955" t="s">
        <v>753</v>
      </c>
      <c r="D591" s="956" t="s">
        <v>753</v>
      </c>
      <c r="E591" s="956" t="s">
        <v>753</v>
      </c>
      <c r="F591" s="956" t="s">
        <v>753</v>
      </c>
      <c r="G591" s="956" t="s">
        <v>753</v>
      </c>
      <c r="H591" s="956" t="s">
        <v>753</v>
      </c>
      <c r="I591" s="957" t="s">
        <v>753</v>
      </c>
      <c r="J591" s="901">
        <v>9090005001670</v>
      </c>
      <c r="K591" s="902" t="s">
        <v>754</v>
      </c>
      <c r="L591" s="902" t="s">
        <v>754</v>
      </c>
      <c r="M591" s="902" t="s">
        <v>754</v>
      </c>
      <c r="N591" s="902" t="s">
        <v>754</v>
      </c>
      <c r="O591" s="903" t="s">
        <v>754</v>
      </c>
      <c r="P591" s="867" t="s">
        <v>752</v>
      </c>
      <c r="Q591" s="868"/>
      <c r="R591" s="868"/>
      <c r="S591" s="868"/>
      <c r="T591" s="868"/>
      <c r="U591" s="868"/>
      <c r="V591" s="868"/>
      <c r="W591" s="868"/>
      <c r="X591" s="868"/>
      <c r="Y591" s="854">
        <v>915</v>
      </c>
      <c r="Z591" s="855"/>
      <c r="AA591" s="855"/>
      <c r="AB591" s="856"/>
      <c r="AC591" s="869" t="s">
        <v>659</v>
      </c>
      <c r="AD591" s="870"/>
      <c r="AE591" s="870"/>
      <c r="AF591" s="870"/>
      <c r="AG591" s="870"/>
      <c r="AH591" s="871" t="s">
        <v>274</v>
      </c>
      <c r="AI591" s="872"/>
      <c r="AJ591" s="872"/>
      <c r="AK591" s="872"/>
      <c r="AL591" s="873" t="s">
        <v>274</v>
      </c>
      <c r="AM591" s="874"/>
      <c r="AN591" s="874"/>
      <c r="AO591" s="875"/>
      <c r="AP591" s="876" t="s">
        <v>274</v>
      </c>
      <c r="AQ591" s="876"/>
      <c r="AR591" s="876"/>
      <c r="AS591" s="876"/>
      <c r="AT591" s="876"/>
      <c r="AU591" s="876"/>
      <c r="AV591" s="876"/>
      <c r="AW591" s="876"/>
      <c r="AX591" s="876"/>
      <c r="AY591">
        <f>COUNTA($C$591)</f>
        <v>1</v>
      </c>
    </row>
    <row r="592" spans="1:51" ht="69.95" customHeight="1" x14ac:dyDescent="0.15">
      <c r="A592" s="862">
        <v>3</v>
      </c>
      <c r="B592" s="862">
        <v>1</v>
      </c>
      <c r="C592" s="889" t="s">
        <v>781</v>
      </c>
      <c r="D592" s="890" t="s">
        <v>755</v>
      </c>
      <c r="E592" s="890" t="s">
        <v>755</v>
      </c>
      <c r="F592" s="890" t="s">
        <v>755</v>
      </c>
      <c r="G592" s="890" t="s">
        <v>755</v>
      </c>
      <c r="H592" s="890" t="s">
        <v>755</v>
      </c>
      <c r="I592" s="891" t="s">
        <v>755</v>
      </c>
      <c r="J592" s="901">
        <v>9030005020338</v>
      </c>
      <c r="K592" s="902" t="s">
        <v>756</v>
      </c>
      <c r="L592" s="902" t="s">
        <v>756</v>
      </c>
      <c r="M592" s="902" t="s">
        <v>756</v>
      </c>
      <c r="N592" s="902" t="s">
        <v>756</v>
      </c>
      <c r="O592" s="903" t="s">
        <v>756</v>
      </c>
      <c r="P592" s="867" t="s">
        <v>752</v>
      </c>
      <c r="Q592" s="868"/>
      <c r="R592" s="868"/>
      <c r="S592" s="868"/>
      <c r="T592" s="868"/>
      <c r="U592" s="868"/>
      <c r="V592" s="868"/>
      <c r="W592" s="868"/>
      <c r="X592" s="868"/>
      <c r="Y592" s="854">
        <v>678</v>
      </c>
      <c r="Z592" s="855"/>
      <c r="AA592" s="855"/>
      <c r="AB592" s="856"/>
      <c r="AC592" s="869" t="s">
        <v>659</v>
      </c>
      <c r="AD592" s="870"/>
      <c r="AE592" s="870"/>
      <c r="AF592" s="870"/>
      <c r="AG592" s="870"/>
      <c r="AH592" s="871" t="s">
        <v>274</v>
      </c>
      <c r="AI592" s="872"/>
      <c r="AJ592" s="872"/>
      <c r="AK592" s="872"/>
      <c r="AL592" s="873" t="s">
        <v>274</v>
      </c>
      <c r="AM592" s="874"/>
      <c r="AN592" s="874"/>
      <c r="AO592" s="875"/>
      <c r="AP592" s="876" t="s">
        <v>274</v>
      </c>
      <c r="AQ592" s="876"/>
      <c r="AR592" s="876"/>
      <c r="AS592" s="876"/>
      <c r="AT592" s="876"/>
      <c r="AU592" s="876"/>
      <c r="AV592" s="876"/>
      <c r="AW592" s="876"/>
      <c r="AX592" s="876"/>
      <c r="AY592">
        <f>COUNTA($C$592)</f>
        <v>1</v>
      </c>
    </row>
    <row r="593" spans="1:51" ht="45.75" customHeight="1" x14ac:dyDescent="0.15">
      <c r="A593" s="862">
        <v>4</v>
      </c>
      <c r="B593" s="862">
        <v>1</v>
      </c>
      <c r="C593" s="889" t="s">
        <v>757</v>
      </c>
      <c r="D593" s="890" t="s">
        <v>757</v>
      </c>
      <c r="E593" s="890" t="s">
        <v>757</v>
      </c>
      <c r="F593" s="890" t="s">
        <v>757</v>
      </c>
      <c r="G593" s="890" t="s">
        <v>757</v>
      </c>
      <c r="H593" s="890" t="s">
        <v>757</v>
      </c>
      <c r="I593" s="891" t="s">
        <v>757</v>
      </c>
      <c r="J593" s="901" t="s">
        <v>758</v>
      </c>
      <c r="K593" s="902" t="s">
        <v>758</v>
      </c>
      <c r="L593" s="902" t="s">
        <v>758</v>
      </c>
      <c r="M593" s="902" t="s">
        <v>758</v>
      </c>
      <c r="N593" s="902" t="s">
        <v>758</v>
      </c>
      <c r="O593" s="903" t="s">
        <v>758</v>
      </c>
      <c r="P593" s="867" t="s">
        <v>752</v>
      </c>
      <c r="Q593" s="868"/>
      <c r="R593" s="868"/>
      <c r="S593" s="868"/>
      <c r="T593" s="868"/>
      <c r="U593" s="868"/>
      <c r="V593" s="868"/>
      <c r="W593" s="868"/>
      <c r="X593" s="868"/>
      <c r="Y593" s="854">
        <v>650</v>
      </c>
      <c r="Z593" s="855"/>
      <c r="AA593" s="855"/>
      <c r="AB593" s="856"/>
      <c r="AC593" s="869" t="s">
        <v>659</v>
      </c>
      <c r="AD593" s="870"/>
      <c r="AE593" s="870"/>
      <c r="AF593" s="870"/>
      <c r="AG593" s="870"/>
      <c r="AH593" s="871" t="s">
        <v>274</v>
      </c>
      <c r="AI593" s="872"/>
      <c r="AJ593" s="872"/>
      <c r="AK593" s="872"/>
      <c r="AL593" s="873" t="s">
        <v>274</v>
      </c>
      <c r="AM593" s="874"/>
      <c r="AN593" s="874"/>
      <c r="AO593" s="875"/>
      <c r="AP593" s="876" t="s">
        <v>274</v>
      </c>
      <c r="AQ593" s="876"/>
      <c r="AR593" s="876"/>
      <c r="AS593" s="876"/>
      <c r="AT593" s="876"/>
      <c r="AU593" s="876"/>
      <c r="AV593" s="876"/>
      <c r="AW593" s="876"/>
      <c r="AX593" s="876"/>
      <c r="AY593">
        <f>COUNTA($C$593)</f>
        <v>1</v>
      </c>
    </row>
    <row r="594" spans="1:51" ht="45.75" customHeight="1" x14ac:dyDescent="0.15">
      <c r="A594" s="862">
        <v>5</v>
      </c>
      <c r="B594" s="862">
        <v>1</v>
      </c>
      <c r="C594" s="955" t="s">
        <v>779</v>
      </c>
      <c r="D594" s="956" t="s">
        <v>759</v>
      </c>
      <c r="E594" s="956" t="s">
        <v>759</v>
      </c>
      <c r="F594" s="956" t="s">
        <v>759</v>
      </c>
      <c r="G594" s="956" t="s">
        <v>759</v>
      </c>
      <c r="H594" s="956" t="s">
        <v>759</v>
      </c>
      <c r="I594" s="957" t="s">
        <v>759</v>
      </c>
      <c r="J594" s="865">
        <v>8011105010314</v>
      </c>
      <c r="K594" s="866"/>
      <c r="L594" s="866"/>
      <c r="M594" s="866"/>
      <c r="N594" s="866"/>
      <c r="O594" s="866"/>
      <c r="P594" s="867" t="s">
        <v>752</v>
      </c>
      <c r="Q594" s="868"/>
      <c r="R594" s="868"/>
      <c r="S594" s="868"/>
      <c r="T594" s="868"/>
      <c r="U594" s="868"/>
      <c r="V594" s="868"/>
      <c r="W594" s="868"/>
      <c r="X594" s="868"/>
      <c r="Y594" s="854">
        <v>630</v>
      </c>
      <c r="Z594" s="855"/>
      <c r="AA594" s="855"/>
      <c r="AB594" s="856"/>
      <c r="AC594" s="869" t="s">
        <v>659</v>
      </c>
      <c r="AD594" s="870"/>
      <c r="AE594" s="870"/>
      <c r="AF594" s="870"/>
      <c r="AG594" s="870"/>
      <c r="AH594" s="871" t="s">
        <v>274</v>
      </c>
      <c r="AI594" s="872"/>
      <c r="AJ594" s="872"/>
      <c r="AK594" s="872"/>
      <c r="AL594" s="873" t="s">
        <v>274</v>
      </c>
      <c r="AM594" s="874"/>
      <c r="AN594" s="874"/>
      <c r="AO594" s="875"/>
      <c r="AP594" s="876" t="s">
        <v>274</v>
      </c>
      <c r="AQ594" s="876"/>
      <c r="AR594" s="876"/>
      <c r="AS594" s="876"/>
      <c r="AT594" s="876"/>
      <c r="AU594" s="876"/>
      <c r="AV594" s="876"/>
      <c r="AW594" s="876"/>
      <c r="AX594" s="876"/>
      <c r="AY594">
        <f>COUNTA($C$594)</f>
        <v>1</v>
      </c>
    </row>
    <row r="595" spans="1:51" ht="45.75" customHeight="1" x14ac:dyDescent="0.15">
      <c r="A595" s="862">
        <v>6</v>
      </c>
      <c r="B595" s="862">
        <v>1</v>
      </c>
      <c r="C595" s="955" t="s">
        <v>760</v>
      </c>
      <c r="D595" s="956" t="s">
        <v>760</v>
      </c>
      <c r="E595" s="956" t="s">
        <v>760</v>
      </c>
      <c r="F595" s="956" t="s">
        <v>760</v>
      </c>
      <c r="G595" s="956" t="s">
        <v>760</v>
      </c>
      <c r="H595" s="956" t="s">
        <v>760</v>
      </c>
      <c r="I595" s="957" t="s">
        <v>760</v>
      </c>
      <c r="J595" s="901" t="s">
        <v>761</v>
      </c>
      <c r="K595" s="902" t="s">
        <v>761</v>
      </c>
      <c r="L595" s="902" t="s">
        <v>761</v>
      </c>
      <c r="M595" s="902" t="s">
        <v>761</v>
      </c>
      <c r="N595" s="902" t="s">
        <v>761</v>
      </c>
      <c r="O595" s="903" t="s">
        <v>761</v>
      </c>
      <c r="P595" s="867" t="s">
        <v>752</v>
      </c>
      <c r="Q595" s="868"/>
      <c r="R595" s="868"/>
      <c r="S595" s="868"/>
      <c r="T595" s="868"/>
      <c r="U595" s="868"/>
      <c r="V595" s="868"/>
      <c r="W595" s="868"/>
      <c r="X595" s="868"/>
      <c r="Y595" s="854">
        <v>545</v>
      </c>
      <c r="Z595" s="855"/>
      <c r="AA595" s="855"/>
      <c r="AB595" s="856"/>
      <c r="AC595" s="869" t="s">
        <v>659</v>
      </c>
      <c r="AD595" s="870"/>
      <c r="AE595" s="870"/>
      <c r="AF595" s="870"/>
      <c r="AG595" s="870"/>
      <c r="AH595" s="871" t="s">
        <v>274</v>
      </c>
      <c r="AI595" s="872"/>
      <c r="AJ595" s="872"/>
      <c r="AK595" s="872"/>
      <c r="AL595" s="873" t="s">
        <v>274</v>
      </c>
      <c r="AM595" s="874"/>
      <c r="AN595" s="874"/>
      <c r="AO595" s="875"/>
      <c r="AP595" s="876" t="s">
        <v>274</v>
      </c>
      <c r="AQ595" s="876"/>
      <c r="AR595" s="876"/>
      <c r="AS595" s="876"/>
      <c r="AT595" s="876"/>
      <c r="AU595" s="876"/>
      <c r="AV595" s="876"/>
      <c r="AW595" s="876"/>
      <c r="AX595" s="876"/>
      <c r="AY595">
        <f>COUNTA($C$595)</f>
        <v>1</v>
      </c>
    </row>
    <row r="596" spans="1:51" ht="45.75" customHeight="1" x14ac:dyDescent="0.15">
      <c r="A596" s="862">
        <v>7</v>
      </c>
      <c r="B596" s="862">
        <v>1</v>
      </c>
      <c r="C596" s="955" t="s">
        <v>762</v>
      </c>
      <c r="D596" s="956" t="s">
        <v>762</v>
      </c>
      <c r="E596" s="956" t="s">
        <v>762</v>
      </c>
      <c r="F596" s="956" t="s">
        <v>762</v>
      </c>
      <c r="G596" s="956" t="s">
        <v>762</v>
      </c>
      <c r="H596" s="956" t="s">
        <v>762</v>
      </c>
      <c r="I596" s="957" t="s">
        <v>762</v>
      </c>
      <c r="J596" s="901" t="s">
        <v>763</v>
      </c>
      <c r="K596" s="902" t="s">
        <v>763</v>
      </c>
      <c r="L596" s="902" t="s">
        <v>763</v>
      </c>
      <c r="M596" s="902" t="s">
        <v>763</v>
      </c>
      <c r="N596" s="902" t="s">
        <v>763</v>
      </c>
      <c r="O596" s="903" t="s">
        <v>763</v>
      </c>
      <c r="P596" s="867" t="s">
        <v>752</v>
      </c>
      <c r="Q596" s="868"/>
      <c r="R596" s="868"/>
      <c r="S596" s="868"/>
      <c r="T596" s="868"/>
      <c r="U596" s="868"/>
      <c r="V596" s="868"/>
      <c r="W596" s="868"/>
      <c r="X596" s="868"/>
      <c r="Y596" s="854">
        <v>500</v>
      </c>
      <c r="Z596" s="855"/>
      <c r="AA596" s="855"/>
      <c r="AB596" s="856"/>
      <c r="AC596" s="869" t="s">
        <v>659</v>
      </c>
      <c r="AD596" s="870"/>
      <c r="AE596" s="870"/>
      <c r="AF596" s="870"/>
      <c r="AG596" s="870"/>
      <c r="AH596" s="871" t="s">
        <v>274</v>
      </c>
      <c r="AI596" s="872"/>
      <c r="AJ596" s="872"/>
      <c r="AK596" s="872"/>
      <c r="AL596" s="873" t="s">
        <v>274</v>
      </c>
      <c r="AM596" s="874"/>
      <c r="AN596" s="874"/>
      <c r="AO596" s="875"/>
      <c r="AP596" s="876" t="s">
        <v>274</v>
      </c>
      <c r="AQ596" s="876"/>
      <c r="AR596" s="876"/>
      <c r="AS596" s="876"/>
      <c r="AT596" s="876"/>
      <c r="AU596" s="876"/>
      <c r="AV596" s="876"/>
      <c r="AW596" s="876"/>
      <c r="AX596" s="876"/>
      <c r="AY596">
        <f>COUNTA($C$596)</f>
        <v>1</v>
      </c>
    </row>
    <row r="597" spans="1:51" ht="45.75" customHeight="1" x14ac:dyDescent="0.15">
      <c r="A597" s="862">
        <v>8</v>
      </c>
      <c r="B597" s="862">
        <v>1</v>
      </c>
      <c r="C597" s="955" t="s">
        <v>764</v>
      </c>
      <c r="D597" s="956" t="s">
        <v>764</v>
      </c>
      <c r="E597" s="956" t="s">
        <v>764</v>
      </c>
      <c r="F597" s="956" t="s">
        <v>764</v>
      </c>
      <c r="G597" s="956" t="s">
        <v>764</v>
      </c>
      <c r="H597" s="956" t="s">
        <v>764</v>
      </c>
      <c r="I597" s="957" t="s">
        <v>764</v>
      </c>
      <c r="J597" s="901" t="s">
        <v>765</v>
      </c>
      <c r="K597" s="902" t="s">
        <v>765</v>
      </c>
      <c r="L597" s="902" t="s">
        <v>765</v>
      </c>
      <c r="M597" s="902" t="s">
        <v>765</v>
      </c>
      <c r="N597" s="902" t="s">
        <v>765</v>
      </c>
      <c r="O597" s="903" t="s">
        <v>765</v>
      </c>
      <c r="P597" s="867" t="s">
        <v>752</v>
      </c>
      <c r="Q597" s="868"/>
      <c r="R597" s="868"/>
      <c r="S597" s="868"/>
      <c r="T597" s="868"/>
      <c r="U597" s="868"/>
      <c r="V597" s="868"/>
      <c r="W597" s="868"/>
      <c r="X597" s="868"/>
      <c r="Y597" s="854">
        <v>495</v>
      </c>
      <c r="Z597" s="855"/>
      <c r="AA597" s="855"/>
      <c r="AB597" s="856"/>
      <c r="AC597" s="869" t="s">
        <v>659</v>
      </c>
      <c r="AD597" s="870"/>
      <c r="AE597" s="870"/>
      <c r="AF597" s="870"/>
      <c r="AG597" s="870"/>
      <c r="AH597" s="871" t="s">
        <v>274</v>
      </c>
      <c r="AI597" s="872"/>
      <c r="AJ597" s="872"/>
      <c r="AK597" s="872"/>
      <c r="AL597" s="873" t="s">
        <v>274</v>
      </c>
      <c r="AM597" s="874"/>
      <c r="AN597" s="874"/>
      <c r="AO597" s="875"/>
      <c r="AP597" s="876" t="s">
        <v>274</v>
      </c>
      <c r="AQ597" s="876"/>
      <c r="AR597" s="876"/>
      <c r="AS597" s="876"/>
      <c r="AT597" s="876"/>
      <c r="AU597" s="876"/>
      <c r="AV597" s="876"/>
      <c r="AW597" s="876"/>
      <c r="AX597" s="876"/>
      <c r="AY597">
        <f>COUNTA($C$597)</f>
        <v>1</v>
      </c>
    </row>
    <row r="598" spans="1:51" ht="45.75" customHeight="1" x14ac:dyDescent="0.15">
      <c r="A598" s="862">
        <v>9</v>
      </c>
      <c r="B598" s="862">
        <v>1</v>
      </c>
      <c r="C598" s="955" t="s">
        <v>766</v>
      </c>
      <c r="D598" s="956" t="s">
        <v>766</v>
      </c>
      <c r="E598" s="956" t="s">
        <v>766</v>
      </c>
      <c r="F598" s="956" t="s">
        <v>766</v>
      </c>
      <c r="G598" s="956" t="s">
        <v>766</v>
      </c>
      <c r="H598" s="956" t="s">
        <v>766</v>
      </c>
      <c r="I598" s="957" t="s">
        <v>766</v>
      </c>
      <c r="J598" s="901" t="s">
        <v>767</v>
      </c>
      <c r="K598" s="902" t="s">
        <v>767</v>
      </c>
      <c r="L598" s="902" t="s">
        <v>767</v>
      </c>
      <c r="M598" s="902" t="s">
        <v>767</v>
      </c>
      <c r="N598" s="902" t="s">
        <v>767</v>
      </c>
      <c r="O598" s="903" t="s">
        <v>767</v>
      </c>
      <c r="P598" s="867" t="s">
        <v>752</v>
      </c>
      <c r="Q598" s="868"/>
      <c r="R598" s="868"/>
      <c r="S598" s="868"/>
      <c r="T598" s="868"/>
      <c r="U598" s="868"/>
      <c r="V598" s="868"/>
      <c r="W598" s="868"/>
      <c r="X598" s="868"/>
      <c r="Y598" s="854">
        <v>464</v>
      </c>
      <c r="Z598" s="855"/>
      <c r="AA598" s="855"/>
      <c r="AB598" s="856"/>
      <c r="AC598" s="869" t="s">
        <v>659</v>
      </c>
      <c r="AD598" s="870"/>
      <c r="AE598" s="870"/>
      <c r="AF598" s="870"/>
      <c r="AG598" s="870"/>
      <c r="AH598" s="871" t="s">
        <v>274</v>
      </c>
      <c r="AI598" s="872"/>
      <c r="AJ598" s="872"/>
      <c r="AK598" s="872"/>
      <c r="AL598" s="873" t="s">
        <v>274</v>
      </c>
      <c r="AM598" s="874"/>
      <c r="AN598" s="874"/>
      <c r="AO598" s="875"/>
      <c r="AP598" s="876" t="s">
        <v>274</v>
      </c>
      <c r="AQ598" s="876"/>
      <c r="AR598" s="876"/>
      <c r="AS598" s="876"/>
      <c r="AT598" s="876"/>
      <c r="AU598" s="876"/>
      <c r="AV598" s="876"/>
      <c r="AW598" s="876"/>
      <c r="AX598" s="876"/>
      <c r="AY598">
        <f>COUNTA($C$598)</f>
        <v>1</v>
      </c>
    </row>
    <row r="599" spans="1:51" ht="45.75" customHeight="1" x14ac:dyDescent="0.15">
      <c r="A599" s="862">
        <v>10</v>
      </c>
      <c r="B599" s="862">
        <v>1</v>
      </c>
      <c r="C599" s="889" t="s">
        <v>782</v>
      </c>
      <c r="D599" s="956" t="s">
        <v>768</v>
      </c>
      <c r="E599" s="956" t="s">
        <v>768</v>
      </c>
      <c r="F599" s="956" t="s">
        <v>768</v>
      </c>
      <c r="G599" s="956" t="s">
        <v>768</v>
      </c>
      <c r="H599" s="956" t="s">
        <v>768</v>
      </c>
      <c r="I599" s="957" t="s">
        <v>768</v>
      </c>
      <c r="J599" s="901">
        <v>4010005002383</v>
      </c>
      <c r="K599" s="902" t="s">
        <v>769</v>
      </c>
      <c r="L599" s="902" t="s">
        <v>769</v>
      </c>
      <c r="M599" s="902" t="s">
        <v>769</v>
      </c>
      <c r="N599" s="902" t="s">
        <v>769</v>
      </c>
      <c r="O599" s="903" t="s">
        <v>769</v>
      </c>
      <c r="P599" s="867" t="s">
        <v>752</v>
      </c>
      <c r="Q599" s="868"/>
      <c r="R599" s="868"/>
      <c r="S599" s="868"/>
      <c r="T599" s="868"/>
      <c r="U599" s="868"/>
      <c r="V599" s="868"/>
      <c r="W599" s="868"/>
      <c r="X599" s="868"/>
      <c r="Y599" s="854">
        <v>462</v>
      </c>
      <c r="Z599" s="855"/>
      <c r="AA599" s="855"/>
      <c r="AB599" s="856"/>
      <c r="AC599" s="869" t="s">
        <v>659</v>
      </c>
      <c r="AD599" s="870"/>
      <c r="AE599" s="870"/>
      <c r="AF599" s="870"/>
      <c r="AG599" s="870"/>
      <c r="AH599" s="871" t="s">
        <v>274</v>
      </c>
      <c r="AI599" s="872"/>
      <c r="AJ599" s="872"/>
      <c r="AK599" s="872"/>
      <c r="AL599" s="873" t="s">
        <v>274</v>
      </c>
      <c r="AM599" s="874"/>
      <c r="AN599" s="874"/>
      <c r="AO599" s="875"/>
      <c r="AP599" s="876" t="s">
        <v>274</v>
      </c>
      <c r="AQ599" s="876"/>
      <c r="AR599" s="876"/>
      <c r="AS599" s="876"/>
      <c r="AT599" s="876"/>
      <c r="AU599" s="876"/>
      <c r="AV599" s="876"/>
      <c r="AW599" s="876"/>
      <c r="AX599" s="876"/>
      <c r="AY599">
        <f>COUNTA($C$599)</f>
        <v>1</v>
      </c>
    </row>
    <row r="600" spans="1:51" ht="30" hidden="1" customHeight="1" x14ac:dyDescent="0.15">
      <c r="A600" s="862">
        <v>11</v>
      </c>
      <c r="B600" s="862">
        <v>1</v>
      </c>
      <c r="C600" s="864"/>
      <c r="D600" s="864"/>
      <c r="E600" s="864"/>
      <c r="F600" s="864"/>
      <c r="G600" s="864"/>
      <c r="H600" s="864"/>
      <c r="I600" s="864"/>
      <c r="J600" s="865"/>
      <c r="K600" s="866"/>
      <c r="L600" s="866"/>
      <c r="M600" s="866"/>
      <c r="N600" s="866"/>
      <c r="O600" s="866"/>
      <c r="P600" s="868"/>
      <c r="Q600" s="868"/>
      <c r="R600" s="868"/>
      <c r="S600" s="868"/>
      <c r="T600" s="868"/>
      <c r="U600" s="868"/>
      <c r="V600" s="868"/>
      <c r="W600" s="868"/>
      <c r="X600" s="868"/>
      <c r="Y600" s="854"/>
      <c r="Z600" s="855"/>
      <c r="AA600" s="855"/>
      <c r="AB600" s="856"/>
      <c r="AC600" s="869"/>
      <c r="AD600" s="870"/>
      <c r="AE600" s="870"/>
      <c r="AF600" s="870"/>
      <c r="AG600" s="870"/>
      <c r="AH600" s="887"/>
      <c r="AI600" s="888"/>
      <c r="AJ600" s="888"/>
      <c r="AK600" s="888"/>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62">
        <v>12</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54"/>
      <c r="Z601" s="855"/>
      <c r="AA601" s="855"/>
      <c r="AB601" s="856"/>
      <c r="AC601" s="869"/>
      <c r="AD601" s="870"/>
      <c r="AE601" s="870"/>
      <c r="AF601" s="870"/>
      <c r="AG601" s="870"/>
      <c r="AH601" s="887"/>
      <c r="AI601" s="888"/>
      <c r="AJ601" s="888"/>
      <c r="AK601" s="888"/>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62">
        <v>13</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54"/>
      <c r="Z602" s="855"/>
      <c r="AA602" s="855"/>
      <c r="AB602" s="856"/>
      <c r="AC602" s="869"/>
      <c r="AD602" s="870"/>
      <c r="AE602" s="870"/>
      <c r="AF602" s="870"/>
      <c r="AG602" s="870"/>
      <c r="AH602" s="887"/>
      <c r="AI602" s="888"/>
      <c r="AJ602" s="888"/>
      <c r="AK602" s="888"/>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62">
        <v>14</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54"/>
      <c r="Z603" s="855"/>
      <c r="AA603" s="855"/>
      <c r="AB603" s="856"/>
      <c r="AC603" s="869"/>
      <c r="AD603" s="870"/>
      <c r="AE603" s="870"/>
      <c r="AF603" s="870"/>
      <c r="AG603" s="870"/>
      <c r="AH603" s="887"/>
      <c r="AI603" s="888"/>
      <c r="AJ603" s="888"/>
      <c r="AK603" s="888"/>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62">
        <v>15</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54"/>
      <c r="Z604" s="855"/>
      <c r="AA604" s="855"/>
      <c r="AB604" s="856"/>
      <c r="AC604" s="869"/>
      <c r="AD604" s="870"/>
      <c r="AE604" s="870"/>
      <c r="AF604" s="870"/>
      <c r="AG604" s="870"/>
      <c r="AH604" s="887"/>
      <c r="AI604" s="888"/>
      <c r="AJ604" s="888"/>
      <c r="AK604" s="888"/>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62">
        <v>16</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54"/>
      <c r="Z605" s="855"/>
      <c r="AA605" s="855"/>
      <c r="AB605" s="856"/>
      <c r="AC605" s="869"/>
      <c r="AD605" s="870"/>
      <c r="AE605" s="870"/>
      <c r="AF605" s="870"/>
      <c r="AG605" s="870"/>
      <c r="AH605" s="887"/>
      <c r="AI605" s="888"/>
      <c r="AJ605" s="888"/>
      <c r="AK605" s="888"/>
      <c r="AL605" s="873"/>
      <c r="AM605" s="874"/>
      <c r="AN605" s="874"/>
      <c r="AO605" s="875"/>
      <c r="AP605" s="876"/>
      <c r="AQ605" s="876"/>
      <c r="AR605" s="876"/>
      <c r="AS605" s="876"/>
      <c r="AT605" s="876"/>
      <c r="AU605" s="876"/>
      <c r="AV605" s="876"/>
      <c r="AW605" s="876"/>
      <c r="AX605" s="876"/>
      <c r="AY605">
        <f>COUNTA($C$605)</f>
        <v>0</v>
      </c>
    </row>
    <row r="606" spans="1:51" s="16" customFormat="1" ht="30" hidden="1" customHeight="1" x14ac:dyDescent="0.15">
      <c r="A606" s="862">
        <v>17</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54"/>
      <c r="Z606" s="855"/>
      <c r="AA606" s="855"/>
      <c r="AB606" s="856"/>
      <c r="AC606" s="869"/>
      <c r="AD606" s="870"/>
      <c r="AE606" s="870"/>
      <c r="AF606" s="870"/>
      <c r="AG606" s="870"/>
      <c r="AH606" s="887"/>
      <c r="AI606" s="888"/>
      <c r="AJ606" s="888"/>
      <c r="AK606" s="888"/>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62">
        <v>18</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54"/>
      <c r="Z607" s="855"/>
      <c r="AA607" s="855"/>
      <c r="AB607" s="856"/>
      <c r="AC607" s="869"/>
      <c r="AD607" s="870"/>
      <c r="AE607" s="870"/>
      <c r="AF607" s="870"/>
      <c r="AG607" s="870"/>
      <c r="AH607" s="887"/>
      <c r="AI607" s="888"/>
      <c r="AJ607" s="888"/>
      <c r="AK607" s="888"/>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62">
        <v>19</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54"/>
      <c r="Z608" s="855"/>
      <c r="AA608" s="855"/>
      <c r="AB608" s="856"/>
      <c r="AC608" s="869"/>
      <c r="AD608" s="870"/>
      <c r="AE608" s="870"/>
      <c r="AF608" s="870"/>
      <c r="AG608" s="870"/>
      <c r="AH608" s="887"/>
      <c r="AI608" s="888"/>
      <c r="AJ608" s="888"/>
      <c r="AK608" s="888"/>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62">
        <v>20</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54"/>
      <c r="Z609" s="855"/>
      <c r="AA609" s="855"/>
      <c r="AB609" s="856"/>
      <c r="AC609" s="869"/>
      <c r="AD609" s="870"/>
      <c r="AE609" s="870"/>
      <c r="AF609" s="870"/>
      <c r="AG609" s="870"/>
      <c r="AH609" s="887"/>
      <c r="AI609" s="888"/>
      <c r="AJ609" s="888"/>
      <c r="AK609" s="888"/>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62">
        <v>21</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54"/>
      <c r="Z610" s="855"/>
      <c r="AA610" s="855"/>
      <c r="AB610" s="856"/>
      <c r="AC610" s="869"/>
      <c r="AD610" s="870"/>
      <c r="AE610" s="870"/>
      <c r="AF610" s="870"/>
      <c r="AG610" s="870"/>
      <c r="AH610" s="887"/>
      <c r="AI610" s="888"/>
      <c r="AJ610" s="888"/>
      <c r="AK610" s="888"/>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62">
        <v>22</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54"/>
      <c r="Z611" s="855"/>
      <c r="AA611" s="855"/>
      <c r="AB611" s="856"/>
      <c r="AC611" s="869"/>
      <c r="AD611" s="870"/>
      <c r="AE611" s="870"/>
      <c r="AF611" s="870"/>
      <c r="AG611" s="870"/>
      <c r="AH611" s="887"/>
      <c r="AI611" s="888"/>
      <c r="AJ611" s="888"/>
      <c r="AK611" s="888"/>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62">
        <v>23</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54"/>
      <c r="Z612" s="855"/>
      <c r="AA612" s="855"/>
      <c r="AB612" s="856"/>
      <c r="AC612" s="869"/>
      <c r="AD612" s="870"/>
      <c r="AE612" s="870"/>
      <c r="AF612" s="870"/>
      <c r="AG612" s="870"/>
      <c r="AH612" s="887"/>
      <c r="AI612" s="888"/>
      <c r="AJ612" s="888"/>
      <c r="AK612" s="888"/>
      <c r="AL612" s="873"/>
      <c r="AM612" s="874"/>
      <c r="AN612" s="874"/>
      <c r="AO612" s="875"/>
      <c r="AP612" s="876"/>
      <c r="AQ612" s="876"/>
      <c r="AR612" s="876"/>
      <c r="AS612" s="876"/>
      <c r="AT612" s="876"/>
      <c r="AU612" s="876"/>
      <c r="AV612" s="876"/>
      <c r="AW612" s="876"/>
      <c r="AX612" s="876"/>
      <c r="AY612">
        <f>COUNTA($C$612)</f>
        <v>0</v>
      </c>
    </row>
    <row r="613" spans="1:51" ht="30" hidden="1" customHeight="1" x14ac:dyDescent="0.15">
      <c r="A613" s="862">
        <v>24</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54"/>
      <c r="Z613" s="855"/>
      <c r="AA613" s="855"/>
      <c r="AB613" s="856"/>
      <c r="AC613" s="869"/>
      <c r="AD613" s="870"/>
      <c r="AE613" s="870"/>
      <c r="AF613" s="870"/>
      <c r="AG613" s="870"/>
      <c r="AH613" s="887"/>
      <c r="AI613" s="888"/>
      <c r="AJ613" s="888"/>
      <c r="AK613" s="888"/>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62">
        <v>25</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54"/>
      <c r="Z614" s="855"/>
      <c r="AA614" s="855"/>
      <c r="AB614" s="856"/>
      <c r="AC614" s="869"/>
      <c r="AD614" s="870"/>
      <c r="AE614" s="870"/>
      <c r="AF614" s="870"/>
      <c r="AG614" s="870"/>
      <c r="AH614" s="887"/>
      <c r="AI614" s="888"/>
      <c r="AJ614" s="888"/>
      <c r="AK614" s="888"/>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62">
        <v>26</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54"/>
      <c r="Z615" s="855"/>
      <c r="AA615" s="855"/>
      <c r="AB615" s="856"/>
      <c r="AC615" s="869"/>
      <c r="AD615" s="870"/>
      <c r="AE615" s="870"/>
      <c r="AF615" s="870"/>
      <c r="AG615" s="870"/>
      <c r="AH615" s="887"/>
      <c r="AI615" s="888"/>
      <c r="AJ615" s="888"/>
      <c r="AK615" s="888"/>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62">
        <v>27</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54"/>
      <c r="Z616" s="855"/>
      <c r="AA616" s="855"/>
      <c r="AB616" s="856"/>
      <c r="AC616" s="869"/>
      <c r="AD616" s="870"/>
      <c r="AE616" s="870"/>
      <c r="AF616" s="870"/>
      <c r="AG616" s="870"/>
      <c r="AH616" s="887"/>
      <c r="AI616" s="888"/>
      <c r="AJ616" s="888"/>
      <c r="AK616" s="888"/>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62">
        <v>28</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54"/>
      <c r="Z617" s="855"/>
      <c r="AA617" s="855"/>
      <c r="AB617" s="856"/>
      <c r="AC617" s="869"/>
      <c r="AD617" s="870"/>
      <c r="AE617" s="870"/>
      <c r="AF617" s="870"/>
      <c r="AG617" s="870"/>
      <c r="AH617" s="887"/>
      <c r="AI617" s="888"/>
      <c r="AJ617" s="888"/>
      <c r="AK617" s="888"/>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62">
        <v>29</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54"/>
      <c r="Z618" s="855"/>
      <c r="AA618" s="855"/>
      <c r="AB618" s="856"/>
      <c r="AC618" s="869"/>
      <c r="AD618" s="870"/>
      <c r="AE618" s="870"/>
      <c r="AF618" s="870"/>
      <c r="AG618" s="870"/>
      <c r="AH618" s="887"/>
      <c r="AI618" s="888"/>
      <c r="AJ618" s="888"/>
      <c r="AK618" s="888"/>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62">
        <v>30</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54"/>
      <c r="Z619" s="855"/>
      <c r="AA619" s="855"/>
      <c r="AB619" s="856"/>
      <c r="AC619" s="869"/>
      <c r="AD619" s="870"/>
      <c r="AE619" s="870"/>
      <c r="AF619" s="870"/>
      <c r="AG619" s="870"/>
      <c r="AH619" s="887"/>
      <c r="AI619" s="888"/>
      <c r="AJ619" s="888"/>
      <c r="AK619" s="888"/>
      <c r="AL619" s="873"/>
      <c r="AM619" s="874"/>
      <c r="AN619" s="874"/>
      <c r="AO619" s="875"/>
      <c r="AP619" s="876"/>
      <c r="AQ619" s="876"/>
      <c r="AR619" s="876"/>
      <c r="AS619" s="876"/>
      <c r="AT619" s="876"/>
      <c r="AU619" s="876"/>
      <c r="AV619" s="876"/>
      <c r="AW619" s="876"/>
      <c r="AX619" s="876"/>
      <c r="AY619">
        <f>COUNTA($C$619)</f>
        <v>0</v>
      </c>
    </row>
    <row r="620" spans="1:51" ht="24.75" hidden="1" customHeight="1" x14ac:dyDescent="0.15">
      <c r="A620" s="962" t="s">
        <v>568</v>
      </c>
      <c r="B620" s="963"/>
      <c r="C620" s="963"/>
      <c r="D620" s="963"/>
      <c r="E620" s="963"/>
      <c r="F620" s="963"/>
      <c r="G620" s="963"/>
      <c r="H620" s="963"/>
      <c r="I620" s="963"/>
      <c r="J620" s="963"/>
      <c r="K620" s="963"/>
      <c r="L620" s="963"/>
      <c r="M620" s="963"/>
      <c r="N620" s="963"/>
      <c r="O620" s="963"/>
      <c r="P620" s="963"/>
      <c r="Q620" s="963"/>
      <c r="R620" s="963"/>
      <c r="S620" s="963"/>
      <c r="T620" s="963"/>
      <c r="U620" s="963"/>
      <c r="V620" s="963"/>
      <c r="W620" s="963"/>
      <c r="X620" s="963"/>
      <c r="Y620" s="963"/>
      <c r="Z620" s="963"/>
      <c r="AA620" s="963"/>
      <c r="AB620" s="963"/>
      <c r="AC620" s="963"/>
      <c r="AD620" s="963"/>
      <c r="AE620" s="963"/>
      <c r="AF620" s="963"/>
      <c r="AG620" s="963"/>
      <c r="AH620" s="963"/>
      <c r="AI620" s="963"/>
      <c r="AJ620" s="963"/>
      <c r="AK620" s="964"/>
      <c r="AL620" s="965" t="s">
        <v>222</v>
      </c>
      <c r="AM620" s="966"/>
      <c r="AN620" s="96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210</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59"/>
      <c r="B623" s="959"/>
      <c r="C623" s="883" t="s">
        <v>187</v>
      </c>
      <c r="D623" s="958"/>
      <c r="E623" s="883" t="s">
        <v>186</v>
      </c>
      <c r="F623" s="958"/>
      <c r="G623" s="958"/>
      <c r="H623" s="958"/>
      <c r="I623" s="958"/>
      <c r="J623" s="883" t="s">
        <v>191</v>
      </c>
      <c r="K623" s="883"/>
      <c r="L623" s="883"/>
      <c r="M623" s="883"/>
      <c r="N623" s="883"/>
      <c r="O623" s="883"/>
      <c r="P623" s="883" t="s">
        <v>25</v>
      </c>
      <c r="Q623" s="883"/>
      <c r="R623" s="883"/>
      <c r="S623" s="883"/>
      <c r="T623" s="883"/>
      <c r="U623" s="883"/>
      <c r="V623" s="883"/>
      <c r="W623" s="883"/>
      <c r="X623" s="883"/>
      <c r="Y623" s="883" t="s">
        <v>193</v>
      </c>
      <c r="Z623" s="958"/>
      <c r="AA623" s="958"/>
      <c r="AB623" s="958"/>
      <c r="AC623" s="883" t="s">
        <v>175</v>
      </c>
      <c r="AD623" s="883"/>
      <c r="AE623" s="883"/>
      <c r="AF623" s="883"/>
      <c r="AG623" s="883"/>
      <c r="AH623" s="883" t="s">
        <v>182</v>
      </c>
      <c r="AI623" s="958"/>
      <c r="AJ623" s="958"/>
      <c r="AK623" s="958"/>
      <c r="AL623" s="958" t="s">
        <v>19</v>
      </c>
      <c r="AM623" s="958"/>
      <c r="AN623" s="958"/>
      <c r="AO623" s="959"/>
      <c r="AP623" s="861" t="s">
        <v>216</v>
      </c>
      <c r="AQ623" s="861"/>
      <c r="AR623" s="861"/>
      <c r="AS623" s="861"/>
      <c r="AT623" s="861"/>
      <c r="AU623" s="861"/>
      <c r="AV623" s="861"/>
      <c r="AW623" s="861"/>
      <c r="AX623" s="861"/>
    </row>
    <row r="624" spans="1:51" ht="30" customHeight="1" x14ac:dyDescent="0.15">
      <c r="A624" s="862">
        <v>1</v>
      </c>
      <c r="B624" s="862">
        <v>1</v>
      </c>
      <c r="C624" s="960"/>
      <c r="D624" s="960"/>
      <c r="E624" s="599" t="s">
        <v>600</v>
      </c>
      <c r="F624" s="961"/>
      <c r="G624" s="961"/>
      <c r="H624" s="961"/>
      <c r="I624" s="961"/>
      <c r="J624" s="865" t="s">
        <v>600</v>
      </c>
      <c r="K624" s="866"/>
      <c r="L624" s="866"/>
      <c r="M624" s="866"/>
      <c r="N624" s="866"/>
      <c r="O624" s="866"/>
      <c r="P624" s="867" t="s">
        <v>600</v>
      </c>
      <c r="Q624" s="868"/>
      <c r="R624" s="868"/>
      <c r="S624" s="868"/>
      <c r="T624" s="868"/>
      <c r="U624" s="868"/>
      <c r="V624" s="868"/>
      <c r="W624" s="868"/>
      <c r="X624" s="868"/>
      <c r="Y624" s="854" t="s">
        <v>600</v>
      </c>
      <c r="Z624" s="855"/>
      <c r="AA624" s="855"/>
      <c r="AB624" s="856"/>
      <c r="AC624" s="869"/>
      <c r="AD624" s="870"/>
      <c r="AE624" s="870"/>
      <c r="AF624" s="870"/>
      <c r="AG624" s="870"/>
      <c r="AH624" s="887" t="s">
        <v>600</v>
      </c>
      <c r="AI624" s="888"/>
      <c r="AJ624" s="888"/>
      <c r="AK624" s="888"/>
      <c r="AL624" s="873" t="s">
        <v>600</v>
      </c>
      <c r="AM624" s="874"/>
      <c r="AN624" s="874"/>
      <c r="AO624" s="875"/>
      <c r="AP624" s="876" t="s">
        <v>600</v>
      </c>
      <c r="AQ624" s="876"/>
      <c r="AR624" s="876"/>
      <c r="AS624" s="876"/>
      <c r="AT624" s="876"/>
      <c r="AU624" s="876"/>
      <c r="AV624" s="876"/>
      <c r="AW624" s="876"/>
      <c r="AX624" s="876"/>
    </row>
    <row r="625" spans="1:51" ht="30" hidden="1" customHeight="1" x14ac:dyDescent="0.15">
      <c r="A625" s="862">
        <v>2</v>
      </c>
      <c r="B625" s="862">
        <v>1</v>
      </c>
      <c r="C625" s="960"/>
      <c r="D625" s="960"/>
      <c r="E625" s="961"/>
      <c r="F625" s="961"/>
      <c r="G625" s="961"/>
      <c r="H625" s="961"/>
      <c r="I625" s="961"/>
      <c r="J625" s="865"/>
      <c r="K625" s="866"/>
      <c r="L625" s="866"/>
      <c r="M625" s="866"/>
      <c r="N625" s="866"/>
      <c r="O625" s="866"/>
      <c r="P625" s="868"/>
      <c r="Q625" s="868"/>
      <c r="R625" s="868"/>
      <c r="S625" s="868"/>
      <c r="T625" s="868"/>
      <c r="U625" s="868"/>
      <c r="V625" s="868"/>
      <c r="W625" s="868"/>
      <c r="X625" s="868"/>
      <c r="Y625" s="854"/>
      <c r="Z625" s="855"/>
      <c r="AA625" s="855"/>
      <c r="AB625" s="856"/>
      <c r="AC625" s="869"/>
      <c r="AD625" s="870"/>
      <c r="AE625" s="870"/>
      <c r="AF625" s="870"/>
      <c r="AG625" s="870"/>
      <c r="AH625" s="887"/>
      <c r="AI625" s="888"/>
      <c r="AJ625" s="888"/>
      <c r="AK625" s="888"/>
      <c r="AL625" s="873"/>
      <c r="AM625" s="874"/>
      <c r="AN625" s="874"/>
      <c r="AO625" s="875"/>
      <c r="AP625" s="876"/>
      <c r="AQ625" s="876"/>
      <c r="AR625" s="876"/>
      <c r="AS625" s="876"/>
      <c r="AT625" s="876"/>
      <c r="AU625" s="876"/>
      <c r="AV625" s="876"/>
      <c r="AW625" s="876"/>
      <c r="AX625" s="876"/>
      <c r="AY625">
        <f>COUNTA($E$625)</f>
        <v>0</v>
      </c>
    </row>
    <row r="626" spans="1:51" ht="30" hidden="1" customHeight="1" x14ac:dyDescent="0.15">
      <c r="A626" s="862">
        <v>3</v>
      </c>
      <c r="B626" s="862">
        <v>1</v>
      </c>
      <c r="C626" s="960"/>
      <c r="D626" s="960"/>
      <c r="E626" s="961"/>
      <c r="F626" s="961"/>
      <c r="G626" s="961"/>
      <c r="H626" s="961"/>
      <c r="I626" s="961"/>
      <c r="J626" s="865"/>
      <c r="K626" s="866"/>
      <c r="L626" s="866"/>
      <c r="M626" s="866"/>
      <c r="N626" s="866"/>
      <c r="O626" s="866"/>
      <c r="P626" s="868"/>
      <c r="Q626" s="868"/>
      <c r="R626" s="868"/>
      <c r="S626" s="868"/>
      <c r="T626" s="868"/>
      <c r="U626" s="868"/>
      <c r="V626" s="868"/>
      <c r="W626" s="868"/>
      <c r="X626" s="868"/>
      <c r="Y626" s="854"/>
      <c r="Z626" s="855"/>
      <c r="AA626" s="855"/>
      <c r="AB626" s="856"/>
      <c r="AC626" s="869"/>
      <c r="AD626" s="870"/>
      <c r="AE626" s="870"/>
      <c r="AF626" s="870"/>
      <c r="AG626" s="870"/>
      <c r="AH626" s="887"/>
      <c r="AI626" s="888"/>
      <c r="AJ626" s="888"/>
      <c r="AK626" s="888"/>
      <c r="AL626" s="873"/>
      <c r="AM626" s="874"/>
      <c r="AN626" s="874"/>
      <c r="AO626" s="875"/>
      <c r="AP626" s="876"/>
      <c r="AQ626" s="876"/>
      <c r="AR626" s="876"/>
      <c r="AS626" s="876"/>
      <c r="AT626" s="876"/>
      <c r="AU626" s="876"/>
      <c r="AV626" s="876"/>
      <c r="AW626" s="876"/>
      <c r="AX626" s="876"/>
      <c r="AY626">
        <f>COUNTA($E$626)</f>
        <v>0</v>
      </c>
    </row>
    <row r="627" spans="1:51" ht="30" hidden="1" customHeight="1" x14ac:dyDescent="0.15">
      <c r="A627" s="862">
        <v>4</v>
      </c>
      <c r="B627" s="862">
        <v>1</v>
      </c>
      <c r="C627" s="960"/>
      <c r="D627" s="960"/>
      <c r="E627" s="961"/>
      <c r="F627" s="961"/>
      <c r="G627" s="961"/>
      <c r="H627" s="961"/>
      <c r="I627" s="961"/>
      <c r="J627" s="865"/>
      <c r="K627" s="866"/>
      <c r="L627" s="866"/>
      <c r="M627" s="866"/>
      <c r="N627" s="866"/>
      <c r="O627" s="866"/>
      <c r="P627" s="868"/>
      <c r="Q627" s="868"/>
      <c r="R627" s="868"/>
      <c r="S627" s="868"/>
      <c r="T627" s="868"/>
      <c r="U627" s="868"/>
      <c r="V627" s="868"/>
      <c r="W627" s="868"/>
      <c r="X627" s="868"/>
      <c r="Y627" s="854"/>
      <c r="Z627" s="855"/>
      <c r="AA627" s="855"/>
      <c r="AB627" s="856"/>
      <c r="AC627" s="869"/>
      <c r="AD627" s="870"/>
      <c r="AE627" s="870"/>
      <c r="AF627" s="870"/>
      <c r="AG627" s="870"/>
      <c r="AH627" s="887"/>
      <c r="AI627" s="888"/>
      <c r="AJ627" s="888"/>
      <c r="AK627" s="888"/>
      <c r="AL627" s="873"/>
      <c r="AM627" s="874"/>
      <c r="AN627" s="874"/>
      <c r="AO627" s="875"/>
      <c r="AP627" s="876"/>
      <c r="AQ627" s="876"/>
      <c r="AR627" s="876"/>
      <c r="AS627" s="876"/>
      <c r="AT627" s="876"/>
      <c r="AU627" s="876"/>
      <c r="AV627" s="876"/>
      <c r="AW627" s="876"/>
      <c r="AX627" s="876"/>
      <c r="AY627">
        <f>COUNTA($E$627)</f>
        <v>0</v>
      </c>
    </row>
    <row r="628" spans="1:51" ht="30" hidden="1" customHeight="1" x14ac:dyDescent="0.15">
      <c r="A628" s="862">
        <v>5</v>
      </c>
      <c r="B628" s="862">
        <v>1</v>
      </c>
      <c r="C628" s="960"/>
      <c r="D628" s="960"/>
      <c r="E628" s="961"/>
      <c r="F628" s="961"/>
      <c r="G628" s="961"/>
      <c r="H628" s="961"/>
      <c r="I628" s="961"/>
      <c r="J628" s="865"/>
      <c r="K628" s="866"/>
      <c r="L628" s="866"/>
      <c r="M628" s="866"/>
      <c r="N628" s="866"/>
      <c r="O628" s="866"/>
      <c r="P628" s="868"/>
      <c r="Q628" s="868"/>
      <c r="R628" s="868"/>
      <c r="S628" s="868"/>
      <c r="T628" s="868"/>
      <c r="U628" s="868"/>
      <c r="V628" s="868"/>
      <c r="W628" s="868"/>
      <c r="X628" s="868"/>
      <c r="Y628" s="854"/>
      <c r="Z628" s="855"/>
      <c r="AA628" s="855"/>
      <c r="AB628" s="856"/>
      <c r="AC628" s="869"/>
      <c r="AD628" s="870"/>
      <c r="AE628" s="870"/>
      <c r="AF628" s="870"/>
      <c r="AG628" s="870"/>
      <c r="AH628" s="887"/>
      <c r="AI628" s="888"/>
      <c r="AJ628" s="888"/>
      <c r="AK628" s="888"/>
      <c r="AL628" s="873"/>
      <c r="AM628" s="874"/>
      <c r="AN628" s="874"/>
      <c r="AO628" s="875"/>
      <c r="AP628" s="876"/>
      <c r="AQ628" s="876"/>
      <c r="AR628" s="876"/>
      <c r="AS628" s="876"/>
      <c r="AT628" s="876"/>
      <c r="AU628" s="876"/>
      <c r="AV628" s="876"/>
      <c r="AW628" s="876"/>
      <c r="AX628" s="876"/>
      <c r="AY628">
        <f>COUNTA($E$628)</f>
        <v>0</v>
      </c>
    </row>
    <row r="629" spans="1:51" ht="30" hidden="1" customHeight="1" x14ac:dyDescent="0.15">
      <c r="A629" s="862">
        <v>6</v>
      </c>
      <c r="B629" s="862">
        <v>1</v>
      </c>
      <c r="C629" s="960"/>
      <c r="D629" s="960"/>
      <c r="E629" s="961"/>
      <c r="F629" s="961"/>
      <c r="G629" s="961"/>
      <c r="H629" s="961"/>
      <c r="I629" s="961"/>
      <c r="J629" s="865"/>
      <c r="K629" s="866"/>
      <c r="L629" s="866"/>
      <c r="M629" s="866"/>
      <c r="N629" s="866"/>
      <c r="O629" s="866"/>
      <c r="P629" s="868"/>
      <c r="Q629" s="868"/>
      <c r="R629" s="868"/>
      <c r="S629" s="868"/>
      <c r="T629" s="868"/>
      <c r="U629" s="868"/>
      <c r="V629" s="868"/>
      <c r="W629" s="868"/>
      <c r="X629" s="868"/>
      <c r="Y629" s="854"/>
      <c r="Z629" s="855"/>
      <c r="AA629" s="855"/>
      <c r="AB629" s="856"/>
      <c r="AC629" s="869"/>
      <c r="AD629" s="870"/>
      <c r="AE629" s="870"/>
      <c r="AF629" s="870"/>
      <c r="AG629" s="870"/>
      <c r="AH629" s="887"/>
      <c r="AI629" s="888"/>
      <c r="AJ629" s="888"/>
      <c r="AK629" s="888"/>
      <c r="AL629" s="873"/>
      <c r="AM629" s="874"/>
      <c r="AN629" s="874"/>
      <c r="AO629" s="875"/>
      <c r="AP629" s="876"/>
      <c r="AQ629" s="876"/>
      <c r="AR629" s="876"/>
      <c r="AS629" s="876"/>
      <c r="AT629" s="876"/>
      <c r="AU629" s="876"/>
      <c r="AV629" s="876"/>
      <c r="AW629" s="876"/>
      <c r="AX629" s="876"/>
      <c r="AY629">
        <f>COUNTA($E$629)</f>
        <v>0</v>
      </c>
    </row>
    <row r="630" spans="1:51" ht="30" hidden="1" customHeight="1" x14ac:dyDescent="0.15">
      <c r="A630" s="862">
        <v>7</v>
      </c>
      <c r="B630" s="862">
        <v>1</v>
      </c>
      <c r="C630" s="960"/>
      <c r="D630" s="960"/>
      <c r="E630" s="961"/>
      <c r="F630" s="961"/>
      <c r="G630" s="961"/>
      <c r="H630" s="961"/>
      <c r="I630" s="961"/>
      <c r="J630" s="865"/>
      <c r="K630" s="866"/>
      <c r="L630" s="866"/>
      <c r="M630" s="866"/>
      <c r="N630" s="866"/>
      <c r="O630" s="866"/>
      <c r="P630" s="868"/>
      <c r="Q630" s="868"/>
      <c r="R630" s="868"/>
      <c r="S630" s="868"/>
      <c r="T630" s="868"/>
      <c r="U630" s="868"/>
      <c r="V630" s="868"/>
      <c r="W630" s="868"/>
      <c r="X630" s="868"/>
      <c r="Y630" s="854"/>
      <c r="Z630" s="855"/>
      <c r="AA630" s="855"/>
      <c r="AB630" s="856"/>
      <c r="AC630" s="869"/>
      <c r="AD630" s="870"/>
      <c r="AE630" s="870"/>
      <c r="AF630" s="870"/>
      <c r="AG630" s="870"/>
      <c r="AH630" s="887"/>
      <c r="AI630" s="888"/>
      <c r="AJ630" s="888"/>
      <c r="AK630" s="888"/>
      <c r="AL630" s="873"/>
      <c r="AM630" s="874"/>
      <c r="AN630" s="874"/>
      <c r="AO630" s="875"/>
      <c r="AP630" s="876"/>
      <c r="AQ630" s="876"/>
      <c r="AR630" s="876"/>
      <c r="AS630" s="876"/>
      <c r="AT630" s="876"/>
      <c r="AU630" s="876"/>
      <c r="AV630" s="876"/>
      <c r="AW630" s="876"/>
      <c r="AX630" s="876"/>
      <c r="AY630">
        <f>COUNTA($E$630)</f>
        <v>0</v>
      </c>
    </row>
    <row r="631" spans="1:51" ht="30" hidden="1" customHeight="1" x14ac:dyDescent="0.15">
      <c r="A631" s="862">
        <v>8</v>
      </c>
      <c r="B631" s="862">
        <v>1</v>
      </c>
      <c r="C631" s="960"/>
      <c r="D631" s="960"/>
      <c r="E631" s="961"/>
      <c r="F631" s="961"/>
      <c r="G631" s="961"/>
      <c r="H631" s="961"/>
      <c r="I631" s="961"/>
      <c r="J631" s="865"/>
      <c r="K631" s="866"/>
      <c r="L631" s="866"/>
      <c r="M631" s="866"/>
      <c r="N631" s="866"/>
      <c r="O631" s="866"/>
      <c r="P631" s="868"/>
      <c r="Q631" s="868"/>
      <c r="R631" s="868"/>
      <c r="S631" s="868"/>
      <c r="T631" s="868"/>
      <c r="U631" s="868"/>
      <c r="V631" s="868"/>
      <c r="W631" s="868"/>
      <c r="X631" s="868"/>
      <c r="Y631" s="854"/>
      <c r="Z631" s="855"/>
      <c r="AA631" s="855"/>
      <c r="AB631" s="856"/>
      <c r="AC631" s="869"/>
      <c r="AD631" s="870"/>
      <c r="AE631" s="870"/>
      <c r="AF631" s="870"/>
      <c r="AG631" s="870"/>
      <c r="AH631" s="887"/>
      <c r="AI631" s="888"/>
      <c r="AJ631" s="888"/>
      <c r="AK631" s="888"/>
      <c r="AL631" s="873"/>
      <c r="AM631" s="874"/>
      <c r="AN631" s="874"/>
      <c r="AO631" s="875"/>
      <c r="AP631" s="876"/>
      <c r="AQ631" s="876"/>
      <c r="AR631" s="876"/>
      <c r="AS631" s="876"/>
      <c r="AT631" s="876"/>
      <c r="AU631" s="876"/>
      <c r="AV631" s="876"/>
      <c r="AW631" s="876"/>
      <c r="AX631" s="876"/>
      <c r="AY631">
        <f>COUNTA($E$631)</f>
        <v>0</v>
      </c>
    </row>
    <row r="632" spans="1:51" ht="30" hidden="1" customHeight="1" x14ac:dyDescent="0.15">
      <c r="A632" s="862">
        <v>9</v>
      </c>
      <c r="B632" s="862">
        <v>1</v>
      </c>
      <c r="C632" s="960"/>
      <c r="D632" s="960"/>
      <c r="E632" s="961"/>
      <c r="F632" s="961"/>
      <c r="G632" s="961"/>
      <c r="H632" s="961"/>
      <c r="I632" s="961"/>
      <c r="J632" s="865"/>
      <c r="K632" s="866"/>
      <c r="L632" s="866"/>
      <c r="M632" s="866"/>
      <c r="N632" s="866"/>
      <c r="O632" s="866"/>
      <c r="P632" s="868"/>
      <c r="Q632" s="868"/>
      <c r="R632" s="868"/>
      <c r="S632" s="868"/>
      <c r="T632" s="868"/>
      <c r="U632" s="868"/>
      <c r="V632" s="868"/>
      <c r="W632" s="868"/>
      <c r="X632" s="868"/>
      <c r="Y632" s="854"/>
      <c r="Z632" s="855"/>
      <c r="AA632" s="855"/>
      <c r="AB632" s="856"/>
      <c r="AC632" s="869"/>
      <c r="AD632" s="870"/>
      <c r="AE632" s="870"/>
      <c r="AF632" s="870"/>
      <c r="AG632" s="870"/>
      <c r="AH632" s="887"/>
      <c r="AI632" s="888"/>
      <c r="AJ632" s="888"/>
      <c r="AK632" s="888"/>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62">
        <v>10</v>
      </c>
      <c r="B633" s="862">
        <v>1</v>
      </c>
      <c r="C633" s="960"/>
      <c r="D633" s="960"/>
      <c r="E633" s="961"/>
      <c r="F633" s="961"/>
      <c r="G633" s="961"/>
      <c r="H633" s="961"/>
      <c r="I633" s="961"/>
      <c r="J633" s="865"/>
      <c r="K633" s="866"/>
      <c r="L633" s="866"/>
      <c r="M633" s="866"/>
      <c r="N633" s="866"/>
      <c r="O633" s="866"/>
      <c r="P633" s="868"/>
      <c r="Q633" s="868"/>
      <c r="R633" s="868"/>
      <c r="S633" s="868"/>
      <c r="T633" s="868"/>
      <c r="U633" s="868"/>
      <c r="V633" s="868"/>
      <c r="W633" s="868"/>
      <c r="X633" s="868"/>
      <c r="Y633" s="854"/>
      <c r="Z633" s="855"/>
      <c r="AA633" s="855"/>
      <c r="AB633" s="856"/>
      <c r="AC633" s="869"/>
      <c r="AD633" s="870"/>
      <c r="AE633" s="870"/>
      <c r="AF633" s="870"/>
      <c r="AG633" s="870"/>
      <c r="AH633" s="887"/>
      <c r="AI633" s="888"/>
      <c r="AJ633" s="888"/>
      <c r="AK633" s="888"/>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62">
        <v>11</v>
      </c>
      <c r="B634" s="862">
        <v>1</v>
      </c>
      <c r="C634" s="960"/>
      <c r="D634" s="960"/>
      <c r="E634" s="961"/>
      <c r="F634" s="961"/>
      <c r="G634" s="961"/>
      <c r="H634" s="961"/>
      <c r="I634" s="961"/>
      <c r="J634" s="865"/>
      <c r="K634" s="866"/>
      <c r="L634" s="866"/>
      <c r="M634" s="866"/>
      <c r="N634" s="866"/>
      <c r="O634" s="866"/>
      <c r="P634" s="868"/>
      <c r="Q634" s="868"/>
      <c r="R634" s="868"/>
      <c r="S634" s="868"/>
      <c r="T634" s="868"/>
      <c r="U634" s="868"/>
      <c r="V634" s="868"/>
      <c r="W634" s="868"/>
      <c r="X634" s="868"/>
      <c r="Y634" s="854"/>
      <c r="Z634" s="855"/>
      <c r="AA634" s="855"/>
      <c r="AB634" s="856"/>
      <c r="AC634" s="869"/>
      <c r="AD634" s="870"/>
      <c r="AE634" s="870"/>
      <c r="AF634" s="870"/>
      <c r="AG634" s="870"/>
      <c r="AH634" s="887"/>
      <c r="AI634" s="888"/>
      <c r="AJ634" s="888"/>
      <c r="AK634" s="888"/>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62">
        <v>12</v>
      </c>
      <c r="B635" s="862">
        <v>1</v>
      </c>
      <c r="C635" s="960"/>
      <c r="D635" s="960"/>
      <c r="E635" s="961"/>
      <c r="F635" s="961"/>
      <c r="G635" s="961"/>
      <c r="H635" s="961"/>
      <c r="I635" s="961"/>
      <c r="J635" s="865"/>
      <c r="K635" s="866"/>
      <c r="L635" s="866"/>
      <c r="M635" s="866"/>
      <c r="N635" s="866"/>
      <c r="O635" s="866"/>
      <c r="P635" s="868"/>
      <c r="Q635" s="868"/>
      <c r="R635" s="868"/>
      <c r="S635" s="868"/>
      <c r="T635" s="868"/>
      <c r="U635" s="868"/>
      <c r="V635" s="868"/>
      <c r="W635" s="868"/>
      <c r="X635" s="868"/>
      <c r="Y635" s="854"/>
      <c r="Z635" s="855"/>
      <c r="AA635" s="855"/>
      <c r="AB635" s="856"/>
      <c r="AC635" s="869"/>
      <c r="AD635" s="870"/>
      <c r="AE635" s="870"/>
      <c r="AF635" s="870"/>
      <c r="AG635" s="870"/>
      <c r="AH635" s="887"/>
      <c r="AI635" s="888"/>
      <c r="AJ635" s="888"/>
      <c r="AK635" s="888"/>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62">
        <v>13</v>
      </c>
      <c r="B636" s="862">
        <v>1</v>
      </c>
      <c r="C636" s="960"/>
      <c r="D636" s="960"/>
      <c r="E636" s="961"/>
      <c r="F636" s="961"/>
      <c r="G636" s="961"/>
      <c r="H636" s="961"/>
      <c r="I636" s="961"/>
      <c r="J636" s="865"/>
      <c r="K636" s="866"/>
      <c r="L636" s="866"/>
      <c r="M636" s="866"/>
      <c r="N636" s="866"/>
      <c r="O636" s="866"/>
      <c r="P636" s="868"/>
      <c r="Q636" s="868"/>
      <c r="R636" s="868"/>
      <c r="S636" s="868"/>
      <c r="T636" s="868"/>
      <c r="U636" s="868"/>
      <c r="V636" s="868"/>
      <c r="W636" s="868"/>
      <c r="X636" s="868"/>
      <c r="Y636" s="854"/>
      <c r="Z636" s="855"/>
      <c r="AA636" s="855"/>
      <c r="AB636" s="856"/>
      <c r="AC636" s="869"/>
      <c r="AD636" s="870"/>
      <c r="AE636" s="870"/>
      <c r="AF636" s="870"/>
      <c r="AG636" s="870"/>
      <c r="AH636" s="887"/>
      <c r="AI636" s="888"/>
      <c r="AJ636" s="888"/>
      <c r="AK636" s="888"/>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62">
        <v>14</v>
      </c>
      <c r="B637" s="862">
        <v>1</v>
      </c>
      <c r="C637" s="960"/>
      <c r="D637" s="960"/>
      <c r="E637" s="961"/>
      <c r="F637" s="961"/>
      <c r="G637" s="961"/>
      <c r="H637" s="961"/>
      <c r="I637" s="961"/>
      <c r="J637" s="865"/>
      <c r="K637" s="866"/>
      <c r="L637" s="866"/>
      <c r="M637" s="866"/>
      <c r="N637" s="866"/>
      <c r="O637" s="866"/>
      <c r="P637" s="868"/>
      <c r="Q637" s="868"/>
      <c r="R637" s="868"/>
      <c r="S637" s="868"/>
      <c r="T637" s="868"/>
      <c r="U637" s="868"/>
      <c r="V637" s="868"/>
      <c r="W637" s="868"/>
      <c r="X637" s="868"/>
      <c r="Y637" s="854"/>
      <c r="Z637" s="855"/>
      <c r="AA637" s="855"/>
      <c r="AB637" s="856"/>
      <c r="AC637" s="869"/>
      <c r="AD637" s="870"/>
      <c r="AE637" s="870"/>
      <c r="AF637" s="870"/>
      <c r="AG637" s="870"/>
      <c r="AH637" s="887"/>
      <c r="AI637" s="888"/>
      <c r="AJ637" s="888"/>
      <c r="AK637" s="888"/>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62">
        <v>15</v>
      </c>
      <c r="B638" s="862">
        <v>1</v>
      </c>
      <c r="C638" s="960"/>
      <c r="D638" s="960"/>
      <c r="E638" s="961"/>
      <c r="F638" s="961"/>
      <c r="G638" s="961"/>
      <c r="H638" s="961"/>
      <c r="I638" s="961"/>
      <c r="J638" s="865"/>
      <c r="K638" s="866"/>
      <c r="L638" s="866"/>
      <c r="M638" s="866"/>
      <c r="N638" s="866"/>
      <c r="O638" s="866"/>
      <c r="P638" s="868"/>
      <c r="Q638" s="868"/>
      <c r="R638" s="868"/>
      <c r="S638" s="868"/>
      <c r="T638" s="868"/>
      <c r="U638" s="868"/>
      <c r="V638" s="868"/>
      <c r="W638" s="868"/>
      <c r="X638" s="868"/>
      <c r="Y638" s="854"/>
      <c r="Z638" s="855"/>
      <c r="AA638" s="855"/>
      <c r="AB638" s="856"/>
      <c r="AC638" s="869"/>
      <c r="AD638" s="870"/>
      <c r="AE638" s="870"/>
      <c r="AF638" s="870"/>
      <c r="AG638" s="870"/>
      <c r="AH638" s="887"/>
      <c r="AI638" s="888"/>
      <c r="AJ638" s="888"/>
      <c r="AK638" s="888"/>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62">
        <v>16</v>
      </c>
      <c r="B639" s="862">
        <v>1</v>
      </c>
      <c r="C639" s="960"/>
      <c r="D639" s="960"/>
      <c r="E639" s="961"/>
      <c r="F639" s="961"/>
      <c r="G639" s="961"/>
      <c r="H639" s="961"/>
      <c r="I639" s="961"/>
      <c r="J639" s="865"/>
      <c r="K639" s="866"/>
      <c r="L639" s="866"/>
      <c r="M639" s="866"/>
      <c r="N639" s="866"/>
      <c r="O639" s="866"/>
      <c r="P639" s="868"/>
      <c r="Q639" s="868"/>
      <c r="R639" s="868"/>
      <c r="S639" s="868"/>
      <c r="T639" s="868"/>
      <c r="U639" s="868"/>
      <c r="V639" s="868"/>
      <c r="W639" s="868"/>
      <c r="X639" s="868"/>
      <c r="Y639" s="854"/>
      <c r="Z639" s="855"/>
      <c r="AA639" s="855"/>
      <c r="AB639" s="856"/>
      <c r="AC639" s="869"/>
      <c r="AD639" s="870"/>
      <c r="AE639" s="870"/>
      <c r="AF639" s="870"/>
      <c r="AG639" s="870"/>
      <c r="AH639" s="887"/>
      <c r="AI639" s="888"/>
      <c r="AJ639" s="888"/>
      <c r="AK639" s="888"/>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62">
        <v>17</v>
      </c>
      <c r="B640" s="862">
        <v>1</v>
      </c>
      <c r="C640" s="960"/>
      <c r="D640" s="960"/>
      <c r="E640" s="961"/>
      <c r="F640" s="961"/>
      <c r="G640" s="961"/>
      <c r="H640" s="961"/>
      <c r="I640" s="961"/>
      <c r="J640" s="865"/>
      <c r="K640" s="866"/>
      <c r="L640" s="866"/>
      <c r="M640" s="866"/>
      <c r="N640" s="866"/>
      <c r="O640" s="866"/>
      <c r="P640" s="868"/>
      <c r="Q640" s="868"/>
      <c r="R640" s="868"/>
      <c r="S640" s="868"/>
      <c r="T640" s="868"/>
      <c r="U640" s="868"/>
      <c r="V640" s="868"/>
      <c r="W640" s="868"/>
      <c r="X640" s="868"/>
      <c r="Y640" s="854"/>
      <c r="Z640" s="855"/>
      <c r="AA640" s="855"/>
      <c r="AB640" s="856"/>
      <c r="AC640" s="869"/>
      <c r="AD640" s="870"/>
      <c r="AE640" s="870"/>
      <c r="AF640" s="870"/>
      <c r="AG640" s="870"/>
      <c r="AH640" s="887"/>
      <c r="AI640" s="888"/>
      <c r="AJ640" s="888"/>
      <c r="AK640" s="888"/>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62">
        <v>18</v>
      </c>
      <c r="B641" s="862">
        <v>1</v>
      </c>
      <c r="C641" s="960"/>
      <c r="D641" s="960"/>
      <c r="E641" s="599"/>
      <c r="F641" s="961"/>
      <c r="G641" s="961"/>
      <c r="H641" s="961"/>
      <c r="I641" s="961"/>
      <c r="J641" s="865"/>
      <c r="K641" s="866"/>
      <c r="L641" s="866"/>
      <c r="M641" s="866"/>
      <c r="N641" s="866"/>
      <c r="O641" s="866"/>
      <c r="P641" s="868"/>
      <c r="Q641" s="868"/>
      <c r="R641" s="868"/>
      <c r="S641" s="868"/>
      <c r="T641" s="868"/>
      <c r="U641" s="868"/>
      <c r="V641" s="868"/>
      <c r="W641" s="868"/>
      <c r="X641" s="868"/>
      <c r="Y641" s="854"/>
      <c r="Z641" s="855"/>
      <c r="AA641" s="855"/>
      <c r="AB641" s="856"/>
      <c r="AC641" s="869"/>
      <c r="AD641" s="870"/>
      <c r="AE641" s="870"/>
      <c r="AF641" s="870"/>
      <c r="AG641" s="870"/>
      <c r="AH641" s="887"/>
      <c r="AI641" s="888"/>
      <c r="AJ641" s="888"/>
      <c r="AK641" s="888"/>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62">
        <v>19</v>
      </c>
      <c r="B642" s="862">
        <v>1</v>
      </c>
      <c r="C642" s="960"/>
      <c r="D642" s="960"/>
      <c r="E642" s="961"/>
      <c r="F642" s="961"/>
      <c r="G642" s="961"/>
      <c r="H642" s="961"/>
      <c r="I642" s="961"/>
      <c r="J642" s="865"/>
      <c r="K642" s="866"/>
      <c r="L642" s="866"/>
      <c r="M642" s="866"/>
      <c r="N642" s="866"/>
      <c r="O642" s="866"/>
      <c r="P642" s="868"/>
      <c r="Q642" s="868"/>
      <c r="R642" s="868"/>
      <c r="S642" s="868"/>
      <c r="T642" s="868"/>
      <c r="U642" s="868"/>
      <c r="V642" s="868"/>
      <c r="W642" s="868"/>
      <c r="X642" s="868"/>
      <c r="Y642" s="854"/>
      <c r="Z642" s="855"/>
      <c r="AA642" s="855"/>
      <c r="AB642" s="856"/>
      <c r="AC642" s="869"/>
      <c r="AD642" s="870"/>
      <c r="AE642" s="870"/>
      <c r="AF642" s="870"/>
      <c r="AG642" s="870"/>
      <c r="AH642" s="887"/>
      <c r="AI642" s="888"/>
      <c r="AJ642" s="888"/>
      <c r="AK642" s="888"/>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62">
        <v>20</v>
      </c>
      <c r="B643" s="862">
        <v>1</v>
      </c>
      <c r="C643" s="960"/>
      <c r="D643" s="960"/>
      <c r="E643" s="961"/>
      <c r="F643" s="961"/>
      <c r="G643" s="961"/>
      <c r="H643" s="961"/>
      <c r="I643" s="961"/>
      <c r="J643" s="865"/>
      <c r="K643" s="866"/>
      <c r="L643" s="866"/>
      <c r="M643" s="866"/>
      <c r="N643" s="866"/>
      <c r="O643" s="866"/>
      <c r="P643" s="868"/>
      <c r="Q643" s="868"/>
      <c r="R643" s="868"/>
      <c r="S643" s="868"/>
      <c r="T643" s="868"/>
      <c r="U643" s="868"/>
      <c r="V643" s="868"/>
      <c r="W643" s="868"/>
      <c r="X643" s="868"/>
      <c r="Y643" s="854"/>
      <c r="Z643" s="855"/>
      <c r="AA643" s="855"/>
      <c r="AB643" s="856"/>
      <c r="AC643" s="869"/>
      <c r="AD643" s="870"/>
      <c r="AE643" s="870"/>
      <c r="AF643" s="870"/>
      <c r="AG643" s="870"/>
      <c r="AH643" s="887"/>
      <c r="AI643" s="888"/>
      <c r="AJ643" s="888"/>
      <c r="AK643" s="888"/>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62">
        <v>21</v>
      </c>
      <c r="B644" s="862">
        <v>1</v>
      </c>
      <c r="C644" s="960"/>
      <c r="D644" s="960"/>
      <c r="E644" s="961"/>
      <c r="F644" s="961"/>
      <c r="G644" s="961"/>
      <c r="H644" s="961"/>
      <c r="I644" s="961"/>
      <c r="J644" s="865"/>
      <c r="K644" s="866"/>
      <c r="L644" s="866"/>
      <c r="M644" s="866"/>
      <c r="N644" s="866"/>
      <c r="O644" s="866"/>
      <c r="P644" s="868"/>
      <c r="Q644" s="868"/>
      <c r="R644" s="868"/>
      <c r="S644" s="868"/>
      <c r="T644" s="868"/>
      <c r="U644" s="868"/>
      <c r="V644" s="868"/>
      <c r="W644" s="868"/>
      <c r="X644" s="868"/>
      <c r="Y644" s="854"/>
      <c r="Z644" s="855"/>
      <c r="AA644" s="855"/>
      <c r="AB644" s="856"/>
      <c r="AC644" s="869"/>
      <c r="AD644" s="870"/>
      <c r="AE644" s="870"/>
      <c r="AF644" s="870"/>
      <c r="AG644" s="870"/>
      <c r="AH644" s="887"/>
      <c r="AI644" s="888"/>
      <c r="AJ644" s="888"/>
      <c r="AK644" s="888"/>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62">
        <v>22</v>
      </c>
      <c r="B645" s="862">
        <v>1</v>
      </c>
      <c r="C645" s="960"/>
      <c r="D645" s="960"/>
      <c r="E645" s="961"/>
      <c r="F645" s="961"/>
      <c r="G645" s="961"/>
      <c r="H645" s="961"/>
      <c r="I645" s="961"/>
      <c r="J645" s="865"/>
      <c r="K645" s="866"/>
      <c r="L645" s="866"/>
      <c r="M645" s="866"/>
      <c r="N645" s="866"/>
      <c r="O645" s="866"/>
      <c r="P645" s="868"/>
      <c r="Q645" s="868"/>
      <c r="R645" s="868"/>
      <c r="S645" s="868"/>
      <c r="T645" s="868"/>
      <c r="U645" s="868"/>
      <c r="V645" s="868"/>
      <c r="W645" s="868"/>
      <c r="X645" s="868"/>
      <c r="Y645" s="854"/>
      <c r="Z645" s="855"/>
      <c r="AA645" s="855"/>
      <c r="AB645" s="856"/>
      <c r="AC645" s="869"/>
      <c r="AD645" s="870"/>
      <c r="AE645" s="870"/>
      <c r="AF645" s="870"/>
      <c r="AG645" s="870"/>
      <c r="AH645" s="887"/>
      <c r="AI645" s="888"/>
      <c r="AJ645" s="888"/>
      <c r="AK645" s="888"/>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62">
        <v>23</v>
      </c>
      <c r="B646" s="862">
        <v>1</v>
      </c>
      <c r="C646" s="960"/>
      <c r="D646" s="960"/>
      <c r="E646" s="961"/>
      <c r="F646" s="961"/>
      <c r="G646" s="961"/>
      <c r="H646" s="961"/>
      <c r="I646" s="961"/>
      <c r="J646" s="865"/>
      <c r="K646" s="866"/>
      <c r="L646" s="866"/>
      <c r="M646" s="866"/>
      <c r="N646" s="866"/>
      <c r="O646" s="866"/>
      <c r="P646" s="868"/>
      <c r="Q646" s="868"/>
      <c r="R646" s="868"/>
      <c r="S646" s="868"/>
      <c r="T646" s="868"/>
      <c r="U646" s="868"/>
      <c r="V646" s="868"/>
      <c r="W646" s="868"/>
      <c r="X646" s="868"/>
      <c r="Y646" s="854"/>
      <c r="Z646" s="855"/>
      <c r="AA646" s="855"/>
      <c r="AB646" s="856"/>
      <c r="AC646" s="869"/>
      <c r="AD646" s="870"/>
      <c r="AE646" s="870"/>
      <c r="AF646" s="870"/>
      <c r="AG646" s="870"/>
      <c r="AH646" s="887"/>
      <c r="AI646" s="888"/>
      <c r="AJ646" s="888"/>
      <c r="AK646" s="888"/>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62">
        <v>24</v>
      </c>
      <c r="B647" s="862">
        <v>1</v>
      </c>
      <c r="C647" s="960"/>
      <c r="D647" s="960"/>
      <c r="E647" s="961"/>
      <c r="F647" s="961"/>
      <c r="G647" s="961"/>
      <c r="H647" s="961"/>
      <c r="I647" s="961"/>
      <c r="J647" s="865"/>
      <c r="K647" s="866"/>
      <c r="L647" s="866"/>
      <c r="M647" s="866"/>
      <c r="N647" s="866"/>
      <c r="O647" s="866"/>
      <c r="P647" s="868"/>
      <c r="Q647" s="868"/>
      <c r="R647" s="868"/>
      <c r="S647" s="868"/>
      <c r="T647" s="868"/>
      <c r="U647" s="868"/>
      <c r="V647" s="868"/>
      <c r="W647" s="868"/>
      <c r="X647" s="868"/>
      <c r="Y647" s="854"/>
      <c r="Z647" s="855"/>
      <c r="AA647" s="855"/>
      <c r="AB647" s="856"/>
      <c r="AC647" s="869"/>
      <c r="AD647" s="870"/>
      <c r="AE647" s="870"/>
      <c r="AF647" s="870"/>
      <c r="AG647" s="870"/>
      <c r="AH647" s="887"/>
      <c r="AI647" s="888"/>
      <c r="AJ647" s="888"/>
      <c r="AK647" s="888"/>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62">
        <v>25</v>
      </c>
      <c r="B648" s="862">
        <v>1</v>
      </c>
      <c r="C648" s="960"/>
      <c r="D648" s="960"/>
      <c r="E648" s="961"/>
      <c r="F648" s="961"/>
      <c r="G648" s="961"/>
      <c r="H648" s="961"/>
      <c r="I648" s="961"/>
      <c r="J648" s="865"/>
      <c r="K648" s="866"/>
      <c r="L648" s="866"/>
      <c r="M648" s="866"/>
      <c r="N648" s="866"/>
      <c r="O648" s="866"/>
      <c r="P648" s="868"/>
      <c r="Q648" s="868"/>
      <c r="R648" s="868"/>
      <c r="S648" s="868"/>
      <c r="T648" s="868"/>
      <c r="U648" s="868"/>
      <c r="V648" s="868"/>
      <c r="W648" s="868"/>
      <c r="X648" s="868"/>
      <c r="Y648" s="854"/>
      <c r="Z648" s="855"/>
      <c r="AA648" s="855"/>
      <c r="AB648" s="856"/>
      <c r="AC648" s="869"/>
      <c r="AD648" s="870"/>
      <c r="AE648" s="870"/>
      <c r="AF648" s="870"/>
      <c r="AG648" s="870"/>
      <c r="AH648" s="887"/>
      <c r="AI648" s="888"/>
      <c r="AJ648" s="888"/>
      <c r="AK648" s="888"/>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62">
        <v>26</v>
      </c>
      <c r="B649" s="862">
        <v>1</v>
      </c>
      <c r="C649" s="960"/>
      <c r="D649" s="960"/>
      <c r="E649" s="961"/>
      <c r="F649" s="961"/>
      <c r="G649" s="961"/>
      <c r="H649" s="961"/>
      <c r="I649" s="961"/>
      <c r="J649" s="865"/>
      <c r="K649" s="866"/>
      <c r="L649" s="866"/>
      <c r="M649" s="866"/>
      <c r="N649" s="866"/>
      <c r="O649" s="866"/>
      <c r="P649" s="868"/>
      <c r="Q649" s="868"/>
      <c r="R649" s="868"/>
      <c r="S649" s="868"/>
      <c r="T649" s="868"/>
      <c r="U649" s="868"/>
      <c r="V649" s="868"/>
      <c r="W649" s="868"/>
      <c r="X649" s="868"/>
      <c r="Y649" s="854"/>
      <c r="Z649" s="855"/>
      <c r="AA649" s="855"/>
      <c r="AB649" s="856"/>
      <c r="AC649" s="869"/>
      <c r="AD649" s="870"/>
      <c r="AE649" s="870"/>
      <c r="AF649" s="870"/>
      <c r="AG649" s="870"/>
      <c r="AH649" s="887"/>
      <c r="AI649" s="888"/>
      <c r="AJ649" s="888"/>
      <c r="AK649" s="888"/>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62">
        <v>27</v>
      </c>
      <c r="B650" s="862">
        <v>1</v>
      </c>
      <c r="C650" s="960"/>
      <c r="D650" s="960"/>
      <c r="E650" s="961"/>
      <c r="F650" s="961"/>
      <c r="G650" s="961"/>
      <c r="H650" s="961"/>
      <c r="I650" s="961"/>
      <c r="J650" s="865"/>
      <c r="K650" s="866"/>
      <c r="L650" s="866"/>
      <c r="M650" s="866"/>
      <c r="N650" s="866"/>
      <c r="O650" s="866"/>
      <c r="P650" s="868"/>
      <c r="Q650" s="868"/>
      <c r="R650" s="868"/>
      <c r="S650" s="868"/>
      <c r="T650" s="868"/>
      <c r="U650" s="868"/>
      <c r="V650" s="868"/>
      <c r="W650" s="868"/>
      <c r="X650" s="868"/>
      <c r="Y650" s="854"/>
      <c r="Z650" s="855"/>
      <c r="AA650" s="855"/>
      <c r="AB650" s="856"/>
      <c r="AC650" s="869"/>
      <c r="AD650" s="870"/>
      <c r="AE650" s="870"/>
      <c r="AF650" s="870"/>
      <c r="AG650" s="870"/>
      <c r="AH650" s="887"/>
      <c r="AI650" s="888"/>
      <c r="AJ650" s="888"/>
      <c r="AK650" s="888"/>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62">
        <v>28</v>
      </c>
      <c r="B651" s="862">
        <v>1</v>
      </c>
      <c r="C651" s="960"/>
      <c r="D651" s="960"/>
      <c r="E651" s="961"/>
      <c r="F651" s="961"/>
      <c r="G651" s="961"/>
      <c r="H651" s="961"/>
      <c r="I651" s="961"/>
      <c r="J651" s="865"/>
      <c r="K651" s="866"/>
      <c r="L651" s="866"/>
      <c r="M651" s="866"/>
      <c r="N651" s="866"/>
      <c r="O651" s="866"/>
      <c r="P651" s="868"/>
      <c r="Q651" s="868"/>
      <c r="R651" s="868"/>
      <c r="S651" s="868"/>
      <c r="T651" s="868"/>
      <c r="U651" s="868"/>
      <c r="V651" s="868"/>
      <c r="W651" s="868"/>
      <c r="X651" s="868"/>
      <c r="Y651" s="854"/>
      <c r="Z651" s="855"/>
      <c r="AA651" s="855"/>
      <c r="AB651" s="856"/>
      <c r="AC651" s="869"/>
      <c r="AD651" s="870"/>
      <c r="AE651" s="870"/>
      <c r="AF651" s="870"/>
      <c r="AG651" s="870"/>
      <c r="AH651" s="887"/>
      <c r="AI651" s="888"/>
      <c r="AJ651" s="888"/>
      <c r="AK651" s="888"/>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62">
        <v>29</v>
      </c>
      <c r="B652" s="862">
        <v>1</v>
      </c>
      <c r="C652" s="960"/>
      <c r="D652" s="960"/>
      <c r="E652" s="961"/>
      <c r="F652" s="961"/>
      <c r="G652" s="961"/>
      <c r="H652" s="961"/>
      <c r="I652" s="961"/>
      <c r="J652" s="865"/>
      <c r="K652" s="866"/>
      <c r="L652" s="866"/>
      <c r="M652" s="866"/>
      <c r="N652" s="866"/>
      <c r="O652" s="866"/>
      <c r="P652" s="868"/>
      <c r="Q652" s="868"/>
      <c r="R652" s="868"/>
      <c r="S652" s="868"/>
      <c r="T652" s="868"/>
      <c r="U652" s="868"/>
      <c r="V652" s="868"/>
      <c r="W652" s="868"/>
      <c r="X652" s="868"/>
      <c r="Y652" s="854"/>
      <c r="Z652" s="855"/>
      <c r="AA652" s="855"/>
      <c r="AB652" s="856"/>
      <c r="AC652" s="869"/>
      <c r="AD652" s="870"/>
      <c r="AE652" s="870"/>
      <c r="AF652" s="870"/>
      <c r="AG652" s="870"/>
      <c r="AH652" s="887"/>
      <c r="AI652" s="888"/>
      <c r="AJ652" s="888"/>
      <c r="AK652" s="888"/>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62">
        <v>30</v>
      </c>
      <c r="B653" s="862">
        <v>1</v>
      </c>
      <c r="C653" s="960"/>
      <c r="D653" s="960"/>
      <c r="E653" s="961"/>
      <c r="F653" s="961"/>
      <c r="G653" s="961"/>
      <c r="H653" s="961"/>
      <c r="I653" s="961"/>
      <c r="J653" s="865"/>
      <c r="K653" s="866"/>
      <c r="L653" s="866"/>
      <c r="M653" s="866"/>
      <c r="N653" s="866"/>
      <c r="O653" s="866"/>
      <c r="P653" s="868"/>
      <c r="Q653" s="868"/>
      <c r="R653" s="868"/>
      <c r="S653" s="868"/>
      <c r="T653" s="868"/>
      <c r="U653" s="868"/>
      <c r="V653" s="868"/>
      <c r="W653" s="868"/>
      <c r="X653" s="868"/>
      <c r="Y653" s="854"/>
      <c r="Z653" s="855"/>
      <c r="AA653" s="855"/>
      <c r="AB653" s="856"/>
      <c r="AC653" s="869"/>
      <c r="AD653" s="870"/>
      <c r="AE653" s="870"/>
      <c r="AF653" s="870"/>
      <c r="AG653" s="870"/>
      <c r="AH653" s="887"/>
      <c r="AI653" s="888"/>
      <c r="AJ653" s="888"/>
      <c r="AK653" s="888"/>
      <c r="AL653" s="873"/>
      <c r="AM653" s="874"/>
      <c r="AN653" s="874"/>
      <c r="AO653" s="875"/>
      <c r="AP653" s="876"/>
      <c r="AQ653" s="876"/>
      <c r="AR653" s="876"/>
      <c r="AS653" s="876"/>
      <c r="AT653" s="876"/>
      <c r="AU653" s="876"/>
      <c r="AV653" s="876"/>
      <c r="AW653" s="876"/>
      <c r="AX653" s="87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873" priority="977">
      <formula>IF(RIGHT(TEXT(P15,"0.#"),1)=".",FALSE,TRUE)</formula>
    </cfRule>
    <cfRule type="expression" dxfId="872" priority="978">
      <formula>IF(RIGHT(TEXT(P15,"0.#"),1)=".",TRUE,FALSE)</formula>
    </cfRule>
  </conditionalFormatting>
  <conditionalFormatting sqref="P19:AQ19">
    <cfRule type="expression" dxfId="871" priority="975">
      <formula>IF(RIGHT(TEXT(P19,"0.#"),1)=".",FALSE,TRUE)</formula>
    </cfRule>
    <cfRule type="expression" dxfId="870" priority="976">
      <formula>IF(RIGHT(TEXT(P19,"0.#"),1)=".",TRUE,FALSE)</formula>
    </cfRule>
  </conditionalFormatting>
  <conditionalFormatting sqref="Y304">
    <cfRule type="expression" dxfId="869" priority="973">
      <formula>IF(RIGHT(TEXT(Y304,"0.#"),1)=".",FALSE,TRUE)</formula>
    </cfRule>
    <cfRule type="expression" dxfId="868" priority="974">
      <formula>IF(RIGHT(TEXT(Y304,"0.#"),1)=".",TRUE,FALSE)</formula>
    </cfRule>
  </conditionalFormatting>
  <conditionalFormatting sqref="Y313">
    <cfRule type="expression" dxfId="867" priority="971">
      <formula>IF(RIGHT(TEXT(Y313,"0.#"),1)=".",FALSE,TRUE)</formula>
    </cfRule>
    <cfRule type="expression" dxfId="866" priority="972">
      <formula>IF(RIGHT(TEXT(Y313,"0.#"),1)=".",TRUE,FALSE)</formula>
    </cfRule>
  </conditionalFormatting>
  <conditionalFormatting sqref="Y345:Y351 Y333:Y338 Y320:Y325">
    <cfRule type="expression" dxfId="865" priority="951">
      <formula>IF(RIGHT(TEXT(Y320,"0.#"),1)=".",FALSE,TRUE)</formula>
    </cfRule>
    <cfRule type="expression" dxfId="864" priority="952">
      <formula>IF(RIGHT(TEXT(Y320,"0.#"),1)=".",TRUE,FALSE)</formula>
    </cfRule>
  </conditionalFormatting>
  <conditionalFormatting sqref="P13:AQ14 P16:AQ18">
    <cfRule type="expression" dxfId="863" priority="969">
      <formula>IF(RIGHT(TEXT(P13,"0.#"),1)=".",FALSE,TRUE)</formula>
    </cfRule>
    <cfRule type="expression" dxfId="862" priority="970">
      <formula>IF(RIGHT(TEXT(P13,"0.#"),1)=".",TRUE,FALSE)</formula>
    </cfRule>
  </conditionalFormatting>
  <conditionalFormatting sqref="P20:AJ20">
    <cfRule type="expression" dxfId="861" priority="967">
      <formula>IF(RIGHT(TEXT(P20,"0.#"),1)=".",FALSE,TRUE)</formula>
    </cfRule>
    <cfRule type="expression" dxfId="860" priority="968">
      <formula>IF(RIGHT(TEXT(P20,"0.#"),1)=".",TRUE,FALSE)</formula>
    </cfRule>
  </conditionalFormatting>
  <conditionalFormatting sqref="Y305:Y312">
    <cfRule type="expression" dxfId="859" priority="963">
      <formula>IF(RIGHT(TEXT(Y305,"0.#"),1)=".",FALSE,TRUE)</formula>
    </cfRule>
    <cfRule type="expression" dxfId="858" priority="964">
      <formula>IF(RIGHT(TEXT(Y305,"0.#"),1)=".",TRUE,FALSE)</formula>
    </cfRule>
  </conditionalFormatting>
  <conditionalFormatting sqref="AU304">
    <cfRule type="expression" dxfId="857" priority="961">
      <formula>IF(RIGHT(TEXT(AU304,"0.#"),1)=".",FALSE,TRUE)</formula>
    </cfRule>
    <cfRule type="expression" dxfId="856" priority="962">
      <formula>IF(RIGHT(TEXT(AU304,"0.#"),1)=".",TRUE,FALSE)</formula>
    </cfRule>
  </conditionalFormatting>
  <conditionalFormatting sqref="AU313">
    <cfRule type="expression" dxfId="855" priority="959">
      <formula>IF(RIGHT(TEXT(AU313,"0.#"),1)=".",FALSE,TRUE)</formula>
    </cfRule>
    <cfRule type="expression" dxfId="854" priority="960">
      <formula>IF(RIGHT(TEXT(AU313,"0.#"),1)=".",TRUE,FALSE)</formula>
    </cfRule>
  </conditionalFormatting>
  <conditionalFormatting sqref="AU305:AU312">
    <cfRule type="expression" dxfId="853" priority="957">
      <formula>IF(RIGHT(TEXT(AU305,"0.#"),1)=".",FALSE,TRUE)</formula>
    </cfRule>
    <cfRule type="expression" dxfId="852" priority="958">
      <formula>IF(RIGHT(TEXT(AU305,"0.#"),1)=".",TRUE,FALSE)</formula>
    </cfRule>
  </conditionalFormatting>
  <conditionalFormatting sqref="Y352 Y339 Y326">
    <cfRule type="expression" dxfId="851" priority="953">
      <formula>IF(RIGHT(TEXT(Y326,"0.#"),1)=".",FALSE,TRUE)</formula>
    </cfRule>
    <cfRule type="expression" dxfId="850" priority="954">
      <formula>IF(RIGHT(TEXT(Y326,"0.#"),1)=".",TRUE,FALSE)</formula>
    </cfRule>
  </conditionalFormatting>
  <conditionalFormatting sqref="AU352 AU339 AU326">
    <cfRule type="expression" dxfId="849" priority="947">
      <formula>IF(RIGHT(TEXT(AU326,"0.#"),1)=".",FALSE,TRUE)</formula>
    </cfRule>
    <cfRule type="expression" dxfId="848" priority="948">
      <formula>IF(RIGHT(TEXT(AU326,"0.#"),1)=".",TRUE,FALSE)</formula>
    </cfRule>
  </conditionalFormatting>
  <conditionalFormatting sqref="AU345:AU351 AU333:AU338 AU320:AU325">
    <cfRule type="expression" dxfId="847" priority="945">
      <formula>IF(RIGHT(TEXT(AU320,"0.#"),1)=".",FALSE,TRUE)</formula>
    </cfRule>
    <cfRule type="expression" dxfId="846" priority="946">
      <formula>IF(RIGHT(TEXT(AU320,"0.#"),1)=".",TRUE,FALSE)</formula>
    </cfRule>
  </conditionalFormatting>
  <conditionalFormatting sqref="AE211">
    <cfRule type="expression" dxfId="845" priority="931">
      <formula>IF(RIGHT(TEXT(AE211,"0.#"),1)=".",FALSE,TRUE)</formula>
    </cfRule>
    <cfRule type="expression" dxfId="844" priority="932">
      <formula>IF(RIGHT(TEXT(AE211,"0.#"),1)=".",TRUE,FALSE)</formula>
    </cfRule>
  </conditionalFormatting>
  <conditionalFormatting sqref="AE212">
    <cfRule type="expression" dxfId="843" priority="929">
      <formula>IF(RIGHT(TEXT(AE212,"0.#"),1)=".",FALSE,TRUE)</formula>
    </cfRule>
    <cfRule type="expression" dxfId="842" priority="930">
      <formula>IF(RIGHT(TEXT(AE212,"0.#"),1)=".",TRUE,FALSE)</formula>
    </cfRule>
  </conditionalFormatting>
  <conditionalFormatting sqref="AE213">
    <cfRule type="expression" dxfId="841" priority="927">
      <formula>IF(RIGHT(TEXT(AE213,"0.#"),1)=".",FALSE,TRUE)</formula>
    </cfRule>
    <cfRule type="expression" dxfId="840" priority="928">
      <formula>IF(RIGHT(TEXT(AE213,"0.#"),1)=".",TRUE,FALSE)</formula>
    </cfRule>
  </conditionalFormatting>
  <conditionalFormatting sqref="AI213">
    <cfRule type="expression" dxfId="839" priority="925">
      <formula>IF(RIGHT(TEXT(AI213,"0.#"),1)=".",FALSE,TRUE)</formula>
    </cfRule>
    <cfRule type="expression" dxfId="838" priority="926">
      <formula>IF(RIGHT(TEXT(AI213,"0.#"),1)=".",TRUE,FALSE)</formula>
    </cfRule>
  </conditionalFormatting>
  <conditionalFormatting sqref="AI212">
    <cfRule type="expression" dxfId="837" priority="923">
      <formula>IF(RIGHT(TEXT(AI212,"0.#"),1)=".",FALSE,TRUE)</formula>
    </cfRule>
    <cfRule type="expression" dxfId="836" priority="924">
      <formula>IF(RIGHT(TEXT(AI212,"0.#"),1)=".",TRUE,FALSE)</formula>
    </cfRule>
  </conditionalFormatting>
  <conditionalFormatting sqref="AI211">
    <cfRule type="expression" dxfId="835" priority="921">
      <formula>IF(RIGHT(TEXT(AI211,"0.#"),1)=".",FALSE,TRUE)</formula>
    </cfRule>
    <cfRule type="expression" dxfId="834" priority="922">
      <formula>IF(RIGHT(TEXT(AI211,"0.#"),1)=".",TRUE,FALSE)</formula>
    </cfRule>
  </conditionalFormatting>
  <conditionalFormatting sqref="AM211">
    <cfRule type="expression" dxfId="833" priority="919">
      <formula>IF(RIGHT(TEXT(AM211,"0.#"),1)=".",FALSE,TRUE)</formula>
    </cfRule>
    <cfRule type="expression" dxfId="832" priority="920">
      <formula>IF(RIGHT(TEXT(AM211,"0.#"),1)=".",TRUE,FALSE)</formula>
    </cfRule>
  </conditionalFormatting>
  <conditionalFormatting sqref="AM212">
    <cfRule type="expression" dxfId="831" priority="917">
      <formula>IF(RIGHT(TEXT(AM212,"0.#"),1)=".",FALSE,TRUE)</formula>
    </cfRule>
    <cfRule type="expression" dxfId="830" priority="918">
      <formula>IF(RIGHT(TEXT(AM212,"0.#"),1)=".",TRUE,FALSE)</formula>
    </cfRule>
  </conditionalFormatting>
  <conditionalFormatting sqref="AM213">
    <cfRule type="expression" dxfId="829" priority="915">
      <formula>IF(RIGHT(TEXT(AM213,"0.#"),1)=".",FALSE,TRUE)</formula>
    </cfRule>
    <cfRule type="expression" dxfId="828" priority="916">
      <formula>IF(RIGHT(TEXT(AM213,"0.#"),1)=".",TRUE,FALSE)</formula>
    </cfRule>
  </conditionalFormatting>
  <conditionalFormatting sqref="AL369:AO388">
    <cfRule type="expression" dxfId="827" priority="911">
      <formula>IF(AND(AL369&gt;=0, RIGHT(TEXT(AL369,"0.#"),1)&lt;&gt;"."),TRUE,FALSE)</formula>
    </cfRule>
    <cfRule type="expression" dxfId="826" priority="912">
      <formula>IF(AND(AL369&gt;=0, RIGHT(TEXT(AL369,"0.#"),1)="."),TRUE,FALSE)</formula>
    </cfRule>
    <cfRule type="expression" dxfId="825" priority="913">
      <formula>IF(AND(AL369&lt;0, RIGHT(TEXT(AL369,"0.#"),1)&lt;&gt;"."),TRUE,FALSE)</formula>
    </cfRule>
    <cfRule type="expression" dxfId="824" priority="914">
      <formula>IF(AND(AL369&lt;0, RIGHT(TEXT(AL369,"0.#"),1)="."),TRUE,FALSE)</formula>
    </cfRule>
  </conditionalFormatting>
  <conditionalFormatting sqref="AQ211:AQ213">
    <cfRule type="expression" dxfId="823" priority="909">
      <formula>IF(RIGHT(TEXT(AQ211,"0.#"),1)=".",FALSE,TRUE)</formula>
    </cfRule>
    <cfRule type="expression" dxfId="822" priority="910">
      <formula>IF(RIGHT(TEXT(AQ211,"0.#"),1)=".",TRUE,FALSE)</formula>
    </cfRule>
  </conditionalFormatting>
  <conditionalFormatting sqref="AU211:AU213">
    <cfRule type="expression" dxfId="821" priority="907">
      <formula>IF(RIGHT(TEXT(AU211,"0.#"),1)=".",FALSE,TRUE)</formula>
    </cfRule>
    <cfRule type="expression" dxfId="820" priority="908">
      <formula>IF(RIGHT(TEXT(AU211,"0.#"),1)=".",TRUE,FALSE)</formula>
    </cfRule>
  </conditionalFormatting>
  <conditionalFormatting sqref="Y369:Y388">
    <cfRule type="expression" dxfId="819" priority="905">
      <formula>IF(RIGHT(TEXT(Y369,"0.#"),1)=".",FALSE,TRUE)</formula>
    </cfRule>
    <cfRule type="expression" dxfId="818" priority="906">
      <formula>IF(RIGHT(TEXT(Y369,"0.#"),1)=".",TRUE,FALSE)</formula>
    </cfRule>
  </conditionalFormatting>
  <conditionalFormatting sqref="AL624:AO653">
    <cfRule type="expression" dxfId="817" priority="901">
      <formula>IF(AND(AL624&gt;=0, RIGHT(TEXT(AL624,"0.#"),1)&lt;&gt;"."),TRUE,FALSE)</formula>
    </cfRule>
    <cfRule type="expression" dxfId="816" priority="902">
      <formula>IF(AND(AL624&gt;=0, RIGHT(TEXT(AL624,"0.#"),1)="."),TRUE,FALSE)</formula>
    </cfRule>
    <cfRule type="expression" dxfId="815" priority="903">
      <formula>IF(AND(AL624&lt;0, RIGHT(TEXT(AL624,"0.#"),1)&lt;&gt;"."),TRUE,FALSE)</formula>
    </cfRule>
    <cfRule type="expression" dxfId="814" priority="904">
      <formula>IF(AND(AL624&lt;0, RIGHT(TEXT(AL624,"0.#"),1)="."),TRUE,FALSE)</formula>
    </cfRule>
  </conditionalFormatting>
  <conditionalFormatting sqref="Y624:Y653">
    <cfRule type="expression" dxfId="813" priority="899">
      <formula>IF(RIGHT(TEXT(Y624,"0.#"),1)=".",FALSE,TRUE)</formula>
    </cfRule>
    <cfRule type="expression" dxfId="812" priority="900">
      <formula>IF(RIGHT(TEXT(Y624,"0.#"),1)=".",TRUE,FALSE)</formula>
    </cfRule>
  </conditionalFormatting>
  <conditionalFormatting sqref="Y402:Y421">
    <cfRule type="expression" dxfId="811" priority="831">
      <formula>IF(RIGHT(TEXT(Y402,"0.#"),1)=".",FALSE,TRUE)</formula>
    </cfRule>
    <cfRule type="expression" dxfId="810" priority="832">
      <formula>IF(RIGHT(TEXT(Y402,"0.#"),1)=".",TRUE,FALSE)</formula>
    </cfRule>
  </conditionalFormatting>
  <conditionalFormatting sqref="Y435:Y454">
    <cfRule type="expression" dxfId="809" priority="819">
      <formula>IF(RIGHT(TEXT(Y435,"0.#"),1)=".",FALSE,TRUE)</formula>
    </cfRule>
    <cfRule type="expression" dxfId="808" priority="820">
      <formula>IF(RIGHT(TEXT(Y435,"0.#"),1)=".",TRUE,FALSE)</formula>
    </cfRule>
  </conditionalFormatting>
  <conditionalFormatting sqref="Y468:Y487">
    <cfRule type="expression" dxfId="807" priority="807">
      <formula>IF(RIGHT(TEXT(Y468,"0.#"),1)=".",FALSE,TRUE)</formula>
    </cfRule>
    <cfRule type="expression" dxfId="806" priority="808">
      <formula>IF(RIGHT(TEXT(Y468,"0.#"),1)=".",TRUE,FALSE)</formula>
    </cfRule>
  </conditionalFormatting>
  <conditionalFormatting sqref="Y501:Y520">
    <cfRule type="expression" dxfId="805" priority="795">
      <formula>IF(RIGHT(TEXT(Y501,"0.#"),1)=".",FALSE,TRUE)</formula>
    </cfRule>
    <cfRule type="expression" dxfId="804" priority="796">
      <formula>IF(RIGHT(TEXT(Y501,"0.#"),1)=".",TRUE,FALSE)</formula>
    </cfRule>
  </conditionalFormatting>
  <conditionalFormatting sqref="Y534:Y553">
    <cfRule type="expression" dxfId="803" priority="783">
      <formula>IF(RIGHT(TEXT(Y534,"0.#"),1)=".",FALSE,TRUE)</formula>
    </cfRule>
    <cfRule type="expression" dxfId="802" priority="784">
      <formula>IF(RIGHT(TEXT(Y534,"0.#"),1)=".",TRUE,FALSE)</formula>
    </cfRule>
  </conditionalFormatting>
  <conditionalFormatting sqref="P24">
    <cfRule type="expression" dxfId="801" priority="885">
      <formula>IF(RIGHT(TEXT(P24,"0.#"),1)=".",FALSE,TRUE)</formula>
    </cfRule>
    <cfRule type="expression" dxfId="800" priority="886">
      <formula>IF(RIGHT(TEXT(P24,"0.#"),1)=".",TRUE,FALSE)</formula>
    </cfRule>
  </conditionalFormatting>
  <conditionalFormatting sqref="P25:P28">
    <cfRule type="expression" dxfId="799" priority="883">
      <formula>IF(RIGHT(TEXT(P25,"0.#"),1)=".",FALSE,TRUE)</formula>
    </cfRule>
    <cfRule type="expression" dxfId="798" priority="884">
      <formula>IF(RIGHT(TEXT(P25,"0.#"),1)=".",TRUE,FALSE)</formula>
    </cfRule>
  </conditionalFormatting>
  <conditionalFormatting sqref="P29">
    <cfRule type="expression" dxfId="797" priority="881">
      <formula>IF(RIGHT(TEXT(P29,"0.#"),1)=".",FALSE,TRUE)</formula>
    </cfRule>
    <cfRule type="expression" dxfId="796" priority="882">
      <formula>IF(RIGHT(TEXT(P29,"0.#"),1)=".",TRUE,FALSE)</formula>
    </cfRule>
  </conditionalFormatting>
  <conditionalFormatting sqref="AE203">
    <cfRule type="expression" dxfId="795" priority="879">
      <formula>IF(RIGHT(TEXT(AE203,"0.#"),1)=".",FALSE,TRUE)</formula>
    </cfRule>
    <cfRule type="expression" dxfId="794" priority="880">
      <formula>IF(RIGHT(TEXT(AE203,"0.#"),1)=".",TRUE,FALSE)</formula>
    </cfRule>
  </conditionalFormatting>
  <conditionalFormatting sqref="AE204">
    <cfRule type="expression" dxfId="793" priority="877">
      <formula>IF(RIGHT(TEXT(AE204,"0.#"),1)=".",FALSE,TRUE)</formula>
    </cfRule>
    <cfRule type="expression" dxfId="792" priority="878">
      <formula>IF(RIGHT(TEXT(AE204,"0.#"),1)=".",TRUE,FALSE)</formula>
    </cfRule>
  </conditionalFormatting>
  <conditionalFormatting sqref="AE205">
    <cfRule type="expression" dxfId="791" priority="875">
      <formula>IF(RIGHT(TEXT(AE205,"0.#"),1)=".",FALSE,TRUE)</formula>
    </cfRule>
    <cfRule type="expression" dxfId="790" priority="876">
      <formula>IF(RIGHT(TEXT(AE205,"0.#"),1)=".",TRUE,FALSE)</formula>
    </cfRule>
  </conditionalFormatting>
  <conditionalFormatting sqref="AI205">
    <cfRule type="expression" dxfId="789" priority="873">
      <formula>IF(RIGHT(TEXT(AI205,"0.#"),1)=".",FALSE,TRUE)</formula>
    </cfRule>
    <cfRule type="expression" dxfId="788" priority="874">
      <formula>IF(RIGHT(TEXT(AI205,"0.#"),1)=".",TRUE,FALSE)</formula>
    </cfRule>
  </conditionalFormatting>
  <conditionalFormatting sqref="AI204">
    <cfRule type="expression" dxfId="787" priority="871">
      <formula>IF(RIGHT(TEXT(AI204,"0.#"),1)=".",FALSE,TRUE)</formula>
    </cfRule>
    <cfRule type="expression" dxfId="786" priority="872">
      <formula>IF(RIGHT(TEXT(AI204,"0.#"),1)=".",TRUE,FALSE)</formula>
    </cfRule>
  </conditionalFormatting>
  <conditionalFormatting sqref="AI203">
    <cfRule type="expression" dxfId="785" priority="869">
      <formula>IF(RIGHT(TEXT(AI203,"0.#"),1)=".",FALSE,TRUE)</formula>
    </cfRule>
    <cfRule type="expression" dxfId="784" priority="870">
      <formula>IF(RIGHT(TEXT(AI203,"0.#"),1)=".",TRUE,FALSE)</formula>
    </cfRule>
  </conditionalFormatting>
  <conditionalFormatting sqref="AM203">
    <cfRule type="expression" dxfId="783" priority="867">
      <formula>IF(RIGHT(TEXT(AM203,"0.#"),1)=".",FALSE,TRUE)</formula>
    </cfRule>
    <cfRule type="expression" dxfId="782" priority="868">
      <formula>IF(RIGHT(TEXT(AM203,"0.#"),1)=".",TRUE,FALSE)</formula>
    </cfRule>
  </conditionalFormatting>
  <conditionalFormatting sqref="AM204">
    <cfRule type="expression" dxfId="781" priority="865">
      <formula>IF(RIGHT(TEXT(AM204,"0.#"),1)=".",FALSE,TRUE)</formula>
    </cfRule>
    <cfRule type="expression" dxfId="780" priority="866">
      <formula>IF(RIGHT(TEXT(AM204,"0.#"),1)=".",TRUE,FALSE)</formula>
    </cfRule>
  </conditionalFormatting>
  <conditionalFormatting sqref="AM205">
    <cfRule type="expression" dxfId="779" priority="863">
      <formula>IF(RIGHT(TEXT(AM205,"0.#"),1)=".",FALSE,TRUE)</formula>
    </cfRule>
    <cfRule type="expression" dxfId="778" priority="864">
      <formula>IF(RIGHT(TEXT(AM205,"0.#"),1)=".",TRUE,FALSE)</formula>
    </cfRule>
  </conditionalFormatting>
  <conditionalFormatting sqref="AQ203:AQ205">
    <cfRule type="expression" dxfId="777" priority="861">
      <formula>IF(RIGHT(TEXT(AQ203,"0.#"),1)=".",FALSE,TRUE)</formula>
    </cfRule>
    <cfRule type="expression" dxfId="776" priority="862">
      <formula>IF(RIGHT(TEXT(AQ203,"0.#"),1)=".",TRUE,FALSE)</formula>
    </cfRule>
  </conditionalFormatting>
  <conditionalFormatting sqref="AU203:AU205">
    <cfRule type="expression" dxfId="775" priority="859">
      <formula>IF(RIGHT(TEXT(AU203,"0.#"),1)=".",FALSE,TRUE)</formula>
    </cfRule>
    <cfRule type="expression" dxfId="774" priority="860">
      <formula>IF(RIGHT(TEXT(AU203,"0.#"),1)=".",TRUE,FALSE)</formula>
    </cfRule>
  </conditionalFormatting>
  <conditionalFormatting sqref="AE206">
    <cfRule type="expression" dxfId="773" priority="857">
      <formula>IF(RIGHT(TEXT(AE206,"0.#"),1)=".",FALSE,TRUE)</formula>
    </cfRule>
    <cfRule type="expression" dxfId="772" priority="858">
      <formula>IF(RIGHT(TEXT(AE206,"0.#"),1)=".",TRUE,FALSE)</formula>
    </cfRule>
  </conditionalFormatting>
  <conditionalFormatting sqref="AE207">
    <cfRule type="expression" dxfId="771" priority="855">
      <formula>IF(RIGHT(TEXT(AE207,"0.#"),1)=".",FALSE,TRUE)</formula>
    </cfRule>
    <cfRule type="expression" dxfId="770" priority="856">
      <formula>IF(RIGHT(TEXT(AE207,"0.#"),1)=".",TRUE,FALSE)</formula>
    </cfRule>
  </conditionalFormatting>
  <conditionalFormatting sqref="AE208">
    <cfRule type="expression" dxfId="769" priority="853">
      <formula>IF(RIGHT(TEXT(AE208,"0.#"),1)=".",FALSE,TRUE)</formula>
    </cfRule>
    <cfRule type="expression" dxfId="768" priority="854">
      <formula>IF(RIGHT(TEXT(AE208,"0.#"),1)=".",TRUE,FALSE)</formula>
    </cfRule>
  </conditionalFormatting>
  <conditionalFormatting sqref="AI208">
    <cfRule type="expression" dxfId="767" priority="851">
      <formula>IF(RIGHT(TEXT(AI208,"0.#"),1)=".",FALSE,TRUE)</formula>
    </cfRule>
    <cfRule type="expression" dxfId="766" priority="852">
      <formula>IF(RIGHT(TEXT(AI208,"0.#"),1)=".",TRUE,FALSE)</formula>
    </cfRule>
  </conditionalFormatting>
  <conditionalFormatting sqref="AI207">
    <cfRule type="expression" dxfId="765" priority="849">
      <formula>IF(RIGHT(TEXT(AI207,"0.#"),1)=".",FALSE,TRUE)</formula>
    </cfRule>
    <cfRule type="expression" dxfId="764" priority="850">
      <formula>IF(RIGHT(TEXT(AI207,"0.#"),1)=".",TRUE,FALSE)</formula>
    </cfRule>
  </conditionalFormatting>
  <conditionalFormatting sqref="AI206">
    <cfRule type="expression" dxfId="763" priority="847">
      <formula>IF(RIGHT(TEXT(AI206,"0.#"),1)=".",FALSE,TRUE)</formula>
    </cfRule>
    <cfRule type="expression" dxfId="762" priority="848">
      <formula>IF(RIGHT(TEXT(AI206,"0.#"),1)=".",TRUE,FALSE)</formula>
    </cfRule>
  </conditionalFormatting>
  <conditionalFormatting sqref="AM206">
    <cfRule type="expression" dxfId="761" priority="845">
      <formula>IF(RIGHT(TEXT(AM206,"0.#"),1)=".",FALSE,TRUE)</formula>
    </cfRule>
    <cfRule type="expression" dxfId="760" priority="846">
      <formula>IF(RIGHT(TEXT(AM206,"0.#"),1)=".",TRUE,FALSE)</formula>
    </cfRule>
  </conditionalFormatting>
  <conditionalFormatting sqref="AM207">
    <cfRule type="expression" dxfId="759" priority="843">
      <formula>IF(RIGHT(TEXT(AM207,"0.#"),1)=".",FALSE,TRUE)</formula>
    </cfRule>
    <cfRule type="expression" dxfId="758" priority="844">
      <formula>IF(RIGHT(TEXT(AM207,"0.#"),1)=".",TRUE,FALSE)</formula>
    </cfRule>
  </conditionalFormatting>
  <conditionalFormatting sqref="AM208">
    <cfRule type="expression" dxfId="757" priority="841">
      <formula>IF(RIGHT(TEXT(AM208,"0.#"),1)=".",FALSE,TRUE)</formula>
    </cfRule>
    <cfRule type="expression" dxfId="756" priority="842">
      <formula>IF(RIGHT(TEXT(AM208,"0.#"),1)=".",TRUE,FALSE)</formula>
    </cfRule>
  </conditionalFormatting>
  <conditionalFormatting sqref="AQ206:AQ208">
    <cfRule type="expression" dxfId="755" priority="839">
      <formula>IF(RIGHT(TEXT(AQ206,"0.#"),1)=".",FALSE,TRUE)</formula>
    </cfRule>
    <cfRule type="expression" dxfId="754" priority="840">
      <formula>IF(RIGHT(TEXT(AQ206,"0.#"),1)=".",TRUE,FALSE)</formula>
    </cfRule>
  </conditionalFormatting>
  <conditionalFormatting sqref="AU206:AU208">
    <cfRule type="expression" dxfId="753" priority="837">
      <formula>IF(RIGHT(TEXT(AU206,"0.#"),1)=".",FALSE,TRUE)</formula>
    </cfRule>
    <cfRule type="expression" dxfId="752" priority="838">
      <formula>IF(RIGHT(TEXT(AU206,"0.#"),1)=".",TRUE,FALSE)</formula>
    </cfRule>
  </conditionalFormatting>
  <conditionalFormatting sqref="AL402:AO421">
    <cfRule type="expression" dxfId="751" priority="833">
      <formula>IF(AND(AL402&gt;=0, RIGHT(TEXT(AL402,"0.#"),1)&lt;&gt;"."),TRUE,FALSE)</formula>
    </cfRule>
    <cfRule type="expression" dxfId="750" priority="834">
      <formula>IF(AND(AL402&gt;=0, RIGHT(TEXT(AL402,"0.#"),1)="."),TRUE,FALSE)</formula>
    </cfRule>
    <cfRule type="expression" dxfId="749" priority="835">
      <formula>IF(AND(AL402&lt;0, RIGHT(TEXT(AL402,"0.#"),1)&lt;&gt;"."),TRUE,FALSE)</formula>
    </cfRule>
    <cfRule type="expression" dxfId="748" priority="836">
      <formula>IF(AND(AL402&lt;0, RIGHT(TEXT(AL402,"0.#"),1)="."),TRUE,FALSE)</formula>
    </cfRule>
  </conditionalFormatting>
  <conditionalFormatting sqref="AL435:AO454">
    <cfRule type="expression" dxfId="747" priority="821">
      <formula>IF(AND(AL435&gt;=0, RIGHT(TEXT(AL435,"0.#"),1)&lt;&gt;"."),TRUE,FALSE)</formula>
    </cfRule>
    <cfRule type="expression" dxfId="746" priority="822">
      <formula>IF(AND(AL435&gt;=0, RIGHT(TEXT(AL435,"0.#"),1)="."),TRUE,FALSE)</formula>
    </cfRule>
    <cfRule type="expression" dxfId="745" priority="823">
      <formula>IF(AND(AL435&lt;0, RIGHT(TEXT(AL435,"0.#"),1)&lt;&gt;"."),TRUE,FALSE)</formula>
    </cfRule>
    <cfRule type="expression" dxfId="744" priority="824">
      <formula>IF(AND(AL435&lt;0, RIGHT(TEXT(AL435,"0.#"),1)="."),TRUE,FALSE)</formula>
    </cfRule>
  </conditionalFormatting>
  <conditionalFormatting sqref="AL468:AO487">
    <cfRule type="expression" dxfId="743" priority="809">
      <formula>IF(AND(AL468&gt;=0, RIGHT(TEXT(AL468,"0.#"),1)&lt;&gt;"."),TRUE,FALSE)</formula>
    </cfRule>
    <cfRule type="expression" dxfId="742" priority="810">
      <formula>IF(AND(AL468&gt;=0, RIGHT(TEXT(AL468,"0.#"),1)="."),TRUE,FALSE)</formula>
    </cfRule>
    <cfRule type="expression" dxfId="741" priority="811">
      <formula>IF(AND(AL468&lt;0, RIGHT(TEXT(AL468,"0.#"),1)&lt;&gt;"."),TRUE,FALSE)</formula>
    </cfRule>
    <cfRule type="expression" dxfId="740" priority="812">
      <formula>IF(AND(AL468&lt;0, RIGHT(TEXT(AL468,"0.#"),1)="."),TRUE,FALSE)</formula>
    </cfRule>
  </conditionalFormatting>
  <conditionalFormatting sqref="AL501:AO520">
    <cfRule type="expression" dxfId="739" priority="797">
      <formula>IF(AND(AL501&gt;=0, RIGHT(TEXT(AL501,"0.#"),1)&lt;&gt;"."),TRUE,FALSE)</formula>
    </cfRule>
    <cfRule type="expression" dxfId="738" priority="798">
      <formula>IF(AND(AL501&gt;=0, RIGHT(TEXT(AL501,"0.#"),1)="."),TRUE,FALSE)</formula>
    </cfRule>
    <cfRule type="expression" dxfId="737" priority="799">
      <formula>IF(AND(AL501&lt;0, RIGHT(TEXT(AL501,"0.#"),1)&lt;&gt;"."),TRUE,FALSE)</formula>
    </cfRule>
    <cfRule type="expression" dxfId="736" priority="800">
      <formula>IF(AND(AL501&lt;0, RIGHT(TEXT(AL501,"0.#"),1)="."),TRUE,FALSE)</formula>
    </cfRule>
  </conditionalFormatting>
  <conditionalFormatting sqref="AL534:AO553">
    <cfRule type="expression" dxfId="735" priority="785">
      <formula>IF(AND(AL534&gt;=0, RIGHT(TEXT(AL534,"0.#"),1)&lt;&gt;"."),TRUE,FALSE)</formula>
    </cfRule>
    <cfRule type="expression" dxfId="734" priority="786">
      <formula>IF(AND(AL534&gt;=0, RIGHT(TEXT(AL534,"0.#"),1)="."),TRUE,FALSE)</formula>
    </cfRule>
    <cfRule type="expression" dxfId="733" priority="787">
      <formula>IF(AND(AL534&lt;0, RIGHT(TEXT(AL534,"0.#"),1)&lt;&gt;"."),TRUE,FALSE)</formula>
    </cfRule>
    <cfRule type="expression" dxfId="732" priority="788">
      <formula>IF(AND(AL534&lt;0, RIGHT(TEXT(AL534,"0.#"),1)="."),TRUE,FALSE)</formula>
    </cfRule>
  </conditionalFormatting>
  <conditionalFormatting sqref="AL567:AO586">
    <cfRule type="expression" dxfId="731" priority="773">
      <formula>IF(AND(AL567&gt;=0, RIGHT(TEXT(AL567,"0.#"),1)&lt;&gt;"."),TRUE,FALSE)</formula>
    </cfRule>
    <cfRule type="expression" dxfId="730" priority="774">
      <formula>IF(AND(AL567&gt;=0, RIGHT(TEXT(AL567,"0.#"),1)="."),TRUE,FALSE)</formula>
    </cfRule>
    <cfRule type="expression" dxfId="729" priority="775">
      <formula>IF(AND(AL567&lt;0, RIGHT(TEXT(AL567,"0.#"),1)&lt;&gt;"."),TRUE,FALSE)</formula>
    </cfRule>
    <cfRule type="expression" dxfId="728" priority="776">
      <formula>IF(AND(AL567&lt;0, RIGHT(TEXT(AL567,"0.#"),1)="."),TRUE,FALSE)</formula>
    </cfRule>
  </conditionalFormatting>
  <conditionalFormatting sqref="Y567:Y586">
    <cfRule type="expression" dxfId="727" priority="771">
      <formula>IF(RIGHT(TEXT(Y567,"0.#"),1)=".",FALSE,TRUE)</formula>
    </cfRule>
    <cfRule type="expression" dxfId="726" priority="772">
      <formula>IF(RIGHT(TEXT(Y567,"0.#"),1)=".",TRUE,FALSE)</formula>
    </cfRule>
  </conditionalFormatting>
  <conditionalFormatting sqref="AL600:AO619">
    <cfRule type="expression" dxfId="725" priority="761">
      <formula>IF(AND(AL600&gt;=0, RIGHT(TEXT(AL600,"0.#"),1)&lt;&gt;"."),TRUE,FALSE)</formula>
    </cfRule>
    <cfRule type="expression" dxfId="724" priority="762">
      <formula>IF(AND(AL600&gt;=0, RIGHT(TEXT(AL600,"0.#"),1)="."),TRUE,FALSE)</formula>
    </cfRule>
    <cfRule type="expression" dxfId="723" priority="763">
      <formula>IF(AND(AL600&lt;0, RIGHT(TEXT(AL600,"0.#"),1)&lt;&gt;"."),TRUE,FALSE)</formula>
    </cfRule>
    <cfRule type="expression" dxfId="722" priority="764">
      <formula>IF(AND(AL600&lt;0, RIGHT(TEXT(AL600,"0.#"),1)="."),TRUE,FALSE)</formula>
    </cfRule>
  </conditionalFormatting>
  <conditionalFormatting sqref="Y600:Y619">
    <cfRule type="expression" dxfId="721" priority="759">
      <formula>IF(RIGHT(TEXT(Y600,"0.#"),1)=".",FALSE,TRUE)</formula>
    </cfRule>
    <cfRule type="expression" dxfId="720" priority="760">
      <formula>IF(RIGHT(TEXT(Y600,"0.#"),1)=".",TRUE,FALSE)</formula>
    </cfRule>
  </conditionalFormatting>
  <conditionalFormatting sqref="AM42">
    <cfRule type="expression" dxfId="719" priority="729">
      <formula>IF(RIGHT(TEXT(AM42,"0.#"),1)=".",FALSE,TRUE)</formula>
    </cfRule>
    <cfRule type="expression" dxfId="718" priority="730">
      <formula>IF(RIGHT(TEXT(AM42,"0.#"),1)=".",TRUE,FALSE)</formula>
    </cfRule>
  </conditionalFormatting>
  <conditionalFormatting sqref="AQ42">
    <cfRule type="expression" dxfId="717" priority="727">
      <formula>IF(RIGHT(TEXT(AQ42,"0.#"),1)=".",FALSE,TRUE)</formula>
    </cfRule>
    <cfRule type="expression" dxfId="716" priority="728">
      <formula>IF(RIGHT(TEXT(AQ42,"0.#"),1)=".",TRUE,FALSE)</formula>
    </cfRule>
  </conditionalFormatting>
  <conditionalFormatting sqref="AU42">
    <cfRule type="expression" dxfId="715" priority="725">
      <formula>IF(RIGHT(TEXT(AU42,"0.#"),1)=".",FALSE,TRUE)</formula>
    </cfRule>
    <cfRule type="expression" dxfId="714" priority="726">
      <formula>IF(RIGHT(TEXT(AU42,"0.#"),1)=".",TRUE,FALSE)</formula>
    </cfRule>
  </conditionalFormatting>
  <conditionalFormatting sqref="AI42">
    <cfRule type="expression" dxfId="713" priority="739">
      <formula>IF(RIGHT(TEXT(AI42,"0.#"),1)=".",FALSE,TRUE)</formula>
    </cfRule>
    <cfRule type="expression" dxfId="712" priority="740">
      <formula>IF(RIGHT(TEXT(AI42,"0.#"),1)=".",TRUE,FALSE)</formula>
    </cfRule>
  </conditionalFormatting>
  <conditionalFormatting sqref="AE42">
    <cfRule type="expression" dxfId="711" priority="741">
      <formula>IF(RIGHT(TEXT(AE42,"0.#"),1)=".",FALSE,TRUE)</formula>
    </cfRule>
    <cfRule type="expression" dxfId="710" priority="742">
      <formula>IF(RIGHT(TEXT(AE42,"0.#"),1)=".",TRUE,FALSE)</formula>
    </cfRule>
  </conditionalFormatting>
  <conditionalFormatting sqref="AM70">
    <cfRule type="expression" dxfId="709" priority="719">
      <formula>IF(RIGHT(TEXT(AM70,"0.#"),1)=".",FALSE,TRUE)</formula>
    </cfRule>
    <cfRule type="expression" dxfId="708" priority="720">
      <formula>IF(RIGHT(TEXT(AM70,"0.#"),1)=".",TRUE,FALSE)</formula>
    </cfRule>
  </conditionalFormatting>
  <conditionalFormatting sqref="AE71 AM71">
    <cfRule type="expression" dxfId="707" priority="717">
      <formula>IF(RIGHT(TEXT(AE71,"0.#"),1)=".",FALSE,TRUE)</formula>
    </cfRule>
    <cfRule type="expression" dxfId="706" priority="718">
      <formula>IF(RIGHT(TEXT(AE71,"0.#"),1)=".",TRUE,FALSE)</formula>
    </cfRule>
  </conditionalFormatting>
  <conditionalFormatting sqref="AI71">
    <cfRule type="expression" dxfId="705" priority="715">
      <formula>IF(RIGHT(TEXT(AI71,"0.#"),1)=".",FALSE,TRUE)</formula>
    </cfRule>
    <cfRule type="expression" dxfId="704" priority="716">
      <formula>IF(RIGHT(TEXT(AI71,"0.#"),1)=".",TRUE,FALSE)</formula>
    </cfRule>
  </conditionalFormatting>
  <conditionalFormatting sqref="AQ71">
    <cfRule type="expression" dxfId="703" priority="713">
      <formula>IF(RIGHT(TEXT(AQ71,"0.#"),1)=".",FALSE,TRUE)</formula>
    </cfRule>
    <cfRule type="expression" dxfId="702" priority="714">
      <formula>IF(RIGHT(TEXT(AQ71,"0.#"),1)=".",TRUE,FALSE)</formula>
    </cfRule>
  </conditionalFormatting>
  <conditionalFormatting sqref="AE70 AQ70">
    <cfRule type="expression" dxfId="701" priority="723">
      <formula>IF(RIGHT(TEXT(AE70,"0.#"),1)=".",FALSE,TRUE)</formula>
    </cfRule>
    <cfRule type="expression" dxfId="700" priority="724">
      <formula>IF(RIGHT(TEXT(AE70,"0.#"),1)=".",TRUE,FALSE)</formula>
    </cfRule>
  </conditionalFormatting>
  <conditionalFormatting sqref="AI70">
    <cfRule type="expression" dxfId="699" priority="721">
      <formula>IF(RIGHT(TEXT(AI70,"0.#"),1)=".",FALSE,TRUE)</formula>
    </cfRule>
    <cfRule type="expression" dxfId="698" priority="722">
      <formula>IF(RIGHT(TEXT(AI70,"0.#"),1)=".",TRUE,FALSE)</formula>
    </cfRule>
  </conditionalFormatting>
  <conditionalFormatting sqref="AE67 AQ67">
    <cfRule type="expression" dxfId="697" priority="711">
      <formula>IF(RIGHT(TEXT(AE67,"0.#"),1)=".",FALSE,TRUE)</formula>
    </cfRule>
    <cfRule type="expression" dxfId="696" priority="712">
      <formula>IF(RIGHT(TEXT(AE67,"0.#"),1)=".",TRUE,FALSE)</formula>
    </cfRule>
  </conditionalFormatting>
  <conditionalFormatting sqref="AI67">
    <cfRule type="expression" dxfId="695" priority="709">
      <formula>IF(RIGHT(TEXT(AI67,"0.#"),1)=".",FALSE,TRUE)</formula>
    </cfRule>
    <cfRule type="expression" dxfId="694" priority="710">
      <formula>IF(RIGHT(TEXT(AI67,"0.#"),1)=".",TRUE,FALSE)</formula>
    </cfRule>
  </conditionalFormatting>
  <conditionalFormatting sqref="AM67">
    <cfRule type="expression" dxfId="693" priority="707">
      <formula>IF(RIGHT(TEXT(AM67,"0.#"),1)=".",FALSE,TRUE)</formula>
    </cfRule>
    <cfRule type="expression" dxfId="692" priority="708">
      <formula>IF(RIGHT(TEXT(AM67,"0.#"),1)=".",TRUE,FALSE)</formula>
    </cfRule>
  </conditionalFormatting>
  <conditionalFormatting sqref="AE68">
    <cfRule type="expression" dxfId="691" priority="705">
      <formula>IF(RIGHT(TEXT(AE68,"0.#"),1)=".",FALSE,TRUE)</formula>
    </cfRule>
    <cfRule type="expression" dxfId="690" priority="706">
      <formula>IF(RIGHT(TEXT(AE68,"0.#"),1)=".",TRUE,FALSE)</formula>
    </cfRule>
  </conditionalFormatting>
  <conditionalFormatting sqref="AI68">
    <cfRule type="expression" dxfId="689" priority="703">
      <formula>IF(RIGHT(TEXT(AI68,"0.#"),1)=".",FALSE,TRUE)</formula>
    </cfRule>
    <cfRule type="expression" dxfId="688" priority="704">
      <formula>IF(RIGHT(TEXT(AI68,"0.#"),1)=".",TRUE,FALSE)</formula>
    </cfRule>
  </conditionalFormatting>
  <conditionalFormatting sqref="AM68">
    <cfRule type="expression" dxfId="687" priority="701">
      <formula>IF(RIGHT(TEXT(AM68,"0.#"),1)=".",FALSE,TRUE)</formula>
    </cfRule>
    <cfRule type="expression" dxfId="686" priority="702">
      <formula>IF(RIGHT(TEXT(AM68,"0.#"),1)=".",TRUE,FALSE)</formula>
    </cfRule>
  </conditionalFormatting>
  <conditionalFormatting sqref="AQ68">
    <cfRule type="expression" dxfId="685" priority="699">
      <formula>IF(RIGHT(TEXT(AQ68,"0.#"),1)=".",FALSE,TRUE)</formula>
    </cfRule>
    <cfRule type="expression" dxfId="684" priority="700">
      <formula>IF(RIGHT(TEXT(AQ68,"0.#"),1)=".",TRUE,FALSE)</formula>
    </cfRule>
  </conditionalFormatting>
  <conditionalFormatting sqref="AU67">
    <cfRule type="expression" dxfId="683" priority="697">
      <formula>IF(RIGHT(TEXT(AU67,"0.#"),1)=".",FALSE,TRUE)</formula>
    </cfRule>
    <cfRule type="expression" dxfId="682" priority="698">
      <formula>IF(RIGHT(TEXT(AU67,"0.#"),1)=".",TRUE,FALSE)</formula>
    </cfRule>
  </conditionalFormatting>
  <conditionalFormatting sqref="AU68">
    <cfRule type="expression" dxfId="681" priority="695">
      <formula>IF(RIGHT(TEXT(AU68,"0.#"),1)=".",FALSE,TRUE)</formula>
    </cfRule>
    <cfRule type="expression" dxfId="680" priority="696">
      <formula>IF(RIGHT(TEXT(AU68,"0.#"),1)=".",TRUE,FALSE)</formula>
    </cfRule>
  </conditionalFormatting>
  <conditionalFormatting sqref="AE101 AQ101">
    <cfRule type="expression" dxfId="679" priority="693">
      <formula>IF(RIGHT(TEXT(AE101,"0.#"),1)=".",FALSE,TRUE)</formula>
    </cfRule>
    <cfRule type="expression" dxfId="678" priority="694">
      <formula>IF(RIGHT(TEXT(AE101,"0.#"),1)=".",TRUE,FALSE)</formula>
    </cfRule>
  </conditionalFormatting>
  <conditionalFormatting sqref="AI101">
    <cfRule type="expression" dxfId="677" priority="691">
      <formula>IF(RIGHT(TEXT(AI101,"0.#"),1)=".",FALSE,TRUE)</formula>
    </cfRule>
    <cfRule type="expression" dxfId="676" priority="692">
      <formula>IF(RIGHT(TEXT(AI101,"0.#"),1)=".",TRUE,FALSE)</formula>
    </cfRule>
  </conditionalFormatting>
  <conditionalFormatting sqref="AM101">
    <cfRule type="expression" dxfId="675" priority="689">
      <formula>IF(RIGHT(TEXT(AM101,"0.#"),1)=".",FALSE,TRUE)</formula>
    </cfRule>
    <cfRule type="expression" dxfId="674" priority="690">
      <formula>IF(RIGHT(TEXT(AM101,"0.#"),1)=".",TRUE,FALSE)</formula>
    </cfRule>
  </conditionalFormatting>
  <conditionalFormatting sqref="AE102">
    <cfRule type="expression" dxfId="673" priority="687">
      <formula>IF(RIGHT(TEXT(AE102,"0.#"),1)=".",FALSE,TRUE)</formula>
    </cfRule>
    <cfRule type="expression" dxfId="672" priority="688">
      <formula>IF(RIGHT(TEXT(AE102,"0.#"),1)=".",TRUE,FALSE)</formula>
    </cfRule>
  </conditionalFormatting>
  <conditionalFormatting sqref="AI102">
    <cfRule type="expression" dxfId="671" priority="685">
      <formula>IF(RIGHT(TEXT(AI102,"0.#"),1)=".",FALSE,TRUE)</formula>
    </cfRule>
    <cfRule type="expression" dxfId="670" priority="686">
      <formula>IF(RIGHT(TEXT(AI102,"0.#"),1)=".",TRUE,FALSE)</formula>
    </cfRule>
  </conditionalFormatting>
  <conditionalFormatting sqref="AM102">
    <cfRule type="expression" dxfId="669" priority="683">
      <formula>IF(RIGHT(TEXT(AM102,"0.#"),1)=".",FALSE,TRUE)</formula>
    </cfRule>
    <cfRule type="expression" dxfId="668" priority="684">
      <formula>IF(RIGHT(TEXT(AM102,"0.#"),1)=".",TRUE,FALSE)</formula>
    </cfRule>
  </conditionalFormatting>
  <conditionalFormatting sqref="AQ102">
    <cfRule type="expression" dxfId="667" priority="681">
      <formula>IF(RIGHT(TEXT(AQ102,"0.#"),1)=".",FALSE,TRUE)</formula>
    </cfRule>
    <cfRule type="expression" dxfId="666" priority="682">
      <formula>IF(RIGHT(TEXT(AQ102,"0.#"),1)=".",TRUE,FALSE)</formula>
    </cfRule>
  </conditionalFormatting>
  <conditionalFormatting sqref="AU101">
    <cfRule type="expression" dxfId="665" priority="679">
      <formula>IF(RIGHT(TEXT(AU101,"0.#"),1)=".",FALSE,TRUE)</formula>
    </cfRule>
    <cfRule type="expression" dxfId="664" priority="680">
      <formula>IF(RIGHT(TEXT(AU101,"0.#"),1)=".",TRUE,FALSE)</formula>
    </cfRule>
  </conditionalFormatting>
  <conditionalFormatting sqref="AU102">
    <cfRule type="expression" dxfId="663" priority="677">
      <formula>IF(RIGHT(TEXT(AU102,"0.#"),1)=".",FALSE,TRUE)</formula>
    </cfRule>
    <cfRule type="expression" dxfId="662" priority="678">
      <formula>IF(RIGHT(TEXT(AU102,"0.#"),1)=".",TRUE,FALSE)</formula>
    </cfRule>
  </conditionalFormatting>
  <conditionalFormatting sqref="AM104">
    <cfRule type="expression" dxfId="661" priority="659">
      <formula>IF(RIGHT(TEXT(AM104,"0.#"),1)=".",FALSE,TRUE)</formula>
    </cfRule>
    <cfRule type="expression" dxfId="660" priority="660">
      <formula>IF(RIGHT(TEXT(AM104,"0.#"),1)=".",TRUE,FALSE)</formula>
    </cfRule>
  </conditionalFormatting>
  <conditionalFormatting sqref="AE105 AM105">
    <cfRule type="expression" dxfId="659" priority="657">
      <formula>IF(RIGHT(TEXT(AE105,"0.#"),1)=".",FALSE,TRUE)</formula>
    </cfRule>
    <cfRule type="expression" dxfId="658" priority="658">
      <formula>IF(RIGHT(TEXT(AE105,"0.#"),1)=".",TRUE,FALSE)</formula>
    </cfRule>
  </conditionalFormatting>
  <conditionalFormatting sqref="AI105">
    <cfRule type="expression" dxfId="657" priority="655">
      <formula>IF(RIGHT(TEXT(AI105,"0.#"),1)=".",FALSE,TRUE)</formula>
    </cfRule>
    <cfRule type="expression" dxfId="656" priority="656">
      <formula>IF(RIGHT(TEXT(AI105,"0.#"),1)=".",TRUE,FALSE)</formula>
    </cfRule>
  </conditionalFormatting>
  <conditionalFormatting sqref="AQ105">
    <cfRule type="expression" dxfId="655" priority="653">
      <formula>IF(RIGHT(TEXT(AQ105,"0.#"),1)=".",FALSE,TRUE)</formula>
    </cfRule>
    <cfRule type="expression" dxfId="654" priority="654">
      <formula>IF(RIGHT(TEXT(AQ105,"0.#"),1)=".",TRUE,FALSE)</formula>
    </cfRule>
  </conditionalFormatting>
  <conditionalFormatting sqref="AE104 AQ104">
    <cfRule type="expression" dxfId="653" priority="663">
      <formula>IF(RIGHT(TEXT(AE104,"0.#"),1)=".",FALSE,TRUE)</formula>
    </cfRule>
    <cfRule type="expression" dxfId="652" priority="664">
      <formula>IF(RIGHT(TEXT(AE104,"0.#"),1)=".",TRUE,FALSE)</formula>
    </cfRule>
  </conditionalFormatting>
  <conditionalFormatting sqref="AI104">
    <cfRule type="expression" dxfId="651" priority="661">
      <formula>IF(RIGHT(TEXT(AI104,"0.#"),1)=".",FALSE,TRUE)</formula>
    </cfRule>
    <cfRule type="expression" dxfId="650" priority="662">
      <formula>IF(RIGHT(TEXT(AI104,"0.#"),1)=".",TRUE,FALSE)</formula>
    </cfRule>
  </conditionalFormatting>
  <conditionalFormatting sqref="AM138">
    <cfRule type="expression" dxfId="649" priority="647">
      <formula>IF(RIGHT(TEXT(AM138,"0.#"),1)=".",FALSE,TRUE)</formula>
    </cfRule>
    <cfRule type="expression" dxfId="648" priority="648">
      <formula>IF(RIGHT(TEXT(AM138,"0.#"),1)=".",TRUE,FALSE)</formula>
    </cfRule>
  </conditionalFormatting>
  <conditionalFormatting sqref="AE139 AM139">
    <cfRule type="expression" dxfId="647" priority="645">
      <formula>IF(RIGHT(TEXT(AE139,"0.#"),1)=".",FALSE,TRUE)</formula>
    </cfRule>
    <cfRule type="expression" dxfId="646" priority="646">
      <formula>IF(RIGHT(TEXT(AE139,"0.#"),1)=".",TRUE,FALSE)</formula>
    </cfRule>
  </conditionalFormatting>
  <conditionalFormatting sqref="AI139">
    <cfRule type="expression" dxfId="645" priority="643">
      <formula>IF(RIGHT(TEXT(AI139,"0.#"),1)=".",FALSE,TRUE)</formula>
    </cfRule>
    <cfRule type="expression" dxfId="644" priority="644">
      <formula>IF(RIGHT(TEXT(AI139,"0.#"),1)=".",TRUE,FALSE)</formula>
    </cfRule>
  </conditionalFormatting>
  <conditionalFormatting sqref="AQ139">
    <cfRule type="expression" dxfId="643" priority="641">
      <formula>IF(RIGHT(TEXT(AQ139,"0.#"),1)=".",FALSE,TRUE)</formula>
    </cfRule>
    <cfRule type="expression" dxfId="642" priority="642">
      <formula>IF(RIGHT(TEXT(AQ139,"0.#"),1)=".",TRUE,FALSE)</formula>
    </cfRule>
  </conditionalFormatting>
  <conditionalFormatting sqref="AE138 AQ138">
    <cfRule type="expression" dxfId="641" priority="651">
      <formula>IF(RIGHT(TEXT(AE138,"0.#"),1)=".",FALSE,TRUE)</formula>
    </cfRule>
    <cfRule type="expression" dxfId="640" priority="652">
      <formula>IF(RIGHT(TEXT(AE138,"0.#"),1)=".",TRUE,FALSE)</formula>
    </cfRule>
  </conditionalFormatting>
  <conditionalFormatting sqref="AI138">
    <cfRule type="expression" dxfId="639" priority="649">
      <formula>IF(RIGHT(TEXT(AI138,"0.#"),1)=".",FALSE,TRUE)</formula>
    </cfRule>
    <cfRule type="expression" dxfId="638" priority="650">
      <formula>IF(RIGHT(TEXT(AI138,"0.#"),1)=".",TRUE,FALSE)</formula>
    </cfRule>
  </conditionalFormatting>
  <conditionalFormatting sqref="AM172">
    <cfRule type="expression" dxfId="637" priority="635">
      <formula>IF(RIGHT(TEXT(AM172,"0.#"),1)=".",FALSE,TRUE)</formula>
    </cfRule>
    <cfRule type="expression" dxfId="636" priority="636">
      <formula>IF(RIGHT(TEXT(AM172,"0.#"),1)=".",TRUE,FALSE)</formula>
    </cfRule>
  </conditionalFormatting>
  <conditionalFormatting sqref="AE173 AM173">
    <cfRule type="expression" dxfId="635" priority="633">
      <formula>IF(RIGHT(TEXT(AE173,"0.#"),1)=".",FALSE,TRUE)</formula>
    </cfRule>
    <cfRule type="expression" dxfId="634" priority="634">
      <formula>IF(RIGHT(TEXT(AE173,"0.#"),1)=".",TRUE,FALSE)</formula>
    </cfRule>
  </conditionalFormatting>
  <conditionalFormatting sqref="AI173">
    <cfRule type="expression" dxfId="633" priority="631">
      <formula>IF(RIGHT(TEXT(AI173,"0.#"),1)=".",FALSE,TRUE)</formula>
    </cfRule>
    <cfRule type="expression" dxfId="632" priority="632">
      <formula>IF(RIGHT(TEXT(AI173,"0.#"),1)=".",TRUE,FALSE)</formula>
    </cfRule>
  </conditionalFormatting>
  <conditionalFormatting sqref="AQ173">
    <cfRule type="expression" dxfId="631" priority="629">
      <formula>IF(RIGHT(TEXT(AQ173,"0.#"),1)=".",FALSE,TRUE)</formula>
    </cfRule>
    <cfRule type="expression" dxfId="630" priority="630">
      <formula>IF(RIGHT(TEXT(AQ173,"0.#"),1)=".",TRUE,FALSE)</formula>
    </cfRule>
  </conditionalFormatting>
  <conditionalFormatting sqref="AE172 AQ172">
    <cfRule type="expression" dxfId="629" priority="639">
      <formula>IF(RIGHT(TEXT(AE172,"0.#"),1)=".",FALSE,TRUE)</formula>
    </cfRule>
    <cfRule type="expression" dxfId="628" priority="640">
      <formula>IF(RIGHT(TEXT(AE172,"0.#"),1)=".",TRUE,FALSE)</formula>
    </cfRule>
  </conditionalFormatting>
  <conditionalFormatting sqref="AI172">
    <cfRule type="expression" dxfId="627" priority="637">
      <formula>IF(RIGHT(TEXT(AI172,"0.#"),1)=".",FALSE,TRUE)</formula>
    </cfRule>
    <cfRule type="expression" dxfId="626" priority="638">
      <formula>IF(RIGHT(TEXT(AI172,"0.#"),1)=".",TRUE,FALSE)</formula>
    </cfRule>
  </conditionalFormatting>
  <conditionalFormatting sqref="AE74">
    <cfRule type="expression" dxfId="625" priority="627">
      <formula>IF(RIGHT(TEXT(AE74,"0.#"),1)=".",FALSE,TRUE)</formula>
    </cfRule>
    <cfRule type="expression" dxfId="624" priority="628">
      <formula>IF(RIGHT(TEXT(AE74,"0.#"),1)=".",TRUE,FALSE)</formula>
    </cfRule>
  </conditionalFormatting>
  <conditionalFormatting sqref="AM76">
    <cfRule type="expression" dxfId="623" priority="611">
      <formula>IF(RIGHT(TEXT(AM76,"0.#"),1)=".",FALSE,TRUE)</formula>
    </cfRule>
    <cfRule type="expression" dxfId="622" priority="612">
      <formula>IF(RIGHT(TEXT(AM76,"0.#"),1)=".",TRUE,FALSE)</formula>
    </cfRule>
  </conditionalFormatting>
  <conditionalFormatting sqref="AE75">
    <cfRule type="expression" dxfId="621" priority="625">
      <formula>IF(RIGHT(TEXT(AE75,"0.#"),1)=".",FALSE,TRUE)</formula>
    </cfRule>
    <cfRule type="expression" dxfId="620" priority="626">
      <formula>IF(RIGHT(TEXT(AE75,"0.#"),1)=".",TRUE,FALSE)</formula>
    </cfRule>
  </conditionalFormatting>
  <conditionalFormatting sqref="AE76">
    <cfRule type="expression" dxfId="619" priority="623">
      <formula>IF(RIGHT(TEXT(AE76,"0.#"),1)=".",FALSE,TRUE)</formula>
    </cfRule>
    <cfRule type="expression" dxfId="618" priority="624">
      <formula>IF(RIGHT(TEXT(AE76,"0.#"),1)=".",TRUE,FALSE)</formula>
    </cfRule>
  </conditionalFormatting>
  <conditionalFormatting sqref="AI76">
    <cfRule type="expression" dxfId="617" priority="621">
      <formula>IF(RIGHT(TEXT(AI76,"0.#"),1)=".",FALSE,TRUE)</formula>
    </cfRule>
    <cfRule type="expression" dxfId="616" priority="622">
      <formula>IF(RIGHT(TEXT(AI76,"0.#"),1)=".",TRUE,FALSE)</formula>
    </cfRule>
  </conditionalFormatting>
  <conditionalFormatting sqref="AI75">
    <cfRule type="expression" dxfId="615" priority="619">
      <formula>IF(RIGHT(TEXT(AI75,"0.#"),1)=".",FALSE,TRUE)</formula>
    </cfRule>
    <cfRule type="expression" dxfId="614" priority="620">
      <formula>IF(RIGHT(TEXT(AI75,"0.#"),1)=".",TRUE,FALSE)</formula>
    </cfRule>
  </conditionalFormatting>
  <conditionalFormatting sqref="AI74">
    <cfRule type="expression" dxfId="613" priority="617">
      <formula>IF(RIGHT(TEXT(AI74,"0.#"),1)=".",FALSE,TRUE)</formula>
    </cfRule>
    <cfRule type="expression" dxfId="612" priority="618">
      <formula>IF(RIGHT(TEXT(AI74,"0.#"),1)=".",TRUE,FALSE)</formula>
    </cfRule>
  </conditionalFormatting>
  <conditionalFormatting sqref="AM74">
    <cfRule type="expression" dxfId="611" priority="615">
      <formula>IF(RIGHT(TEXT(AM74,"0.#"),1)=".",FALSE,TRUE)</formula>
    </cfRule>
    <cfRule type="expression" dxfId="610" priority="616">
      <formula>IF(RIGHT(TEXT(AM74,"0.#"),1)=".",TRUE,FALSE)</formula>
    </cfRule>
  </conditionalFormatting>
  <conditionalFormatting sqref="AM75">
    <cfRule type="expression" dxfId="609" priority="613">
      <formula>IF(RIGHT(TEXT(AM75,"0.#"),1)=".",FALSE,TRUE)</formula>
    </cfRule>
    <cfRule type="expression" dxfId="608" priority="614">
      <formula>IF(RIGHT(TEXT(AM75,"0.#"),1)=".",TRUE,FALSE)</formula>
    </cfRule>
  </conditionalFormatting>
  <conditionalFormatting sqref="AQ74:AQ76">
    <cfRule type="expression" dxfId="607" priority="609">
      <formula>IF(RIGHT(TEXT(AQ74,"0.#"),1)=".",FALSE,TRUE)</formula>
    </cfRule>
    <cfRule type="expression" dxfId="606" priority="610">
      <formula>IF(RIGHT(TEXT(AQ74,"0.#"),1)=".",TRUE,FALSE)</formula>
    </cfRule>
  </conditionalFormatting>
  <conditionalFormatting sqref="AU74:AU76">
    <cfRule type="expression" dxfId="605" priority="607">
      <formula>IF(RIGHT(TEXT(AU74,"0.#"),1)=".",FALSE,TRUE)</formula>
    </cfRule>
    <cfRule type="expression" dxfId="604" priority="608">
      <formula>IF(RIGHT(TEXT(AU74,"0.#"),1)=".",TRUE,FALSE)</formula>
    </cfRule>
  </conditionalFormatting>
  <conditionalFormatting sqref="AE108">
    <cfRule type="expression" dxfId="603" priority="605">
      <formula>IF(RIGHT(TEXT(AE108,"0.#"),1)=".",FALSE,TRUE)</formula>
    </cfRule>
    <cfRule type="expression" dxfId="602" priority="606">
      <formula>IF(RIGHT(TEXT(AE108,"0.#"),1)=".",TRUE,FALSE)</formula>
    </cfRule>
  </conditionalFormatting>
  <conditionalFormatting sqref="AM110">
    <cfRule type="expression" dxfId="601" priority="589">
      <formula>IF(RIGHT(TEXT(AM110,"0.#"),1)=".",FALSE,TRUE)</formula>
    </cfRule>
    <cfRule type="expression" dxfId="600" priority="590">
      <formula>IF(RIGHT(TEXT(AM110,"0.#"),1)=".",TRUE,FALSE)</formula>
    </cfRule>
  </conditionalFormatting>
  <conditionalFormatting sqref="AE109">
    <cfRule type="expression" dxfId="599" priority="603">
      <formula>IF(RIGHT(TEXT(AE109,"0.#"),1)=".",FALSE,TRUE)</formula>
    </cfRule>
    <cfRule type="expression" dxfId="598" priority="604">
      <formula>IF(RIGHT(TEXT(AE109,"0.#"),1)=".",TRUE,FALSE)</formula>
    </cfRule>
  </conditionalFormatting>
  <conditionalFormatting sqref="AE110">
    <cfRule type="expression" dxfId="597" priority="601">
      <formula>IF(RIGHT(TEXT(AE110,"0.#"),1)=".",FALSE,TRUE)</formula>
    </cfRule>
    <cfRule type="expression" dxfId="596" priority="602">
      <formula>IF(RIGHT(TEXT(AE110,"0.#"),1)=".",TRUE,FALSE)</formula>
    </cfRule>
  </conditionalFormatting>
  <conditionalFormatting sqref="AI110">
    <cfRule type="expression" dxfId="595" priority="599">
      <formula>IF(RIGHT(TEXT(AI110,"0.#"),1)=".",FALSE,TRUE)</formula>
    </cfRule>
    <cfRule type="expression" dxfId="594" priority="600">
      <formula>IF(RIGHT(TEXT(AI110,"0.#"),1)=".",TRUE,FALSE)</formula>
    </cfRule>
  </conditionalFormatting>
  <conditionalFormatting sqref="AI109">
    <cfRule type="expression" dxfId="593" priority="597">
      <formula>IF(RIGHT(TEXT(AI109,"0.#"),1)=".",FALSE,TRUE)</formula>
    </cfRule>
    <cfRule type="expression" dxfId="592" priority="598">
      <formula>IF(RIGHT(TEXT(AI109,"0.#"),1)=".",TRUE,FALSE)</formula>
    </cfRule>
  </conditionalFormatting>
  <conditionalFormatting sqref="AI108">
    <cfRule type="expression" dxfId="591" priority="595">
      <formula>IF(RIGHT(TEXT(AI108,"0.#"),1)=".",FALSE,TRUE)</formula>
    </cfRule>
    <cfRule type="expression" dxfId="590" priority="596">
      <formula>IF(RIGHT(TEXT(AI108,"0.#"),1)=".",TRUE,FALSE)</formula>
    </cfRule>
  </conditionalFormatting>
  <conditionalFormatting sqref="AM108">
    <cfRule type="expression" dxfId="589" priority="593">
      <formula>IF(RIGHT(TEXT(AM108,"0.#"),1)=".",FALSE,TRUE)</formula>
    </cfRule>
    <cfRule type="expression" dxfId="588" priority="594">
      <formula>IF(RIGHT(TEXT(AM108,"0.#"),1)=".",TRUE,FALSE)</formula>
    </cfRule>
  </conditionalFormatting>
  <conditionalFormatting sqref="AM109">
    <cfRule type="expression" dxfId="587" priority="591">
      <formula>IF(RIGHT(TEXT(AM109,"0.#"),1)=".",FALSE,TRUE)</formula>
    </cfRule>
    <cfRule type="expression" dxfId="586" priority="592">
      <formula>IF(RIGHT(TEXT(AM109,"0.#"),1)=".",TRUE,FALSE)</formula>
    </cfRule>
  </conditionalFormatting>
  <conditionalFormatting sqref="AQ108:AQ110">
    <cfRule type="expression" dxfId="585" priority="587">
      <formula>IF(RIGHT(TEXT(AQ108,"0.#"),1)=".",FALSE,TRUE)</formula>
    </cfRule>
    <cfRule type="expression" dxfId="584" priority="588">
      <formula>IF(RIGHT(TEXT(AQ108,"0.#"),1)=".",TRUE,FALSE)</formula>
    </cfRule>
  </conditionalFormatting>
  <conditionalFormatting sqref="AU108:AU110">
    <cfRule type="expression" dxfId="583" priority="585">
      <formula>IF(RIGHT(TEXT(AU108,"0.#"),1)=".",FALSE,TRUE)</formula>
    </cfRule>
    <cfRule type="expression" dxfId="582" priority="586">
      <formula>IF(RIGHT(TEXT(AU108,"0.#"),1)=".",TRUE,FALSE)</formula>
    </cfRule>
  </conditionalFormatting>
  <conditionalFormatting sqref="AE142">
    <cfRule type="expression" dxfId="581" priority="583">
      <formula>IF(RIGHT(TEXT(AE142,"0.#"),1)=".",FALSE,TRUE)</formula>
    </cfRule>
    <cfRule type="expression" dxfId="580" priority="584">
      <formula>IF(RIGHT(TEXT(AE142,"0.#"),1)=".",TRUE,FALSE)</formula>
    </cfRule>
  </conditionalFormatting>
  <conditionalFormatting sqref="AM144">
    <cfRule type="expression" dxfId="579" priority="567">
      <formula>IF(RIGHT(TEXT(AM144,"0.#"),1)=".",FALSE,TRUE)</formula>
    </cfRule>
    <cfRule type="expression" dxfId="578" priority="568">
      <formula>IF(RIGHT(TEXT(AM144,"0.#"),1)=".",TRUE,FALSE)</formula>
    </cfRule>
  </conditionalFormatting>
  <conditionalFormatting sqref="AE143">
    <cfRule type="expression" dxfId="577" priority="581">
      <formula>IF(RIGHT(TEXT(AE143,"0.#"),1)=".",FALSE,TRUE)</formula>
    </cfRule>
    <cfRule type="expression" dxfId="576" priority="582">
      <formula>IF(RIGHT(TEXT(AE143,"0.#"),1)=".",TRUE,FALSE)</formula>
    </cfRule>
  </conditionalFormatting>
  <conditionalFormatting sqref="AE144">
    <cfRule type="expression" dxfId="575" priority="579">
      <formula>IF(RIGHT(TEXT(AE144,"0.#"),1)=".",FALSE,TRUE)</formula>
    </cfRule>
    <cfRule type="expression" dxfId="574" priority="580">
      <formula>IF(RIGHT(TEXT(AE144,"0.#"),1)=".",TRUE,FALSE)</formula>
    </cfRule>
  </conditionalFormatting>
  <conditionalFormatting sqref="AI144">
    <cfRule type="expression" dxfId="573" priority="577">
      <formula>IF(RIGHT(TEXT(AI144,"0.#"),1)=".",FALSE,TRUE)</formula>
    </cfRule>
    <cfRule type="expression" dxfId="572" priority="578">
      <formula>IF(RIGHT(TEXT(AI144,"0.#"),1)=".",TRUE,FALSE)</formula>
    </cfRule>
  </conditionalFormatting>
  <conditionalFormatting sqref="AI143">
    <cfRule type="expression" dxfId="571" priority="575">
      <formula>IF(RIGHT(TEXT(AI143,"0.#"),1)=".",FALSE,TRUE)</formula>
    </cfRule>
    <cfRule type="expression" dxfId="570" priority="576">
      <formula>IF(RIGHT(TEXT(AI143,"0.#"),1)=".",TRUE,FALSE)</formula>
    </cfRule>
  </conditionalFormatting>
  <conditionalFormatting sqref="AI142">
    <cfRule type="expression" dxfId="569" priority="573">
      <formula>IF(RIGHT(TEXT(AI142,"0.#"),1)=".",FALSE,TRUE)</formula>
    </cfRule>
    <cfRule type="expression" dxfId="568" priority="574">
      <formula>IF(RIGHT(TEXT(AI142,"0.#"),1)=".",TRUE,FALSE)</formula>
    </cfRule>
  </conditionalFormatting>
  <conditionalFormatting sqref="AM142">
    <cfRule type="expression" dxfId="567" priority="571">
      <formula>IF(RIGHT(TEXT(AM142,"0.#"),1)=".",FALSE,TRUE)</formula>
    </cfRule>
    <cfRule type="expression" dxfId="566" priority="572">
      <formula>IF(RIGHT(TEXT(AM142,"0.#"),1)=".",TRUE,FALSE)</formula>
    </cfRule>
  </conditionalFormatting>
  <conditionalFormatting sqref="AM143">
    <cfRule type="expression" dxfId="565" priority="569">
      <formula>IF(RIGHT(TEXT(AM143,"0.#"),1)=".",FALSE,TRUE)</formula>
    </cfRule>
    <cfRule type="expression" dxfId="564" priority="570">
      <formula>IF(RIGHT(TEXT(AM143,"0.#"),1)=".",TRUE,FALSE)</formula>
    </cfRule>
  </conditionalFormatting>
  <conditionalFormatting sqref="AQ142:AQ144">
    <cfRule type="expression" dxfId="563" priority="565">
      <formula>IF(RIGHT(TEXT(AQ142,"0.#"),1)=".",FALSE,TRUE)</formula>
    </cfRule>
    <cfRule type="expression" dxfId="562" priority="566">
      <formula>IF(RIGHT(TEXT(AQ142,"0.#"),1)=".",TRUE,FALSE)</formula>
    </cfRule>
  </conditionalFormatting>
  <conditionalFormatting sqref="AU142:AU144">
    <cfRule type="expression" dxfId="561" priority="563">
      <formula>IF(RIGHT(TEXT(AU142,"0.#"),1)=".",FALSE,TRUE)</formula>
    </cfRule>
    <cfRule type="expression" dxfId="560" priority="564">
      <formula>IF(RIGHT(TEXT(AU142,"0.#"),1)=".",TRUE,FALSE)</formula>
    </cfRule>
  </conditionalFormatting>
  <conditionalFormatting sqref="AE176">
    <cfRule type="expression" dxfId="559" priority="561">
      <formula>IF(RIGHT(TEXT(AE176,"0.#"),1)=".",FALSE,TRUE)</formula>
    </cfRule>
    <cfRule type="expression" dxfId="558" priority="562">
      <formula>IF(RIGHT(TEXT(AE176,"0.#"),1)=".",TRUE,FALSE)</formula>
    </cfRule>
  </conditionalFormatting>
  <conditionalFormatting sqref="AM178">
    <cfRule type="expression" dxfId="557" priority="545">
      <formula>IF(RIGHT(TEXT(AM178,"0.#"),1)=".",FALSE,TRUE)</formula>
    </cfRule>
    <cfRule type="expression" dxfId="556" priority="546">
      <formula>IF(RIGHT(TEXT(AM178,"0.#"),1)=".",TRUE,FALSE)</formula>
    </cfRule>
  </conditionalFormatting>
  <conditionalFormatting sqref="AE177">
    <cfRule type="expression" dxfId="555" priority="559">
      <formula>IF(RIGHT(TEXT(AE177,"0.#"),1)=".",FALSE,TRUE)</formula>
    </cfRule>
    <cfRule type="expression" dxfId="554" priority="560">
      <formula>IF(RIGHT(TEXT(AE177,"0.#"),1)=".",TRUE,FALSE)</formula>
    </cfRule>
  </conditionalFormatting>
  <conditionalFormatting sqref="AE178">
    <cfRule type="expression" dxfId="553" priority="557">
      <formula>IF(RIGHT(TEXT(AE178,"0.#"),1)=".",FALSE,TRUE)</formula>
    </cfRule>
    <cfRule type="expression" dxfId="552" priority="558">
      <formula>IF(RIGHT(TEXT(AE178,"0.#"),1)=".",TRUE,FALSE)</formula>
    </cfRule>
  </conditionalFormatting>
  <conditionalFormatting sqref="AI178">
    <cfRule type="expression" dxfId="551" priority="555">
      <formula>IF(RIGHT(TEXT(AI178,"0.#"),1)=".",FALSE,TRUE)</formula>
    </cfRule>
    <cfRule type="expression" dxfId="550" priority="556">
      <formula>IF(RIGHT(TEXT(AI178,"0.#"),1)=".",TRUE,FALSE)</formula>
    </cfRule>
  </conditionalFormatting>
  <conditionalFormatting sqref="AI177">
    <cfRule type="expression" dxfId="549" priority="553">
      <formula>IF(RIGHT(TEXT(AI177,"0.#"),1)=".",FALSE,TRUE)</formula>
    </cfRule>
    <cfRule type="expression" dxfId="548" priority="554">
      <formula>IF(RIGHT(TEXT(AI177,"0.#"),1)=".",TRUE,FALSE)</formula>
    </cfRule>
  </conditionalFormatting>
  <conditionalFormatting sqref="AI176">
    <cfRule type="expression" dxfId="547" priority="551">
      <formula>IF(RIGHT(TEXT(AI176,"0.#"),1)=".",FALSE,TRUE)</formula>
    </cfRule>
    <cfRule type="expression" dxfId="546" priority="552">
      <formula>IF(RIGHT(TEXT(AI176,"0.#"),1)=".",TRUE,FALSE)</formula>
    </cfRule>
  </conditionalFormatting>
  <conditionalFormatting sqref="AM176">
    <cfRule type="expression" dxfId="545" priority="549">
      <formula>IF(RIGHT(TEXT(AM176,"0.#"),1)=".",FALSE,TRUE)</formula>
    </cfRule>
    <cfRule type="expression" dxfId="544" priority="550">
      <formula>IF(RIGHT(TEXT(AM176,"0.#"),1)=".",TRUE,FALSE)</formula>
    </cfRule>
  </conditionalFormatting>
  <conditionalFormatting sqref="AM177">
    <cfRule type="expression" dxfId="543" priority="547">
      <formula>IF(RIGHT(TEXT(AM177,"0.#"),1)=".",FALSE,TRUE)</formula>
    </cfRule>
    <cfRule type="expression" dxfId="542" priority="548">
      <formula>IF(RIGHT(TEXT(AM177,"0.#"),1)=".",TRUE,FALSE)</formula>
    </cfRule>
  </conditionalFormatting>
  <conditionalFormatting sqref="AQ176:AQ178">
    <cfRule type="expression" dxfId="541" priority="543">
      <formula>IF(RIGHT(TEXT(AQ176,"0.#"),1)=".",FALSE,TRUE)</formula>
    </cfRule>
    <cfRule type="expression" dxfId="540" priority="544">
      <formula>IF(RIGHT(TEXT(AQ176,"0.#"),1)=".",TRUE,FALSE)</formula>
    </cfRule>
  </conditionalFormatting>
  <conditionalFormatting sqref="AU176:AU178">
    <cfRule type="expression" dxfId="539" priority="541">
      <formula>IF(RIGHT(TEXT(AU176,"0.#"),1)=".",FALSE,TRUE)</formula>
    </cfRule>
    <cfRule type="expression" dxfId="538" priority="542">
      <formula>IF(RIGHT(TEXT(AU176,"0.#"),1)=".",TRUE,FALSE)</formula>
    </cfRule>
  </conditionalFormatting>
  <conditionalFormatting sqref="AE62">
    <cfRule type="expression" dxfId="537" priority="539">
      <formula>IF(RIGHT(TEXT(AE62,"0.#"),1)=".",FALSE,TRUE)</formula>
    </cfRule>
    <cfRule type="expression" dxfId="536" priority="540">
      <formula>IF(RIGHT(TEXT(AE62,"0.#"),1)=".",TRUE,FALSE)</formula>
    </cfRule>
  </conditionalFormatting>
  <conditionalFormatting sqref="AE63">
    <cfRule type="expression" dxfId="535" priority="537">
      <formula>IF(RIGHT(TEXT(AE63,"0.#"),1)=".",FALSE,TRUE)</formula>
    </cfRule>
    <cfRule type="expression" dxfId="534" priority="538">
      <formula>IF(RIGHT(TEXT(AE63,"0.#"),1)=".",TRUE,FALSE)</formula>
    </cfRule>
  </conditionalFormatting>
  <conditionalFormatting sqref="AM62">
    <cfRule type="expression" dxfId="533" priority="527">
      <formula>IF(RIGHT(TEXT(AM62,"0.#"),1)=".",FALSE,TRUE)</formula>
    </cfRule>
    <cfRule type="expression" dxfId="532" priority="528">
      <formula>IF(RIGHT(TEXT(AM62,"0.#"),1)=".",TRUE,FALSE)</formula>
    </cfRule>
  </conditionalFormatting>
  <conditionalFormatting sqref="AE64">
    <cfRule type="expression" dxfId="531" priority="535">
      <formula>IF(RIGHT(TEXT(AE64,"0.#"),1)=".",FALSE,TRUE)</formula>
    </cfRule>
    <cfRule type="expression" dxfId="530" priority="536">
      <formula>IF(RIGHT(TEXT(AE64,"0.#"),1)=".",TRUE,FALSE)</formula>
    </cfRule>
  </conditionalFormatting>
  <conditionalFormatting sqref="AI64">
    <cfRule type="expression" dxfId="529" priority="533">
      <formula>IF(RIGHT(TEXT(AI64,"0.#"),1)=".",FALSE,TRUE)</formula>
    </cfRule>
    <cfRule type="expression" dxfId="528" priority="534">
      <formula>IF(RIGHT(TEXT(AI64,"0.#"),1)=".",TRUE,FALSE)</formula>
    </cfRule>
  </conditionalFormatting>
  <conditionalFormatting sqref="AI63">
    <cfRule type="expression" dxfId="527" priority="531">
      <formula>IF(RIGHT(TEXT(AI63,"0.#"),1)=".",FALSE,TRUE)</formula>
    </cfRule>
    <cfRule type="expression" dxfId="526" priority="532">
      <formula>IF(RIGHT(TEXT(AI63,"0.#"),1)=".",TRUE,FALSE)</formula>
    </cfRule>
  </conditionalFormatting>
  <conditionalFormatting sqref="AI62">
    <cfRule type="expression" dxfId="525" priority="529">
      <formula>IF(RIGHT(TEXT(AI62,"0.#"),1)=".",FALSE,TRUE)</formula>
    </cfRule>
    <cfRule type="expression" dxfId="524" priority="530">
      <formula>IF(RIGHT(TEXT(AI62,"0.#"),1)=".",TRUE,FALSE)</formula>
    </cfRule>
  </conditionalFormatting>
  <conditionalFormatting sqref="AM63">
    <cfRule type="expression" dxfId="523" priority="525">
      <formula>IF(RIGHT(TEXT(AM63,"0.#"),1)=".",FALSE,TRUE)</formula>
    </cfRule>
    <cfRule type="expression" dxfId="522" priority="526">
      <formula>IF(RIGHT(TEXT(AM63,"0.#"),1)=".",TRUE,FALSE)</formula>
    </cfRule>
  </conditionalFormatting>
  <conditionalFormatting sqref="AM64">
    <cfRule type="expression" dxfId="521" priority="523">
      <formula>IF(RIGHT(TEXT(AM64,"0.#"),1)=".",FALSE,TRUE)</formula>
    </cfRule>
    <cfRule type="expression" dxfId="520" priority="524">
      <formula>IF(RIGHT(TEXT(AM64,"0.#"),1)=".",TRUE,FALSE)</formula>
    </cfRule>
  </conditionalFormatting>
  <conditionalFormatting sqref="AQ62:AQ64">
    <cfRule type="expression" dxfId="519" priority="521">
      <formula>IF(RIGHT(TEXT(AQ62,"0.#"),1)=".",FALSE,TRUE)</formula>
    </cfRule>
    <cfRule type="expression" dxfId="518" priority="522">
      <formula>IF(RIGHT(TEXT(AQ62,"0.#"),1)=".",TRUE,FALSE)</formula>
    </cfRule>
  </conditionalFormatting>
  <conditionalFormatting sqref="AU62:AU64">
    <cfRule type="expression" dxfId="517" priority="519">
      <formula>IF(RIGHT(TEXT(AU62,"0.#"),1)=".",FALSE,TRUE)</formula>
    </cfRule>
    <cfRule type="expression" dxfId="516" priority="520">
      <formula>IF(RIGHT(TEXT(AU62,"0.#"),1)=".",TRUE,FALSE)</formula>
    </cfRule>
  </conditionalFormatting>
  <conditionalFormatting sqref="AE96">
    <cfRule type="expression" dxfId="515" priority="517">
      <formula>IF(RIGHT(TEXT(AE96,"0.#"),1)=".",FALSE,TRUE)</formula>
    </cfRule>
    <cfRule type="expression" dxfId="514" priority="518">
      <formula>IF(RIGHT(TEXT(AE96,"0.#"),1)=".",TRUE,FALSE)</formula>
    </cfRule>
  </conditionalFormatting>
  <conditionalFormatting sqref="AE97">
    <cfRule type="expression" dxfId="513" priority="515">
      <formula>IF(RIGHT(TEXT(AE97,"0.#"),1)=".",FALSE,TRUE)</formula>
    </cfRule>
    <cfRule type="expression" dxfId="512" priority="516">
      <formula>IF(RIGHT(TEXT(AE97,"0.#"),1)=".",TRUE,FALSE)</formula>
    </cfRule>
  </conditionalFormatting>
  <conditionalFormatting sqref="AM96">
    <cfRule type="expression" dxfId="511" priority="505">
      <formula>IF(RIGHT(TEXT(AM96,"0.#"),1)=".",FALSE,TRUE)</formula>
    </cfRule>
    <cfRule type="expression" dxfId="510" priority="506">
      <formula>IF(RIGHT(TEXT(AM96,"0.#"),1)=".",TRUE,FALSE)</formula>
    </cfRule>
  </conditionalFormatting>
  <conditionalFormatting sqref="AE98">
    <cfRule type="expression" dxfId="509" priority="513">
      <formula>IF(RIGHT(TEXT(AE98,"0.#"),1)=".",FALSE,TRUE)</formula>
    </cfRule>
    <cfRule type="expression" dxfId="508" priority="514">
      <formula>IF(RIGHT(TEXT(AE98,"0.#"),1)=".",TRUE,FALSE)</formula>
    </cfRule>
  </conditionalFormatting>
  <conditionalFormatting sqref="AI98">
    <cfRule type="expression" dxfId="507" priority="511">
      <formula>IF(RIGHT(TEXT(AI98,"0.#"),1)=".",FALSE,TRUE)</formula>
    </cfRule>
    <cfRule type="expression" dxfId="506" priority="512">
      <formula>IF(RIGHT(TEXT(AI98,"0.#"),1)=".",TRUE,FALSE)</formula>
    </cfRule>
  </conditionalFormatting>
  <conditionalFormatting sqref="AI97">
    <cfRule type="expression" dxfId="505" priority="509">
      <formula>IF(RIGHT(TEXT(AI97,"0.#"),1)=".",FALSE,TRUE)</formula>
    </cfRule>
    <cfRule type="expression" dxfId="504" priority="510">
      <formula>IF(RIGHT(TEXT(AI97,"0.#"),1)=".",TRUE,FALSE)</formula>
    </cfRule>
  </conditionalFormatting>
  <conditionalFormatting sqref="AI96">
    <cfRule type="expression" dxfId="503" priority="507">
      <formula>IF(RIGHT(TEXT(AI96,"0.#"),1)=".",FALSE,TRUE)</formula>
    </cfRule>
    <cfRule type="expression" dxfId="502" priority="508">
      <formula>IF(RIGHT(TEXT(AI96,"0.#"),1)=".",TRUE,FALSE)</formula>
    </cfRule>
  </conditionalFormatting>
  <conditionalFormatting sqref="AM97">
    <cfRule type="expression" dxfId="501" priority="503">
      <formula>IF(RIGHT(TEXT(AM97,"0.#"),1)=".",FALSE,TRUE)</formula>
    </cfRule>
    <cfRule type="expression" dxfId="500" priority="504">
      <formula>IF(RIGHT(TEXT(AM97,"0.#"),1)=".",TRUE,FALSE)</formula>
    </cfRule>
  </conditionalFormatting>
  <conditionalFormatting sqref="AM98">
    <cfRule type="expression" dxfId="499" priority="501">
      <formula>IF(RIGHT(TEXT(AM98,"0.#"),1)=".",FALSE,TRUE)</formula>
    </cfRule>
    <cfRule type="expression" dxfId="498" priority="502">
      <formula>IF(RIGHT(TEXT(AM98,"0.#"),1)=".",TRUE,FALSE)</formula>
    </cfRule>
  </conditionalFormatting>
  <conditionalFormatting sqref="AQ96:AQ98">
    <cfRule type="expression" dxfId="497" priority="499">
      <formula>IF(RIGHT(TEXT(AQ96,"0.#"),1)=".",FALSE,TRUE)</formula>
    </cfRule>
    <cfRule type="expression" dxfId="496" priority="500">
      <formula>IF(RIGHT(TEXT(AQ96,"0.#"),1)=".",TRUE,FALSE)</formula>
    </cfRule>
  </conditionalFormatting>
  <conditionalFormatting sqref="AU96:AU98">
    <cfRule type="expression" dxfId="495" priority="497">
      <formula>IF(RIGHT(TEXT(AU96,"0.#"),1)=".",FALSE,TRUE)</formula>
    </cfRule>
    <cfRule type="expression" dxfId="494" priority="498">
      <formula>IF(RIGHT(TEXT(AU96,"0.#"),1)=".",TRUE,FALSE)</formula>
    </cfRule>
  </conditionalFormatting>
  <conditionalFormatting sqref="AE130">
    <cfRule type="expression" dxfId="493" priority="495">
      <formula>IF(RIGHT(TEXT(AE130,"0.#"),1)=".",FALSE,TRUE)</formula>
    </cfRule>
    <cfRule type="expression" dxfId="492" priority="496">
      <formula>IF(RIGHT(TEXT(AE130,"0.#"),1)=".",TRUE,FALSE)</formula>
    </cfRule>
  </conditionalFormatting>
  <conditionalFormatting sqref="AE131">
    <cfRule type="expression" dxfId="491" priority="493">
      <formula>IF(RIGHT(TEXT(AE131,"0.#"),1)=".",FALSE,TRUE)</formula>
    </cfRule>
    <cfRule type="expression" dxfId="490" priority="494">
      <formula>IF(RIGHT(TEXT(AE131,"0.#"),1)=".",TRUE,FALSE)</formula>
    </cfRule>
  </conditionalFormatting>
  <conditionalFormatting sqref="AM130">
    <cfRule type="expression" dxfId="489" priority="483">
      <formula>IF(RIGHT(TEXT(AM130,"0.#"),1)=".",FALSE,TRUE)</formula>
    </cfRule>
    <cfRule type="expression" dxfId="488" priority="484">
      <formula>IF(RIGHT(TEXT(AM130,"0.#"),1)=".",TRUE,FALSE)</formula>
    </cfRule>
  </conditionalFormatting>
  <conditionalFormatting sqref="AE132">
    <cfRule type="expression" dxfId="487" priority="491">
      <formula>IF(RIGHT(TEXT(AE132,"0.#"),1)=".",FALSE,TRUE)</formula>
    </cfRule>
    <cfRule type="expression" dxfId="486" priority="492">
      <formula>IF(RIGHT(TEXT(AE132,"0.#"),1)=".",TRUE,FALSE)</formula>
    </cfRule>
  </conditionalFormatting>
  <conditionalFormatting sqref="AI132">
    <cfRule type="expression" dxfId="485" priority="489">
      <formula>IF(RIGHT(TEXT(AI132,"0.#"),1)=".",FALSE,TRUE)</formula>
    </cfRule>
    <cfRule type="expression" dxfId="484" priority="490">
      <formula>IF(RIGHT(TEXT(AI132,"0.#"),1)=".",TRUE,FALSE)</formula>
    </cfRule>
  </conditionalFormatting>
  <conditionalFormatting sqref="AI131">
    <cfRule type="expression" dxfId="483" priority="487">
      <formula>IF(RIGHT(TEXT(AI131,"0.#"),1)=".",FALSE,TRUE)</formula>
    </cfRule>
    <cfRule type="expression" dxfId="482" priority="488">
      <formula>IF(RIGHT(TEXT(AI131,"0.#"),1)=".",TRUE,FALSE)</formula>
    </cfRule>
  </conditionalFormatting>
  <conditionalFormatting sqref="AI130">
    <cfRule type="expression" dxfId="481" priority="485">
      <formula>IF(RIGHT(TEXT(AI130,"0.#"),1)=".",FALSE,TRUE)</formula>
    </cfRule>
    <cfRule type="expression" dxfId="480" priority="486">
      <formula>IF(RIGHT(TEXT(AI130,"0.#"),1)=".",TRUE,FALSE)</formula>
    </cfRule>
  </conditionalFormatting>
  <conditionalFormatting sqref="AM131">
    <cfRule type="expression" dxfId="479" priority="481">
      <formula>IF(RIGHT(TEXT(AM131,"0.#"),1)=".",FALSE,TRUE)</formula>
    </cfRule>
    <cfRule type="expression" dxfId="478" priority="482">
      <formula>IF(RIGHT(TEXT(AM131,"0.#"),1)=".",TRUE,FALSE)</formula>
    </cfRule>
  </conditionalFormatting>
  <conditionalFormatting sqref="AM132">
    <cfRule type="expression" dxfId="477" priority="479">
      <formula>IF(RIGHT(TEXT(AM132,"0.#"),1)=".",FALSE,TRUE)</formula>
    </cfRule>
    <cfRule type="expression" dxfId="476" priority="480">
      <formula>IF(RIGHT(TEXT(AM132,"0.#"),1)=".",TRUE,FALSE)</formula>
    </cfRule>
  </conditionalFormatting>
  <conditionalFormatting sqref="AQ130:AQ132">
    <cfRule type="expression" dxfId="475" priority="477">
      <formula>IF(RIGHT(TEXT(AQ130,"0.#"),1)=".",FALSE,TRUE)</formula>
    </cfRule>
    <cfRule type="expression" dxfId="474" priority="478">
      <formula>IF(RIGHT(TEXT(AQ130,"0.#"),1)=".",TRUE,FALSE)</formula>
    </cfRule>
  </conditionalFormatting>
  <conditionalFormatting sqref="AU130:AU132">
    <cfRule type="expression" dxfId="473" priority="475">
      <formula>IF(RIGHT(TEXT(AU130,"0.#"),1)=".",FALSE,TRUE)</formula>
    </cfRule>
    <cfRule type="expression" dxfId="472" priority="476">
      <formula>IF(RIGHT(TEXT(AU130,"0.#"),1)=".",TRUE,FALSE)</formula>
    </cfRule>
  </conditionalFormatting>
  <conditionalFormatting sqref="AE164">
    <cfRule type="expression" dxfId="471" priority="473">
      <formula>IF(RIGHT(TEXT(AE164,"0.#"),1)=".",FALSE,TRUE)</formula>
    </cfRule>
    <cfRule type="expression" dxfId="470" priority="474">
      <formula>IF(RIGHT(TEXT(AE164,"0.#"),1)=".",TRUE,FALSE)</formula>
    </cfRule>
  </conditionalFormatting>
  <conditionalFormatting sqref="AE165">
    <cfRule type="expression" dxfId="469" priority="471">
      <formula>IF(RIGHT(TEXT(AE165,"0.#"),1)=".",FALSE,TRUE)</formula>
    </cfRule>
    <cfRule type="expression" dxfId="468" priority="472">
      <formula>IF(RIGHT(TEXT(AE165,"0.#"),1)=".",TRUE,FALSE)</formula>
    </cfRule>
  </conditionalFormatting>
  <conditionalFormatting sqref="AM164">
    <cfRule type="expression" dxfId="467" priority="461">
      <formula>IF(RIGHT(TEXT(AM164,"0.#"),1)=".",FALSE,TRUE)</formula>
    </cfRule>
    <cfRule type="expression" dxfId="466" priority="462">
      <formula>IF(RIGHT(TEXT(AM164,"0.#"),1)=".",TRUE,FALSE)</formula>
    </cfRule>
  </conditionalFormatting>
  <conditionalFormatting sqref="AE166">
    <cfRule type="expression" dxfId="465" priority="469">
      <formula>IF(RIGHT(TEXT(AE166,"0.#"),1)=".",FALSE,TRUE)</formula>
    </cfRule>
    <cfRule type="expression" dxfId="464" priority="470">
      <formula>IF(RIGHT(TEXT(AE166,"0.#"),1)=".",TRUE,FALSE)</formula>
    </cfRule>
  </conditionalFormatting>
  <conditionalFormatting sqref="AI166">
    <cfRule type="expression" dxfId="463" priority="467">
      <formula>IF(RIGHT(TEXT(AI166,"0.#"),1)=".",FALSE,TRUE)</formula>
    </cfRule>
    <cfRule type="expression" dxfId="462" priority="468">
      <formula>IF(RIGHT(TEXT(AI166,"0.#"),1)=".",TRUE,FALSE)</formula>
    </cfRule>
  </conditionalFormatting>
  <conditionalFormatting sqref="AI165">
    <cfRule type="expression" dxfId="461" priority="465">
      <formula>IF(RIGHT(TEXT(AI165,"0.#"),1)=".",FALSE,TRUE)</formula>
    </cfRule>
    <cfRule type="expression" dxfId="460" priority="466">
      <formula>IF(RIGHT(TEXT(AI165,"0.#"),1)=".",TRUE,FALSE)</formula>
    </cfRule>
  </conditionalFormatting>
  <conditionalFormatting sqref="AI164">
    <cfRule type="expression" dxfId="459" priority="463">
      <formula>IF(RIGHT(TEXT(AI164,"0.#"),1)=".",FALSE,TRUE)</formula>
    </cfRule>
    <cfRule type="expression" dxfId="458" priority="464">
      <formula>IF(RIGHT(TEXT(AI164,"0.#"),1)=".",TRUE,FALSE)</formula>
    </cfRule>
  </conditionalFormatting>
  <conditionalFormatting sqref="AM165">
    <cfRule type="expression" dxfId="457" priority="459">
      <formula>IF(RIGHT(TEXT(AM165,"0.#"),1)=".",FALSE,TRUE)</formula>
    </cfRule>
    <cfRule type="expression" dxfId="456" priority="460">
      <formula>IF(RIGHT(TEXT(AM165,"0.#"),1)=".",TRUE,FALSE)</formula>
    </cfRule>
  </conditionalFormatting>
  <conditionalFormatting sqref="AM166">
    <cfRule type="expression" dxfId="455" priority="457">
      <formula>IF(RIGHT(TEXT(AM166,"0.#"),1)=".",FALSE,TRUE)</formula>
    </cfRule>
    <cfRule type="expression" dxfId="454" priority="458">
      <formula>IF(RIGHT(TEXT(AM166,"0.#"),1)=".",TRUE,FALSE)</formula>
    </cfRule>
  </conditionalFormatting>
  <conditionalFormatting sqref="AQ164:AQ166">
    <cfRule type="expression" dxfId="453" priority="455">
      <formula>IF(RIGHT(TEXT(AQ164,"0.#"),1)=".",FALSE,TRUE)</formula>
    </cfRule>
    <cfRule type="expression" dxfId="452" priority="456">
      <formula>IF(RIGHT(TEXT(AQ164,"0.#"),1)=".",TRUE,FALSE)</formula>
    </cfRule>
  </conditionalFormatting>
  <conditionalFormatting sqref="AU164:AU166">
    <cfRule type="expression" dxfId="451" priority="453">
      <formula>IF(RIGHT(TEXT(AU164,"0.#"),1)=".",FALSE,TRUE)</formula>
    </cfRule>
    <cfRule type="expression" dxfId="450" priority="454">
      <formula>IF(RIGHT(TEXT(AU164,"0.#"),1)=".",TRUE,FALSE)</formula>
    </cfRule>
  </conditionalFormatting>
  <conditionalFormatting sqref="AE198">
    <cfRule type="expression" dxfId="449" priority="451">
      <formula>IF(RIGHT(TEXT(AE198,"0.#"),1)=".",FALSE,TRUE)</formula>
    </cfRule>
    <cfRule type="expression" dxfId="448" priority="452">
      <formula>IF(RIGHT(TEXT(AE198,"0.#"),1)=".",TRUE,FALSE)</formula>
    </cfRule>
  </conditionalFormatting>
  <conditionalFormatting sqref="AE199">
    <cfRule type="expression" dxfId="447" priority="449">
      <formula>IF(RIGHT(TEXT(AE199,"0.#"),1)=".",FALSE,TRUE)</formula>
    </cfRule>
    <cfRule type="expression" dxfId="446" priority="450">
      <formula>IF(RIGHT(TEXT(AE199,"0.#"),1)=".",TRUE,FALSE)</formula>
    </cfRule>
  </conditionalFormatting>
  <conditionalFormatting sqref="AM198">
    <cfRule type="expression" dxfId="445" priority="439">
      <formula>IF(RIGHT(TEXT(AM198,"0.#"),1)=".",FALSE,TRUE)</formula>
    </cfRule>
    <cfRule type="expression" dxfId="444" priority="440">
      <formula>IF(RIGHT(TEXT(AM198,"0.#"),1)=".",TRUE,FALSE)</formula>
    </cfRule>
  </conditionalFormatting>
  <conditionalFormatting sqref="AE200">
    <cfRule type="expression" dxfId="443" priority="447">
      <formula>IF(RIGHT(TEXT(AE200,"0.#"),1)=".",FALSE,TRUE)</formula>
    </cfRule>
    <cfRule type="expression" dxfId="442" priority="448">
      <formula>IF(RIGHT(TEXT(AE200,"0.#"),1)=".",TRUE,FALSE)</formula>
    </cfRule>
  </conditionalFormatting>
  <conditionalFormatting sqref="AI200">
    <cfRule type="expression" dxfId="441" priority="445">
      <formula>IF(RIGHT(TEXT(AI200,"0.#"),1)=".",FALSE,TRUE)</formula>
    </cfRule>
    <cfRule type="expression" dxfId="440" priority="446">
      <formula>IF(RIGHT(TEXT(AI200,"0.#"),1)=".",TRUE,FALSE)</formula>
    </cfRule>
  </conditionalFormatting>
  <conditionalFormatting sqref="AI199">
    <cfRule type="expression" dxfId="439" priority="443">
      <formula>IF(RIGHT(TEXT(AI199,"0.#"),1)=".",FALSE,TRUE)</formula>
    </cfRule>
    <cfRule type="expression" dxfId="438" priority="444">
      <formula>IF(RIGHT(TEXT(AI199,"0.#"),1)=".",TRUE,FALSE)</formula>
    </cfRule>
  </conditionalFormatting>
  <conditionalFormatting sqref="AI198">
    <cfRule type="expression" dxfId="437" priority="441">
      <formula>IF(RIGHT(TEXT(AI198,"0.#"),1)=".",FALSE,TRUE)</formula>
    </cfRule>
    <cfRule type="expression" dxfId="436" priority="442">
      <formula>IF(RIGHT(TEXT(AI198,"0.#"),1)=".",TRUE,FALSE)</formula>
    </cfRule>
  </conditionalFormatting>
  <conditionalFormatting sqref="AM199">
    <cfRule type="expression" dxfId="435" priority="437">
      <formula>IF(RIGHT(TEXT(AM199,"0.#"),1)=".",FALSE,TRUE)</formula>
    </cfRule>
    <cfRule type="expression" dxfId="434" priority="438">
      <formula>IF(RIGHT(TEXT(AM199,"0.#"),1)=".",TRUE,FALSE)</formula>
    </cfRule>
  </conditionalFormatting>
  <conditionalFormatting sqref="AM200">
    <cfRule type="expression" dxfId="433" priority="435">
      <formula>IF(RIGHT(TEXT(AM200,"0.#"),1)=".",FALSE,TRUE)</formula>
    </cfRule>
    <cfRule type="expression" dxfId="432" priority="436">
      <formula>IF(RIGHT(TEXT(AM200,"0.#"),1)=".",TRUE,FALSE)</formula>
    </cfRule>
  </conditionalFormatting>
  <conditionalFormatting sqref="AQ198:AQ200">
    <cfRule type="expression" dxfId="431" priority="433">
      <formula>IF(RIGHT(TEXT(AQ198,"0.#"),1)=".",FALSE,TRUE)</formula>
    </cfRule>
    <cfRule type="expression" dxfId="430" priority="434">
      <formula>IF(RIGHT(TEXT(AQ198,"0.#"),1)=".",TRUE,FALSE)</formula>
    </cfRule>
  </conditionalFormatting>
  <conditionalFormatting sqref="AU198:AU200">
    <cfRule type="expression" dxfId="429" priority="431">
      <formula>IF(RIGHT(TEXT(AU198,"0.#"),1)=".",FALSE,TRUE)</formula>
    </cfRule>
    <cfRule type="expression" dxfId="428" priority="432">
      <formula>IF(RIGHT(TEXT(AU198,"0.#"),1)=".",TRUE,FALSE)</formula>
    </cfRule>
  </conditionalFormatting>
  <conditionalFormatting sqref="AE135 AQ135">
    <cfRule type="expression" dxfId="427" priority="429">
      <formula>IF(RIGHT(TEXT(AE135,"0.#"),1)=".",FALSE,TRUE)</formula>
    </cfRule>
    <cfRule type="expression" dxfId="426" priority="430">
      <formula>IF(RIGHT(TEXT(AE135,"0.#"),1)=".",TRUE,FALSE)</formula>
    </cfRule>
  </conditionalFormatting>
  <conditionalFormatting sqref="AI135">
    <cfRule type="expression" dxfId="425" priority="427">
      <formula>IF(RIGHT(TEXT(AI135,"0.#"),1)=".",FALSE,TRUE)</formula>
    </cfRule>
    <cfRule type="expression" dxfId="424" priority="428">
      <formula>IF(RIGHT(TEXT(AI135,"0.#"),1)=".",TRUE,FALSE)</formula>
    </cfRule>
  </conditionalFormatting>
  <conditionalFormatting sqref="AM135">
    <cfRule type="expression" dxfId="423" priority="425">
      <formula>IF(RIGHT(TEXT(AM135,"0.#"),1)=".",FALSE,TRUE)</formula>
    </cfRule>
    <cfRule type="expression" dxfId="422" priority="426">
      <formula>IF(RIGHT(TEXT(AM135,"0.#"),1)=".",TRUE,FALSE)</formula>
    </cfRule>
  </conditionalFormatting>
  <conditionalFormatting sqref="AE136">
    <cfRule type="expression" dxfId="421" priority="423">
      <formula>IF(RIGHT(TEXT(AE136,"0.#"),1)=".",FALSE,TRUE)</formula>
    </cfRule>
    <cfRule type="expression" dxfId="420" priority="424">
      <formula>IF(RIGHT(TEXT(AE136,"0.#"),1)=".",TRUE,FALSE)</formula>
    </cfRule>
  </conditionalFormatting>
  <conditionalFormatting sqref="AI136">
    <cfRule type="expression" dxfId="419" priority="421">
      <formula>IF(RIGHT(TEXT(AI136,"0.#"),1)=".",FALSE,TRUE)</formula>
    </cfRule>
    <cfRule type="expression" dxfId="418" priority="422">
      <formula>IF(RIGHT(TEXT(AI136,"0.#"),1)=".",TRUE,FALSE)</formula>
    </cfRule>
  </conditionalFormatting>
  <conditionalFormatting sqref="AM136">
    <cfRule type="expression" dxfId="417" priority="419">
      <formula>IF(RIGHT(TEXT(AM136,"0.#"),1)=".",FALSE,TRUE)</formula>
    </cfRule>
    <cfRule type="expression" dxfId="416" priority="420">
      <formula>IF(RIGHT(TEXT(AM136,"0.#"),1)=".",TRUE,FALSE)</formula>
    </cfRule>
  </conditionalFormatting>
  <conditionalFormatting sqref="AQ136">
    <cfRule type="expression" dxfId="415" priority="417">
      <formula>IF(RIGHT(TEXT(AQ136,"0.#"),1)=".",FALSE,TRUE)</formula>
    </cfRule>
    <cfRule type="expression" dxfId="414" priority="418">
      <formula>IF(RIGHT(TEXT(AQ136,"0.#"),1)=".",TRUE,FALSE)</formula>
    </cfRule>
  </conditionalFormatting>
  <conditionalFormatting sqref="AU135">
    <cfRule type="expression" dxfId="413" priority="415">
      <formula>IF(RIGHT(TEXT(AU135,"0.#"),1)=".",FALSE,TRUE)</formula>
    </cfRule>
    <cfRule type="expression" dxfId="412" priority="416">
      <formula>IF(RIGHT(TEXT(AU135,"0.#"),1)=".",TRUE,FALSE)</formula>
    </cfRule>
  </conditionalFormatting>
  <conditionalFormatting sqref="AU136">
    <cfRule type="expression" dxfId="411" priority="413">
      <formula>IF(RIGHT(TEXT(AU136,"0.#"),1)=".",FALSE,TRUE)</formula>
    </cfRule>
    <cfRule type="expression" dxfId="410" priority="414">
      <formula>IF(RIGHT(TEXT(AU136,"0.#"),1)=".",TRUE,FALSE)</formula>
    </cfRule>
  </conditionalFormatting>
  <conditionalFormatting sqref="AE169 AQ169">
    <cfRule type="expression" dxfId="409" priority="411">
      <formula>IF(RIGHT(TEXT(AE169,"0.#"),1)=".",FALSE,TRUE)</formula>
    </cfRule>
    <cfRule type="expression" dxfId="408" priority="412">
      <formula>IF(RIGHT(TEXT(AE169,"0.#"),1)=".",TRUE,FALSE)</formula>
    </cfRule>
  </conditionalFormatting>
  <conditionalFormatting sqref="AI169">
    <cfRule type="expression" dxfId="407" priority="409">
      <formula>IF(RIGHT(TEXT(AI169,"0.#"),1)=".",FALSE,TRUE)</formula>
    </cfRule>
    <cfRule type="expression" dxfId="406" priority="410">
      <formula>IF(RIGHT(TEXT(AI169,"0.#"),1)=".",TRUE,FALSE)</formula>
    </cfRule>
  </conditionalFormatting>
  <conditionalFormatting sqref="AM169">
    <cfRule type="expression" dxfId="405" priority="407">
      <formula>IF(RIGHT(TEXT(AM169,"0.#"),1)=".",FALSE,TRUE)</formula>
    </cfRule>
    <cfRule type="expression" dxfId="404" priority="408">
      <formula>IF(RIGHT(TEXT(AM169,"0.#"),1)=".",TRUE,FALSE)</formula>
    </cfRule>
  </conditionalFormatting>
  <conditionalFormatting sqref="AE170">
    <cfRule type="expression" dxfId="403" priority="405">
      <formula>IF(RIGHT(TEXT(AE170,"0.#"),1)=".",FALSE,TRUE)</formula>
    </cfRule>
    <cfRule type="expression" dxfId="402" priority="406">
      <formula>IF(RIGHT(TEXT(AE170,"0.#"),1)=".",TRUE,FALSE)</formula>
    </cfRule>
  </conditionalFormatting>
  <conditionalFormatting sqref="AI170">
    <cfRule type="expression" dxfId="401" priority="403">
      <formula>IF(RIGHT(TEXT(AI170,"0.#"),1)=".",FALSE,TRUE)</formula>
    </cfRule>
    <cfRule type="expression" dxfId="400" priority="404">
      <formula>IF(RIGHT(TEXT(AI170,"0.#"),1)=".",TRUE,FALSE)</formula>
    </cfRule>
  </conditionalFormatting>
  <conditionalFormatting sqref="AM170">
    <cfRule type="expression" dxfId="399" priority="401">
      <formula>IF(RIGHT(TEXT(AM170,"0.#"),1)=".",FALSE,TRUE)</formula>
    </cfRule>
    <cfRule type="expression" dxfId="398" priority="402">
      <formula>IF(RIGHT(TEXT(AM170,"0.#"),1)=".",TRUE,FALSE)</formula>
    </cfRule>
  </conditionalFormatting>
  <conditionalFormatting sqref="AQ170">
    <cfRule type="expression" dxfId="397" priority="399">
      <formula>IF(RIGHT(TEXT(AQ170,"0.#"),1)=".",FALSE,TRUE)</formula>
    </cfRule>
    <cfRule type="expression" dxfId="396" priority="400">
      <formula>IF(RIGHT(TEXT(AQ170,"0.#"),1)=".",TRUE,FALSE)</formula>
    </cfRule>
  </conditionalFormatting>
  <conditionalFormatting sqref="AU169">
    <cfRule type="expression" dxfId="395" priority="397">
      <formula>IF(RIGHT(TEXT(AU169,"0.#"),1)=".",FALSE,TRUE)</formula>
    </cfRule>
    <cfRule type="expression" dxfId="394" priority="398">
      <formula>IF(RIGHT(TEXT(AU169,"0.#"),1)=".",TRUE,FALSE)</formula>
    </cfRule>
  </conditionalFormatting>
  <conditionalFormatting sqref="AU170">
    <cfRule type="expression" dxfId="393" priority="395">
      <formula>IF(RIGHT(TEXT(AU170,"0.#"),1)=".",FALSE,TRUE)</formula>
    </cfRule>
    <cfRule type="expression" dxfId="392" priority="396">
      <formula>IF(RIGHT(TEXT(AU170,"0.#"),1)=".",TRUE,FALSE)</formula>
    </cfRule>
  </conditionalFormatting>
  <conditionalFormatting sqref="AE91">
    <cfRule type="expression" dxfId="391" priority="393">
      <formula>IF(RIGHT(TEXT(AE91,"0.#"),1)=".",FALSE,TRUE)</formula>
    </cfRule>
    <cfRule type="expression" dxfId="390" priority="394">
      <formula>IF(RIGHT(TEXT(AE91,"0.#"),1)=".",TRUE,FALSE)</formula>
    </cfRule>
  </conditionalFormatting>
  <conditionalFormatting sqref="AE92">
    <cfRule type="expression" dxfId="389" priority="391">
      <formula>IF(RIGHT(TEXT(AE92,"0.#"),1)=".",FALSE,TRUE)</formula>
    </cfRule>
    <cfRule type="expression" dxfId="388" priority="392">
      <formula>IF(RIGHT(TEXT(AE92,"0.#"),1)=".",TRUE,FALSE)</formula>
    </cfRule>
  </conditionalFormatting>
  <conditionalFormatting sqref="AM91">
    <cfRule type="expression" dxfId="387" priority="381">
      <formula>IF(RIGHT(TEXT(AM91,"0.#"),1)=".",FALSE,TRUE)</formula>
    </cfRule>
    <cfRule type="expression" dxfId="386" priority="382">
      <formula>IF(RIGHT(TEXT(AM91,"0.#"),1)=".",TRUE,FALSE)</formula>
    </cfRule>
  </conditionalFormatting>
  <conditionalFormatting sqref="AE93">
    <cfRule type="expression" dxfId="385" priority="389">
      <formula>IF(RIGHT(TEXT(AE93,"0.#"),1)=".",FALSE,TRUE)</formula>
    </cfRule>
    <cfRule type="expression" dxfId="384" priority="390">
      <formula>IF(RIGHT(TEXT(AE93,"0.#"),1)=".",TRUE,FALSE)</formula>
    </cfRule>
  </conditionalFormatting>
  <conditionalFormatting sqref="AI93">
    <cfRule type="expression" dxfId="383" priority="387">
      <formula>IF(RIGHT(TEXT(AI93,"0.#"),1)=".",FALSE,TRUE)</formula>
    </cfRule>
    <cfRule type="expression" dxfId="382" priority="388">
      <formula>IF(RIGHT(TEXT(AI93,"0.#"),1)=".",TRUE,FALSE)</formula>
    </cfRule>
  </conditionalFormatting>
  <conditionalFormatting sqref="AI92">
    <cfRule type="expression" dxfId="381" priority="385">
      <formula>IF(RIGHT(TEXT(AI92,"0.#"),1)=".",FALSE,TRUE)</formula>
    </cfRule>
    <cfRule type="expression" dxfId="380" priority="386">
      <formula>IF(RIGHT(TEXT(AI92,"0.#"),1)=".",TRUE,FALSE)</formula>
    </cfRule>
  </conditionalFormatting>
  <conditionalFormatting sqref="AI91">
    <cfRule type="expression" dxfId="379" priority="383">
      <formula>IF(RIGHT(TEXT(AI91,"0.#"),1)=".",FALSE,TRUE)</formula>
    </cfRule>
    <cfRule type="expression" dxfId="378" priority="384">
      <formula>IF(RIGHT(TEXT(AI91,"0.#"),1)=".",TRUE,FALSE)</formula>
    </cfRule>
  </conditionalFormatting>
  <conditionalFormatting sqref="AM92">
    <cfRule type="expression" dxfId="377" priority="379">
      <formula>IF(RIGHT(TEXT(AM92,"0.#"),1)=".",FALSE,TRUE)</formula>
    </cfRule>
    <cfRule type="expression" dxfId="376" priority="380">
      <formula>IF(RIGHT(TEXT(AM92,"0.#"),1)=".",TRUE,FALSE)</formula>
    </cfRule>
  </conditionalFormatting>
  <conditionalFormatting sqref="AM93">
    <cfRule type="expression" dxfId="375" priority="377">
      <formula>IF(RIGHT(TEXT(AM93,"0.#"),1)=".",FALSE,TRUE)</formula>
    </cfRule>
    <cfRule type="expression" dxfId="374" priority="378">
      <formula>IF(RIGHT(TEXT(AM93,"0.#"),1)=".",TRUE,FALSE)</formula>
    </cfRule>
  </conditionalFormatting>
  <conditionalFormatting sqref="AQ91:AQ93">
    <cfRule type="expression" dxfId="373" priority="375">
      <formula>IF(RIGHT(TEXT(AQ91,"0.#"),1)=".",FALSE,TRUE)</formula>
    </cfRule>
    <cfRule type="expression" dxfId="372" priority="376">
      <formula>IF(RIGHT(TEXT(AQ91,"0.#"),1)=".",TRUE,FALSE)</formula>
    </cfRule>
  </conditionalFormatting>
  <conditionalFormatting sqref="AU91:AU93">
    <cfRule type="expression" dxfId="371" priority="373">
      <formula>IF(RIGHT(TEXT(AU91,"0.#"),1)=".",FALSE,TRUE)</formula>
    </cfRule>
    <cfRule type="expression" dxfId="370" priority="374">
      <formula>IF(RIGHT(TEXT(AU91,"0.#"),1)=".",TRUE,FALSE)</formula>
    </cfRule>
  </conditionalFormatting>
  <conditionalFormatting sqref="AE86">
    <cfRule type="expression" dxfId="369" priority="371">
      <formula>IF(RIGHT(TEXT(AE86,"0.#"),1)=".",FALSE,TRUE)</formula>
    </cfRule>
    <cfRule type="expression" dxfId="368" priority="372">
      <formula>IF(RIGHT(TEXT(AE86,"0.#"),1)=".",TRUE,FALSE)</formula>
    </cfRule>
  </conditionalFormatting>
  <conditionalFormatting sqref="AE87">
    <cfRule type="expression" dxfId="367" priority="369">
      <formula>IF(RIGHT(TEXT(AE87,"0.#"),1)=".",FALSE,TRUE)</formula>
    </cfRule>
    <cfRule type="expression" dxfId="366" priority="370">
      <formula>IF(RIGHT(TEXT(AE87,"0.#"),1)=".",TRUE,FALSE)</formula>
    </cfRule>
  </conditionalFormatting>
  <conditionalFormatting sqref="AM86">
    <cfRule type="expression" dxfId="365" priority="359">
      <formula>IF(RIGHT(TEXT(AM86,"0.#"),1)=".",FALSE,TRUE)</formula>
    </cfRule>
    <cfRule type="expression" dxfId="364" priority="360">
      <formula>IF(RIGHT(TEXT(AM86,"0.#"),1)=".",TRUE,FALSE)</formula>
    </cfRule>
  </conditionalFormatting>
  <conditionalFormatting sqref="AE88">
    <cfRule type="expression" dxfId="363" priority="367">
      <formula>IF(RIGHT(TEXT(AE88,"0.#"),1)=".",FALSE,TRUE)</formula>
    </cfRule>
    <cfRule type="expression" dxfId="362" priority="368">
      <formula>IF(RIGHT(TEXT(AE88,"0.#"),1)=".",TRUE,FALSE)</formula>
    </cfRule>
  </conditionalFormatting>
  <conditionalFormatting sqref="AI88">
    <cfRule type="expression" dxfId="361" priority="365">
      <formula>IF(RIGHT(TEXT(AI88,"0.#"),1)=".",FALSE,TRUE)</formula>
    </cfRule>
    <cfRule type="expression" dxfId="360" priority="366">
      <formula>IF(RIGHT(TEXT(AI88,"0.#"),1)=".",TRUE,FALSE)</formula>
    </cfRule>
  </conditionalFormatting>
  <conditionalFormatting sqref="AI87">
    <cfRule type="expression" dxfId="359" priority="363">
      <formula>IF(RIGHT(TEXT(AI87,"0.#"),1)=".",FALSE,TRUE)</formula>
    </cfRule>
    <cfRule type="expression" dxfId="358" priority="364">
      <formula>IF(RIGHT(TEXT(AI87,"0.#"),1)=".",TRUE,FALSE)</formula>
    </cfRule>
  </conditionalFormatting>
  <conditionalFormatting sqref="AI86">
    <cfRule type="expression" dxfId="357" priority="361">
      <formula>IF(RIGHT(TEXT(AI86,"0.#"),1)=".",FALSE,TRUE)</formula>
    </cfRule>
    <cfRule type="expression" dxfId="356" priority="362">
      <formula>IF(RIGHT(TEXT(AI86,"0.#"),1)=".",TRUE,FALSE)</formula>
    </cfRule>
  </conditionalFormatting>
  <conditionalFormatting sqref="AM87">
    <cfRule type="expression" dxfId="355" priority="357">
      <formula>IF(RIGHT(TEXT(AM87,"0.#"),1)=".",FALSE,TRUE)</formula>
    </cfRule>
    <cfRule type="expression" dxfId="354" priority="358">
      <formula>IF(RIGHT(TEXT(AM87,"0.#"),1)=".",TRUE,FALSE)</formula>
    </cfRule>
  </conditionalFormatting>
  <conditionalFormatting sqref="AM88">
    <cfRule type="expression" dxfId="353" priority="355">
      <formula>IF(RIGHT(TEXT(AM88,"0.#"),1)=".",FALSE,TRUE)</formula>
    </cfRule>
    <cfRule type="expression" dxfId="352" priority="356">
      <formula>IF(RIGHT(TEXT(AM88,"0.#"),1)=".",TRUE,FALSE)</formula>
    </cfRule>
  </conditionalFormatting>
  <conditionalFormatting sqref="AQ86:AQ88">
    <cfRule type="expression" dxfId="351" priority="353">
      <formula>IF(RIGHT(TEXT(AQ86,"0.#"),1)=".",FALSE,TRUE)</formula>
    </cfRule>
    <cfRule type="expression" dxfId="350" priority="354">
      <formula>IF(RIGHT(TEXT(AQ86,"0.#"),1)=".",TRUE,FALSE)</formula>
    </cfRule>
  </conditionalFormatting>
  <conditionalFormatting sqref="AU86:AU88">
    <cfRule type="expression" dxfId="349" priority="351">
      <formula>IF(RIGHT(TEXT(AU86,"0.#"),1)=".",FALSE,TRUE)</formula>
    </cfRule>
    <cfRule type="expression" dxfId="348" priority="352">
      <formula>IF(RIGHT(TEXT(AU86,"0.#"),1)=".",TRUE,FALSE)</formula>
    </cfRule>
  </conditionalFormatting>
  <conditionalFormatting sqref="AE125">
    <cfRule type="expression" dxfId="347" priority="349">
      <formula>IF(RIGHT(TEXT(AE125,"0.#"),1)=".",FALSE,TRUE)</formula>
    </cfRule>
    <cfRule type="expression" dxfId="346" priority="350">
      <formula>IF(RIGHT(TEXT(AE125,"0.#"),1)=".",TRUE,FALSE)</formula>
    </cfRule>
  </conditionalFormatting>
  <conditionalFormatting sqref="AE126">
    <cfRule type="expression" dxfId="345" priority="347">
      <formula>IF(RIGHT(TEXT(AE126,"0.#"),1)=".",FALSE,TRUE)</formula>
    </cfRule>
    <cfRule type="expression" dxfId="344" priority="348">
      <formula>IF(RIGHT(TEXT(AE126,"0.#"),1)=".",TRUE,FALSE)</formula>
    </cfRule>
  </conditionalFormatting>
  <conditionalFormatting sqref="AM125">
    <cfRule type="expression" dxfId="343" priority="337">
      <formula>IF(RIGHT(TEXT(AM125,"0.#"),1)=".",FALSE,TRUE)</formula>
    </cfRule>
    <cfRule type="expression" dxfId="342" priority="338">
      <formula>IF(RIGHT(TEXT(AM125,"0.#"),1)=".",TRUE,FALSE)</formula>
    </cfRule>
  </conditionalFormatting>
  <conditionalFormatting sqref="AE127">
    <cfRule type="expression" dxfId="341" priority="345">
      <formula>IF(RIGHT(TEXT(AE127,"0.#"),1)=".",FALSE,TRUE)</formula>
    </cfRule>
    <cfRule type="expression" dxfId="340" priority="346">
      <formula>IF(RIGHT(TEXT(AE127,"0.#"),1)=".",TRUE,FALSE)</formula>
    </cfRule>
  </conditionalFormatting>
  <conditionalFormatting sqref="AI127">
    <cfRule type="expression" dxfId="339" priority="343">
      <formula>IF(RIGHT(TEXT(AI127,"0.#"),1)=".",FALSE,TRUE)</formula>
    </cfRule>
    <cfRule type="expression" dxfId="338" priority="344">
      <formula>IF(RIGHT(TEXT(AI127,"0.#"),1)=".",TRUE,FALSE)</formula>
    </cfRule>
  </conditionalFormatting>
  <conditionalFormatting sqref="AI126">
    <cfRule type="expression" dxfId="337" priority="341">
      <formula>IF(RIGHT(TEXT(AI126,"0.#"),1)=".",FALSE,TRUE)</formula>
    </cfRule>
    <cfRule type="expression" dxfId="336" priority="342">
      <formula>IF(RIGHT(TEXT(AI126,"0.#"),1)=".",TRUE,FALSE)</formula>
    </cfRule>
  </conditionalFormatting>
  <conditionalFormatting sqref="AI125">
    <cfRule type="expression" dxfId="335" priority="339">
      <formula>IF(RIGHT(TEXT(AI125,"0.#"),1)=".",FALSE,TRUE)</formula>
    </cfRule>
    <cfRule type="expression" dxfId="334" priority="340">
      <formula>IF(RIGHT(TEXT(AI125,"0.#"),1)=".",TRUE,FALSE)</formula>
    </cfRule>
  </conditionalFormatting>
  <conditionalFormatting sqref="AM126">
    <cfRule type="expression" dxfId="333" priority="335">
      <formula>IF(RIGHT(TEXT(AM126,"0.#"),1)=".",FALSE,TRUE)</formula>
    </cfRule>
    <cfRule type="expression" dxfId="332" priority="336">
      <formula>IF(RIGHT(TEXT(AM126,"0.#"),1)=".",TRUE,FALSE)</formula>
    </cfRule>
  </conditionalFormatting>
  <conditionalFormatting sqref="AM127">
    <cfRule type="expression" dxfId="331" priority="333">
      <formula>IF(RIGHT(TEXT(AM127,"0.#"),1)=".",FALSE,TRUE)</formula>
    </cfRule>
    <cfRule type="expression" dxfId="330" priority="334">
      <formula>IF(RIGHT(TEXT(AM127,"0.#"),1)=".",TRUE,FALSE)</formula>
    </cfRule>
  </conditionalFormatting>
  <conditionalFormatting sqref="AQ125:AQ127">
    <cfRule type="expression" dxfId="329" priority="331">
      <formula>IF(RIGHT(TEXT(AQ125,"0.#"),1)=".",FALSE,TRUE)</formula>
    </cfRule>
    <cfRule type="expression" dxfId="328" priority="332">
      <formula>IF(RIGHT(TEXT(AQ125,"0.#"),1)=".",TRUE,FALSE)</formula>
    </cfRule>
  </conditionalFormatting>
  <conditionalFormatting sqref="AU125:AU127">
    <cfRule type="expression" dxfId="327" priority="329">
      <formula>IF(RIGHT(TEXT(AU125,"0.#"),1)=".",FALSE,TRUE)</formula>
    </cfRule>
    <cfRule type="expression" dxfId="326" priority="330">
      <formula>IF(RIGHT(TEXT(AU125,"0.#"),1)=".",TRUE,FALSE)</formula>
    </cfRule>
  </conditionalFormatting>
  <conditionalFormatting sqref="AE120">
    <cfRule type="expression" dxfId="325" priority="327">
      <formula>IF(RIGHT(TEXT(AE120,"0.#"),1)=".",FALSE,TRUE)</formula>
    </cfRule>
    <cfRule type="expression" dxfId="324" priority="328">
      <formula>IF(RIGHT(TEXT(AE120,"0.#"),1)=".",TRUE,FALSE)</formula>
    </cfRule>
  </conditionalFormatting>
  <conditionalFormatting sqref="AE121">
    <cfRule type="expression" dxfId="323" priority="325">
      <formula>IF(RIGHT(TEXT(AE121,"0.#"),1)=".",FALSE,TRUE)</formula>
    </cfRule>
    <cfRule type="expression" dxfId="322" priority="326">
      <formula>IF(RIGHT(TEXT(AE121,"0.#"),1)=".",TRUE,FALSE)</formula>
    </cfRule>
  </conditionalFormatting>
  <conditionalFormatting sqref="AM120">
    <cfRule type="expression" dxfId="321" priority="315">
      <formula>IF(RIGHT(TEXT(AM120,"0.#"),1)=".",FALSE,TRUE)</formula>
    </cfRule>
    <cfRule type="expression" dxfId="320" priority="316">
      <formula>IF(RIGHT(TEXT(AM120,"0.#"),1)=".",TRUE,FALSE)</formula>
    </cfRule>
  </conditionalFormatting>
  <conditionalFormatting sqref="AE122">
    <cfRule type="expression" dxfId="319" priority="323">
      <formula>IF(RIGHT(TEXT(AE122,"0.#"),1)=".",FALSE,TRUE)</formula>
    </cfRule>
    <cfRule type="expression" dxfId="318" priority="324">
      <formula>IF(RIGHT(TEXT(AE122,"0.#"),1)=".",TRUE,FALSE)</formula>
    </cfRule>
  </conditionalFormatting>
  <conditionalFormatting sqref="AI122">
    <cfRule type="expression" dxfId="317" priority="321">
      <formula>IF(RIGHT(TEXT(AI122,"0.#"),1)=".",FALSE,TRUE)</formula>
    </cfRule>
    <cfRule type="expression" dxfId="316" priority="322">
      <formula>IF(RIGHT(TEXT(AI122,"0.#"),1)=".",TRUE,FALSE)</formula>
    </cfRule>
  </conditionalFormatting>
  <conditionalFormatting sqref="AI121">
    <cfRule type="expression" dxfId="315" priority="319">
      <formula>IF(RIGHT(TEXT(AI121,"0.#"),1)=".",FALSE,TRUE)</formula>
    </cfRule>
    <cfRule type="expression" dxfId="314" priority="320">
      <formula>IF(RIGHT(TEXT(AI121,"0.#"),1)=".",TRUE,FALSE)</formula>
    </cfRule>
  </conditionalFormatting>
  <conditionalFormatting sqref="AI120">
    <cfRule type="expression" dxfId="313" priority="317">
      <formula>IF(RIGHT(TEXT(AI120,"0.#"),1)=".",FALSE,TRUE)</formula>
    </cfRule>
    <cfRule type="expression" dxfId="312" priority="318">
      <formula>IF(RIGHT(TEXT(AI120,"0.#"),1)=".",TRUE,FALSE)</formula>
    </cfRule>
  </conditionalFormatting>
  <conditionalFormatting sqref="AM121">
    <cfRule type="expression" dxfId="311" priority="313">
      <formula>IF(RIGHT(TEXT(AM121,"0.#"),1)=".",FALSE,TRUE)</formula>
    </cfRule>
    <cfRule type="expression" dxfId="310" priority="314">
      <formula>IF(RIGHT(TEXT(AM121,"0.#"),1)=".",TRUE,FALSE)</formula>
    </cfRule>
  </conditionalFormatting>
  <conditionalFormatting sqref="AM122">
    <cfRule type="expression" dxfId="309" priority="311">
      <formula>IF(RIGHT(TEXT(AM122,"0.#"),1)=".",FALSE,TRUE)</formula>
    </cfRule>
    <cfRule type="expression" dxfId="308" priority="312">
      <formula>IF(RIGHT(TEXT(AM122,"0.#"),1)=".",TRUE,FALSE)</formula>
    </cfRule>
  </conditionalFormatting>
  <conditionalFormatting sqref="AQ120:AQ122">
    <cfRule type="expression" dxfId="307" priority="309">
      <formula>IF(RIGHT(TEXT(AQ120,"0.#"),1)=".",FALSE,TRUE)</formula>
    </cfRule>
    <cfRule type="expression" dxfId="306" priority="310">
      <formula>IF(RIGHT(TEXT(AQ120,"0.#"),1)=".",TRUE,FALSE)</formula>
    </cfRule>
  </conditionalFormatting>
  <conditionalFormatting sqref="AU120:AU122">
    <cfRule type="expression" dxfId="305" priority="307">
      <formula>IF(RIGHT(TEXT(AU120,"0.#"),1)=".",FALSE,TRUE)</formula>
    </cfRule>
    <cfRule type="expression" dxfId="304" priority="308">
      <formula>IF(RIGHT(TEXT(AU120,"0.#"),1)=".",TRUE,FALSE)</formula>
    </cfRule>
  </conditionalFormatting>
  <conditionalFormatting sqref="AE159">
    <cfRule type="expression" dxfId="303" priority="305">
      <formula>IF(RIGHT(TEXT(AE159,"0.#"),1)=".",FALSE,TRUE)</formula>
    </cfRule>
    <cfRule type="expression" dxfId="302" priority="306">
      <formula>IF(RIGHT(TEXT(AE159,"0.#"),1)=".",TRUE,FALSE)</formula>
    </cfRule>
  </conditionalFormatting>
  <conditionalFormatting sqref="AE160">
    <cfRule type="expression" dxfId="301" priority="303">
      <formula>IF(RIGHT(TEXT(AE160,"0.#"),1)=".",FALSE,TRUE)</formula>
    </cfRule>
    <cfRule type="expression" dxfId="300" priority="304">
      <formula>IF(RIGHT(TEXT(AE160,"0.#"),1)=".",TRUE,FALSE)</formula>
    </cfRule>
  </conditionalFormatting>
  <conditionalFormatting sqref="AM159">
    <cfRule type="expression" dxfId="299" priority="293">
      <formula>IF(RIGHT(TEXT(AM159,"0.#"),1)=".",FALSE,TRUE)</formula>
    </cfRule>
    <cfRule type="expression" dxfId="298" priority="294">
      <formula>IF(RIGHT(TEXT(AM159,"0.#"),1)=".",TRUE,FALSE)</formula>
    </cfRule>
  </conditionalFormatting>
  <conditionalFormatting sqref="AE161">
    <cfRule type="expression" dxfId="297" priority="301">
      <formula>IF(RIGHT(TEXT(AE161,"0.#"),1)=".",FALSE,TRUE)</formula>
    </cfRule>
    <cfRule type="expression" dxfId="296" priority="302">
      <formula>IF(RIGHT(TEXT(AE161,"0.#"),1)=".",TRUE,FALSE)</formula>
    </cfRule>
  </conditionalFormatting>
  <conditionalFormatting sqref="AI161">
    <cfRule type="expression" dxfId="295" priority="299">
      <formula>IF(RIGHT(TEXT(AI161,"0.#"),1)=".",FALSE,TRUE)</formula>
    </cfRule>
    <cfRule type="expression" dxfId="294" priority="300">
      <formula>IF(RIGHT(TEXT(AI161,"0.#"),1)=".",TRUE,FALSE)</formula>
    </cfRule>
  </conditionalFormatting>
  <conditionalFormatting sqref="AI160">
    <cfRule type="expression" dxfId="293" priority="297">
      <formula>IF(RIGHT(TEXT(AI160,"0.#"),1)=".",FALSE,TRUE)</formula>
    </cfRule>
    <cfRule type="expression" dxfId="292" priority="298">
      <formula>IF(RIGHT(TEXT(AI160,"0.#"),1)=".",TRUE,FALSE)</formula>
    </cfRule>
  </conditionalFormatting>
  <conditionalFormatting sqref="AI159">
    <cfRule type="expression" dxfId="291" priority="295">
      <formula>IF(RIGHT(TEXT(AI159,"0.#"),1)=".",FALSE,TRUE)</formula>
    </cfRule>
    <cfRule type="expression" dxfId="290" priority="296">
      <formula>IF(RIGHT(TEXT(AI159,"0.#"),1)=".",TRUE,FALSE)</formula>
    </cfRule>
  </conditionalFormatting>
  <conditionalFormatting sqref="AM160">
    <cfRule type="expression" dxfId="289" priority="291">
      <formula>IF(RIGHT(TEXT(AM160,"0.#"),1)=".",FALSE,TRUE)</formula>
    </cfRule>
    <cfRule type="expression" dxfId="288" priority="292">
      <formula>IF(RIGHT(TEXT(AM160,"0.#"),1)=".",TRUE,FALSE)</formula>
    </cfRule>
  </conditionalFormatting>
  <conditionalFormatting sqref="AM161">
    <cfRule type="expression" dxfId="287" priority="289">
      <formula>IF(RIGHT(TEXT(AM161,"0.#"),1)=".",FALSE,TRUE)</formula>
    </cfRule>
    <cfRule type="expression" dxfId="286" priority="290">
      <formula>IF(RIGHT(TEXT(AM161,"0.#"),1)=".",TRUE,FALSE)</formula>
    </cfRule>
  </conditionalFormatting>
  <conditionalFormatting sqref="AQ159:AQ161">
    <cfRule type="expression" dxfId="285" priority="287">
      <formula>IF(RIGHT(TEXT(AQ159,"0.#"),1)=".",FALSE,TRUE)</formula>
    </cfRule>
    <cfRule type="expression" dxfId="284" priority="288">
      <formula>IF(RIGHT(TEXT(AQ159,"0.#"),1)=".",TRUE,FALSE)</formula>
    </cfRule>
  </conditionalFormatting>
  <conditionalFormatting sqref="AU159:AU161">
    <cfRule type="expression" dxfId="283" priority="285">
      <formula>IF(RIGHT(TEXT(AU159,"0.#"),1)=".",FALSE,TRUE)</formula>
    </cfRule>
    <cfRule type="expression" dxfId="282" priority="286">
      <formula>IF(RIGHT(TEXT(AU159,"0.#"),1)=".",TRUE,FALSE)</formula>
    </cfRule>
  </conditionalFormatting>
  <conditionalFormatting sqref="AE154">
    <cfRule type="expression" dxfId="281" priority="283">
      <formula>IF(RIGHT(TEXT(AE154,"0.#"),1)=".",FALSE,TRUE)</formula>
    </cfRule>
    <cfRule type="expression" dxfId="280" priority="284">
      <formula>IF(RIGHT(TEXT(AE154,"0.#"),1)=".",TRUE,FALSE)</formula>
    </cfRule>
  </conditionalFormatting>
  <conditionalFormatting sqref="AE155">
    <cfRule type="expression" dxfId="279" priority="281">
      <formula>IF(RIGHT(TEXT(AE155,"0.#"),1)=".",FALSE,TRUE)</formula>
    </cfRule>
    <cfRule type="expression" dxfId="278" priority="282">
      <formula>IF(RIGHT(TEXT(AE155,"0.#"),1)=".",TRUE,FALSE)</formula>
    </cfRule>
  </conditionalFormatting>
  <conditionalFormatting sqref="AM154">
    <cfRule type="expression" dxfId="277" priority="271">
      <formula>IF(RIGHT(TEXT(AM154,"0.#"),1)=".",FALSE,TRUE)</formula>
    </cfRule>
    <cfRule type="expression" dxfId="276" priority="272">
      <formula>IF(RIGHT(TEXT(AM154,"0.#"),1)=".",TRUE,FALSE)</formula>
    </cfRule>
  </conditionalFormatting>
  <conditionalFormatting sqref="AE156">
    <cfRule type="expression" dxfId="275" priority="279">
      <formula>IF(RIGHT(TEXT(AE156,"0.#"),1)=".",FALSE,TRUE)</formula>
    </cfRule>
    <cfRule type="expression" dxfId="274" priority="280">
      <formula>IF(RIGHT(TEXT(AE156,"0.#"),1)=".",TRUE,FALSE)</formula>
    </cfRule>
  </conditionalFormatting>
  <conditionalFormatting sqref="AI156">
    <cfRule type="expression" dxfId="273" priority="277">
      <formula>IF(RIGHT(TEXT(AI156,"0.#"),1)=".",FALSE,TRUE)</formula>
    </cfRule>
    <cfRule type="expression" dxfId="272" priority="278">
      <formula>IF(RIGHT(TEXT(AI156,"0.#"),1)=".",TRUE,FALSE)</formula>
    </cfRule>
  </conditionalFormatting>
  <conditionalFormatting sqref="AI155">
    <cfRule type="expression" dxfId="271" priority="275">
      <formula>IF(RIGHT(TEXT(AI155,"0.#"),1)=".",FALSE,TRUE)</formula>
    </cfRule>
    <cfRule type="expression" dxfId="270" priority="276">
      <formula>IF(RIGHT(TEXT(AI155,"0.#"),1)=".",TRUE,FALSE)</formula>
    </cfRule>
  </conditionalFormatting>
  <conditionalFormatting sqref="AI154">
    <cfRule type="expression" dxfId="269" priority="273">
      <formula>IF(RIGHT(TEXT(AI154,"0.#"),1)=".",FALSE,TRUE)</formula>
    </cfRule>
    <cfRule type="expression" dxfId="268" priority="274">
      <formula>IF(RIGHT(TEXT(AI154,"0.#"),1)=".",TRUE,FALSE)</formula>
    </cfRule>
  </conditionalFormatting>
  <conditionalFormatting sqref="AM155">
    <cfRule type="expression" dxfId="267" priority="269">
      <formula>IF(RIGHT(TEXT(AM155,"0.#"),1)=".",FALSE,TRUE)</formula>
    </cfRule>
    <cfRule type="expression" dxfId="266" priority="270">
      <formula>IF(RIGHT(TEXT(AM155,"0.#"),1)=".",TRUE,FALSE)</formula>
    </cfRule>
  </conditionalFormatting>
  <conditionalFormatting sqref="AM156">
    <cfRule type="expression" dxfId="265" priority="267">
      <formula>IF(RIGHT(TEXT(AM156,"0.#"),1)=".",FALSE,TRUE)</formula>
    </cfRule>
    <cfRule type="expression" dxfId="264" priority="268">
      <formula>IF(RIGHT(TEXT(AM156,"0.#"),1)=".",TRUE,FALSE)</formula>
    </cfRule>
  </conditionalFormatting>
  <conditionalFormatting sqref="AQ154:AQ156">
    <cfRule type="expression" dxfId="263" priority="265">
      <formula>IF(RIGHT(TEXT(AQ154,"0.#"),1)=".",FALSE,TRUE)</formula>
    </cfRule>
    <cfRule type="expression" dxfId="262" priority="266">
      <formula>IF(RIGHT(TEXT(AQ154,"0.#"),1)=".",TRUE,FALSE)</formula>
    </cfRule>
  </conditionalFormatting>
  <conditionalFormatting sqref="AU154:AU156">
    <cfRule type="expression" dxfId="261" priority="263">
      <formula>IF(RIGHT(TEXT(AU154,"0.#"),1)=".",FALSE,TRUE)</formula>
    </cfRule>
    <cfRule type="expression" dxfId="260" priority="264">
      <formula>IF(RIGHT(TEXT(AU154,"0.#"),1)=".",TRUE,FALSE)</formula>
    </cfRule>
  </conditionalFormatting>
  <conditionalFormatting sqref="AE193">
    <cfRule type="expression" dxfId="259" priority="261">
      <formula>IF(RIGHT(TEXT(AE193,"0.#"),1)=".",FALSE,TRUE)</formula>
    </cfRule>
    <cfRule type="expression" dxfId="258" priority="262">
      <formula>IF(RIGHT(TEXT(AE193,"0.#"),1)=".",TRUE,FALSE)</formula>
    </cfRule>
  </conditionalFormatting>
  <conditionalFormatting sqref="AE194">
    <cfRule type="expression" dxfId="257" priority="259">
      <formula>IF(RIGHT(TEXT(AE194,"0.#"),1)=".",FALSE,TRUE)</formula>
    </cfRule>
    <cfRule type="expression" dxfId="256" priority="260">
      <formula>IF(RIGHT(TEXT(AE194,"0.#"),1)=".",TRUE,FALSE)</formula>
    </cfRule>
  </conditionalFormatting>
  <conditionalFormatting sqref="AM193">
    <cfRule type="expression" dxfId="255" priority="249">
      <formula>IF(RIGHT(TEXT(AM193,"0.#"),1)=".",FALSE,TRUE)</formula>
    </cfRule>
    <cfRule type="expression" dxfId="254" priority="250">
      <formula>IF(RIGHT(TEXT(AM193,"0.#"),1)=".",TRUE,FALSE)</formula>
    </cfRule>
  </conditionalFormatting>
  <conditionalFormatting sqref="AE195">
    <cfRule type="expression" dxfId="253" priority="257">
      <formula>IF(RIGHT(TEXT(AE195,"0.#"),1)=".",FALSE,TRUE)</formula>
    </cfRule>
    <cfRule type="expression" dxfId="252" priority="258">
      <formula>IF(RIGHT(TEXT(AE195,"0.#"),1)=".",TRUE,FALSE)</formula>
    </cfRule>
  </conditionalFormatting>
  <conditionalFormatting sqref="AI195">
    <cfRule type="expression" dxfId="251" priority="255">
      <formula>IF(RIGHT(TEXT(AI195,"0.#"),1)=".",FALSE,TRUE)</formula>
    </cfRule>
    <cfRule type="expression" dxfId="250" priority="256">
      <formula>IF(RIGHT(TEXT(AI195,"0.#"),1)=".",TRUE,FALSE)</formula>
    </cfRule>
  </conditionalFormatting>
  <conditionalFormatting sqref="AI194">
    <cfRule type="expression" dxfId="249" priority="253">
      <formula>IF(RIGHT(TEXT(AI194,"0.#"),1)=".",FALSE,TRUE)</formula>
    </cfRule>
    <cfRule type="expression" dxfId="248" priority="254">
      <formula>IF(RIGHT(TEXT(AI194,"0.#"),1)=".",TRUE,FALSE)</formula>
    </cfRule>
  </conditionalFormatting>
  <conditionalFormatting sqref="AI193">
    <cfRule type="expression" dxfId="247" priority="251">
      <formula>IF(RIGHT(TEXT(AI193,"0.#"),1)=".",FALSE,TRUE)</formula>
    </cfRule>
    <cfRule type="expression" dxfId="246" priority="252">
      <formula>IF(RIGHT(TEXT(AI193,"0.#"),1)=".",TRUE,FALSE)</formula>
    </cfRule>
  </conditionalFormatting>
  <conditionalFormatting sqref="AM194">
    <cfRule type="expression" dxfId="245" priority="247">
      <formula>IF(RIGHT(TEXT(AM194,"0.#"),1)=".",FALSE,TRUE)</formula>
    </cfRule>
    <cfRule type="expression" dxfId="244" priority="248">
      <formula>IF(RIGHT(TEXT(AM194,"0.#"),1)=".",TRUE,FALSE)</formula>
    </cfRule>
  </conditionalFormatting>
  <conditionalFormatting sqref="AM195">
    <cfRule type="expression" dxfId="243" priority="245">
      <formula>IF(RIGHT(TEXT(AM195,"0.#"),1)=".",FALSE,TRUE)</formula>
    </cfRule>
    <cfRule type="expression" dxfId="242" priority="246">
      <formula>IF(RIGHT(TEXT(AM195,"0.#"),1)=".",TRUE,FALSE)</formula>
    </cfRule>
  </conditionalFormatting>
  <conditionalFormatting sqref="AQ193:AQ195">
    <cfRule type="expression" dxfId="241" priority="243">
      <formula>IF(RIGHT(TEXT(AQ193,"0.#"),1)=".",FALSE,TRUE)</formula>
    </cfRule>
    <cfRule type="expression" dxfId="240" priority="244">
      <formula>IF(RIGHT(TEXT(AQ193,"0.#"),1)=".",TRUE,FALSE)</formula>
    </cfRule>
  </conditionalFormatting>
  <conditionalFormatting sqref="AU193:AU195">
    <cfRule type="expression" dxfId="239" priority="241">
      <formula>IF(RIGHT(TEXT(AU193,"0.#"),1)=".",FALSE,TRUE)</formula>
    </cfRule>
    <cfRule type="expression" dxfId="238" priority="242">
      <formula>IF(RIGHT(TEXT(AU193,"0.#"),1)=".",TRUE,FALSE)</formula>
    </cfRule>
  </conditionalFormatting>
  <conditionalFormatting sqref="AE188">
    <cfRule type="expression" dxfId="237" priority="239">
      <formula>IF(RIGHT(TEXT(AE188,"0.#"),1)=".",FALSE,TRUE)</formula>
    </cfRule>
    <cfRule type="expression" dxfId="236" priority="240">
      <formula>IF(RIGHT(TEXT(AE188,"0.#"),1)=".",TRUE,FALSE)</formula>
    </cfRule>
  </conditionalFormatting>
  <conditionalFormatting sqref="AE189">
    <cfRule type="expression" dxfId="235" priority="237">
      <formula>IF(RIGHT(TEXT(AE189,"0.#"),1)=".",FALSE,TRUE)</formula>
    </cfRule>
    <cfRule type="expression" dxfId="234" priority="238">
      <formula>IF(RIGHT(TEXT(AE189,"0.#"),1)=".",TRUE,FALSE)</formula>
    </cfRule>
  </conditionalFormatting>
  <conditionalFormatting sqref="AM188">
    <cfRule type="expression" dxfId="233" priority="227">
      <formula>IF(RIGHT(TEXT(AM188,"0.#"),1)=".",FALSE,TRUE)</formula>
    </cfRule>
    <cfRule type="expression" dxfId="232" priority="228">
      <formula>IF(RIGHT(TEXT(AM188,"0.#"),1)=".",TRUE,FALSE)</formula>
    </cfRule>
  </conditionalFormatting>
  <conditionalFormatting sqref="AE190">
    <cfRule type="expression" dxfId="231" priority="235">
      <formula>IF(RIGHT(TEXT(AE190,"0.#"),1)=".",FALSE,TRUE)</formula>
    </cfRule>
    <cfRule type="expression" dxfId="230" priority="236">
      <formula>IF(RIGHT(TEXT(AE190,"0.#"),1)=".",TRUE,FALSE)</formula>
    </cfRule>
  </conditionalFormatting>
  <conditionalFormatting sqref="AI190">
    <cfRule type="expression" dxfId="229" priority="233">
      <formula>IF(RIGHT(TEXT(AI190,"0.#"),1)=".",FALSE,TRUE)</formula>
    </cfRule>
    <cfRule type="expression" dxfId="228" priority="234">
      <formula>IF(RIGHT(TEXT(AI190,"0.#"),1)=".",TRUE,FALSE)</formula>
    </cfRule>
  </conditionalFormatting>
  <conditionalFormatting sqref="AI189">
    <cfRule type="expression" dxfId="227" priority="231">
      <formula>IF(RIGHT(TEXT(AI189,"0.#"),1)=".",FALSE,TRUE)</formula>
    </cfRule>
    <cfRule type="expression" dxfId="226" priority="232">
      <formula>IF(RIGHT(TEXT(AI189,"0.#"),1)=".",TRUE,FALSE)</formula>
    </cfRule>
  </conditionalFormatting>
  <conditionalFormatting sqref="AI188">
    <cfRule type="expression" dxfId="225" priority="229">
      <formula>IF(RIGHT(TEXT(AI188,"0.#"),1)=".",FALSE,TRUE)</formula>
    </cfRule>
    <cfRule type="expression" dxfId="224" priority="230">
      <formula>IF(RIGHT(TEXT(AI188,"0.#"),1)=".",TRUE,FALSE)</formula>
    </cfRule>
  </conditionalFormatting>
  <conditionalFormatting sqref="AM189">
    <cfRule type="expression" dxfId="223" priority="225">
      <formula>IF(RIGHT(TEXT(AM189,"0.#"),1)=".",FALSE,TRUE)</formula>
    </cfRule>
    <cfRule type="expression" dxfId="222" priority="226">
      <formula>IF(RIGHT(TEXT(AM189,"0.#"),1)=".",TRUE,FALSE)</formula>
    </cfRule>
  </conditionalFormatting>
  <conditionalFormatting sqref="AM190">
    <cfRule type="expression" dxfId="221" priority="223">
      <formula>IF(RIGHT(TEXT(AM190,"0.#"),1)=".",FALSE,TRUE)</formula>
    </cfRule>
    <cfRule type="expression" dxfId="220" priority="224">
      <formula>IF(RIGHT(TEXT(AM190,"0.#"),1)=".",TRUE,FALSE)</formula>
    </cfRule>
  </conditionalFormatting>
  <conditionalFormatting sqref="AQ188:AQ190">
    <cfRule type="expression" dxfId="219" priority="221">
      <formula>IF(RIGHT(TEXT(AQ188,"0.#"),1)=".",FALSE,TRUE)</formula>
    </cfRule>
    <cfRule type="expression" dxfId="218" priority="222">
      <formula>IF(RIGHT(TEXT(AQ188,"0.#"),1)=".",TRUE,FALSE)</formula>
    </cfRule>
  </conditionalFormatting>
  <conditionalFormatting sqref="AU188:AU190">
    <cfRule type="expression" dxfId="217" priority="219">
      <formula>IF(RIGHT(TEXT(AU188,"0.#"),1)=".",FALSE,TRUE)</formula>
    </cfRule>
    <cfRule type="expression" dxfId="216" priority="220">
      <formula>IF(RIGHT(TEXT(AU188,"0.#"),1)=".",TRUE,FALSE)</formula>
    </cfRule>
  </conditionalFormatting>
  <conditionalFormatting sqref="AE57">
    <cfRule type="expression" dxfId="215" priority="217">
      <formula>IF(RIGHT(TEXT(AE57,"0.#"),1)=".",FALSE,TRUE)</formula>
    </cfRule>
    <cfRule type="expression" dxfId="214" priority="218">
      <formula>IF(RIGHT(TEXT(AE57,"0.#"),1)=".",TRUE,FALSE)</formula>
    </cfRule>
  </conditionalFormatting>
  <conditionalFormatting sqref="AE58">
    <cfRule type="expression" dxfId="213" priority="215">
      <formula>IF(RIGHT(TEXT(AE58,"0.#"),1)=".",FALSE,TRUE)</formula>
    </cfRule>
    <cfRule type="expression" dxfId="212" priority="216">
      <formula>IF(RIGHT(TEXT(AE58,"0.#"),1)=".",TRUE,FALSE)</formula>
    </cfRule>
  </conditionalFormatting>
  <conditionalFormatting sqref="AM57">
    <cfRule type="expression" dxfId="211" priority="205">
      <formula>IF(RIGHT(TEXT(AM57,"0.#"),1)=".",FALSE,TRUE)</formula>
    </cfRule>
    <cfRule type="expression" dxfId="210" priority="206">
      <formula>IF(RIGHT(TEXT(AM57,"0.#"),1)=".",TRUE,FALSE)</formula>
    </cfRule>
  </conditionalFormatting>
  <conditionalFormatting sqref="AE59">
    <cfRule type="expression" dxfId="209" priority="213">
      <formula>IF(RIGHT(TEXT(AE59,"0.#"),1)=".",FALSE,TRUE)</formula>
    </cfRule>
    <cfRule type="expression" dxfId="208" priority="214">
      <formula>IF(RIGHT(TEXT(AE59,"0.#"),1)=".",TRUE,FALSE)</formula>
    </cfRule>
  </conditionalFormatting>
  <conditionalFormatting sqref="AI59">
    <cfRule type="expression" dxfId="207" priority="211">
      <formula>IF(RIGHT(TEXT(AI59,"0.#"),1)=".",FALSE,TRUE)</formula>
    </cfRule>
    <cfRule type="expression" dxfId="206" priority="212">
      <formula>IF(RIGHT(TEXT(AI59,"0.#"),1)=".",TRUE,FALSE)</formula>
    </cfRule>
  </conditionalFormatting>
  <conditionalFormatting sqref="AI58">
    <cfRule type="expression" dxfId="205" priority="209">
      <formula>IF(RIGHT(TEXT(AI58,"0.#"),1)=".",FALSE,TRUE)</formula>
    </cfRule>
    <cfRule type="expression" dxfId="204" priority="210">
      <formula>IF(RIGHT(TEXT(AI58,"0.#"),1)=".",TRUE,FALSE)</formula>
    </cfRule>
  </conditionalFormatting>
  <conditionalFormatting sqref="AI57">
    <cfRule type="expression" dxfId="203" priority="207">
      <formula>IF(RIGHT(TEXT(AI57,"0.#"),1)=".",FALSE,TRUE)</formula>
    </cfRule>
    <cfRule type="expression" dxfId="202" priority="208">
      <formula>IF(RIGHT(TEXT(AI57,"0.#"),1)=".",TRUE,FALSE)</formula>
    </cfRule>
  </conditionalFormatting>
  <conditionalFormatting sqref="AM58">
    <cfRule type="expression" dxfId="201" priority="203">
      <formula>IF(RIGHT(TEXT(AM58,"0.#"),1)=".",FALSE,TRUE)</formula>
    </cfRule>
    <cfRule type="expression" dxfId="200" priority="204">
      <formula>IF(RIGHT(TEXT(AM58,"0.#"),1)=".",TRUE,FALSE)</formula>
    </cfRule>
  </conditionalFormatting>
  <conditionalFormatting sqref="AM59">
    <cfRule type="expression" dxfId="199" priority="201">
      <formula>IF(RIGHT(TEXT(AM59,"0.#"),1)=".",FALSE,TRUE)</formula>
    </cfRule>
    <cfRule type="expression" dxfId="198" priority="202">
      <formula>IF(RIGHT(TEXT(AM59,"0.#"),1)=".",TRUE,FALSE)</formula>
    </cfRule>
  </conditionalFormatting>
  <conditionalFormatting sqref="AQ57:AQ59">
    <cfRule type="expression" dxfId="197" priority="199">
      <formula>IF(RIGHT(TEXT(AQ57,"0.#"),1)=".",FALSE,TRUE)</formula>
    </cfRule>
    <cfRule type="expression" dxfId="196" priority="200">
      <formula>IF(RIGHT(TEXT(AQ57,"0.#"),1)=".",TRUE,FALSE)</formula>
    </cfRule>
  </conditionalFormatting>
  <conditionalFormatting sqref="AU57:AU59">
    <cfRule type="expression" dxfId="195" priority="197">
      <formula>IF(RIGHT(TEXT(AU57,"0.#"),1)=".",FALSE,TRUE)</formula>
    </cfRule>
    <cfRule type="expression" dxfId="194" priority="198">
      <formula>IF(RIGHT(TEXT(AU57,"0.#"),1)=".",TRUE,FALSE)</formula>
    </cfRule>
  </conditionalFormatting>
  <conditionalFormatting sqref="AE52">
    <cfRule type="expression" dxfId="193" priority="195">
      <formula>IF(RIGHT(TEXT(AE52,"0.#"),1)=".",FALSE,TRUE)</formula>
    </cfRule>
    <cfRule type="expression" dxfId="192" priority="196">
      <formula>IF(RIGHT(TEXT(AE52,"0.#"),1)=".",TRUE,FALSE)</formula>
    </cfRule>
  </conditionalFormatting>
  <conditionalFormatting sqref="AE53">
    <cfRule type="expression" dxfId="191" priority="193">
      <formula>IF(RIGHT(TEXT(AE53,"0.#"),1)=".",FALSE,TRUE)</formula>
    </cfRule>
    <cfRule type="expression" dxfId="190" priority="194">
      <formula>IF(RIGHT(TEXT(AE53,"0.#"),1)=".",TRUE,FALSE)</formula>
    </cfRule>
  </conditionalFormatting>
  <conditionalFormatting sqref="AM52">
    <cfRule type="expression" dxfId="189" priority="183">
      <formula>IF(RIGHT(TEXT(AM52,"0.#"),1)=".",FALSE,TRUE)</formula>
    </cfRule>
    <cfRule type="expression" dxfId="188" priority="184">
      <formula>IF(RIGHT(TEXT(AM52,"0.#"),1)=".",TRUE,FALSE)</formula>
    </cfRule>
  </conditionalFormatting>
  <conditionalFormatting sqref="AE54">
    <cfRule type="expression" dxfId="187" priority="191">
      <formula>IF(RIGHT(TEXT(AE54,"0.#"),1)=".",FALSE,TRUE)</formula>
    </cfRule>
    <cfRule type="expression" dxfId="186" priority="192">
      <formula>IF(RIGHT(TEXT(AE54,"0.#"),1)=".",TRUE,FALSE)</formula>
    </cfRule>
  </conditionalFormatting>
  <conditionalFormatting sqref="AI54">
    <cfRule type="expression" dxfId="185" priority="189">
      <formula>IF(RIGHT(TEXT(AI54,"0.#"),1)=".",FALSE,TRUE)</formula>
    </cfRule>
    <cfRule type="expression" dxfId="184" priority="190">
      <formula>IF(RIGHT(TEXT(AI54,"0.#"),1)=".",TRUE,FALSE)</formula>
    </cfRule>
  </conditionalFormatting>
  <conditionalFormatting sqref="AI53">
    <cfRule type="expression" dxfId="183" priority="187">
      <formula>IF(RIGHT(TEXT(AI53,"0.#"),1)=".",FALSE,TRUE)</formula>
    </cfRule>
    <cfRule type="expression" dxfId="182" priority="188">
      <formula>IF(RIGHT(TEXT(AI53,"0.#"),1)=".",TRUE,FALSE)</formula>
    </cfRule>
  </conditionalFormatting>
  <conditionalFormatting sqref="AI52">
    <cfRule type="expression" dxfId="181" priority="185">
      <formula>IF(RIGHT(TEXT(AI52,"0.#"),1)=".",FALSE,TRUE)</formula>
    </cfRule>
    <cfRule type="expression" dxfId="180" priority="186">
      <formula>IF(RIGHT(TEXT(AI52,"0.#"),1)=".",TRUE,FALSE)</formula>
    </cfRule>
  </conditionalFormatting>
  <conditionalFormatting sqref="AM53">
    <cfRule type="expression" dxfId="179" priority="181">
      <formula>IF(RIGHT(TEXT(AM53,"0.#"),1)=".",FALSE,TRUE)</formula>
    </cfRule>
    <cfRule type="expression" dxfId="178" priority="182">
      <formula>IF(RIGHT(TEXT(AM53,"0.#"),1)=".",TRUE,FALSE)</formula>
    </cfRule>
  </conditionalFormatting>
  <conditionalFormatting sqref="AM54">
    <cfRule type="expression" dxfId="177" priority="179">
      <formula>IF(RIGHT(TEXT(AM54,"0.#"),1)=".",FALSE,TRUE)</formula>
    </cfRule>
    <cfRule type="expression" dxfId="176" priority="180">
      <formula>IF(RIGHT(TEXT(AM54,"0.#"),1)=".",TRUE,FALSE)</formula>
    </cfRule>
  </conditionalFormatting>
  <conditionalFormatting sqref="AQ52:AQ54">
    <cfRule type="expression" dxfId="175" priority="177">
      <formula>IF(RIGHT(TEXT(AQ52,"0.#"),1)=".",FALSE,TRUE)</formula>
    </cfRule>
    <cfRule type="expression" dxfId="174" priority="178">
      <formula>IF(RIGHT(TEXT(AQ52,"0.#"),1)=".",TRUE,FALSE)</formula>
    </cfRule>
  </conditionalFormatting>
  <conditionalFormatting sqref="AU52:AU54">
    <cfRule type="expression" dxfId="173" priority="175">
      <formula>IF(RIGHT(TEXT(AU52,"0.#"),1)=".",FALSE,TRUE)</formula>
    </cfRule>
    <cfRule type="expression" dxfId="172" priority="176">
      <formula>IF(RIGHT(TEXT(AU52,"0.#"),1)=".",TRUE,FALSE)</formula>
    </cfRule>
  </conditionalFormatting>
  <conditionalFormatting sqref="AE33 AQ33">
    <cfRule type="expression" dxfId="171" priority="171">
      <formula>IF(RIGHT(TEXT(AE33,"0.#"),1)=".",FALSE,TRUE)</formula>
    </cfRule>
    <cfRule type="expression" dxfId="170" priority="172">
      <formula>IF(RIGHT(TEXT(AE33,"0.#"),1)=".",TRUE,FALSE)</formula>
    </cfRule>
  </conditionalFormatting>
  <conditionalFormatting sqref="AI33">
    <cfRule type="expression" dxfId="169" priority="169">
      <formula>IF(RIGHT(TEXT(AI33,"0.#"),1)=".",FALSE,TRUE)</formula>
    </cfRule>
    <cfRule type="expression" dxfId="168" priority="170">
      <formula>IF(RIGHT(TEXT(AI33,"0.#"),1)=".",TRUE,FALSE)</formula>
    </cfRule>
  </conditionalFormatting>
  <conditionalFormatting sqref="AM33">
    <cfRule type="expression" dxfId="167" priority="167">
      <formula>IF(RIGHT(TEXT(AM33,"0.#"),1)=".",FALSE,TRUE)</formula>
    </cfRule>
    <cfRule type="expression" dxfId="166" priority="168">
      <formula>IF(RIGHT(TEXT(AM33,"0.#"),1)=".",TRUE,FALSE)</formula>
    </cfRule>
  </conditionalFormatting>
  <conditionalFormatting sqref="AE34">
    <cfRule type="expression" dxfId="165" priority="165">
      <formula>IF(RIGHT(TEXT(AE34,"0.#"),1)=".",FALSE,TRUE)</formula>
    </cfRule>
    <cfRule type="expression" dxfId="164" priority="166">
      <formula>IF(RIGHT(TEXT(AE34,"0.#"),1)=".",TRUE,FALSE)</formula>
    </cfRule>
  </conditionalFormatting>
  <conditionalFormatting sqref="AI34">
    <cfRule type="expression" dxfId="163" priority="163">
      <formula>IF(RIGHT(TEXT(AI34,"0.#"),1)=".",FALSE,TRUE)</formula>
    </cfRule>
    <cfRule type="expression" dxfId="162" priority="164">
      <formula>IF(RIGHT(TEXT(AI34,"0.#"),1)=".",TRUE,FALSE)</formula>
    </cfRule>
  </conditionalFormatting>
  <conditionalFormatting sqref="AM34">
    <cfRule type="expression" dxfId="161" priority="161">
      <formula>IF(RIGHT(TEXT(AM34,"0.#"),1)=".",FALSE,TRUE)</formula>
    </cfRule>
    <cfRule type="expression" dxfId="160" priority="162">
      <formula>IF(RIGHT(TEXT(AM34,"0.#"),1)=".",TRUE,FALSE)</formula>
    </cfRule>
  </conditionalFormatting>
  <conditionalFormatting sqref="AQ34">
    <cfRule type="expression" dxfId="159" priority="159">
      <formula>IF(RIGHT(TEXT(AQ34,"0.#"),1)=".",FALSE,TRUE)</formula>
    </cfRule>
    <cfRule type="expression" dxfId="158" priority="160">
      <formula>IF(RIGHT(TEXT(AQ34,"0.#"),1)=".",TRUE,FALSE)</formula>
    </cfRule>
  </conditionalFormatting>
  <conditionalFormatting sqref="AU34">
    <cfRule type="expression" dxfId="157" priority="155">
      <formula>IF(RIGHT(TEXT(AU34,"0.#"),1)=".",FALSE,TRUE)</formula>
    </cfRule>
    <cfRule type="expression" dxfId="156" priority="156">
      <formula>IF(RIGHT(TEXT(AU34,"0.#"),1)=".",TRUE,FALSE)</formula>
    </cfRule>
  </conditionalFormatting>
  <conditionalFormatting sqref="AU33">
    <cfRule type="expression" dxfId="155" priority="157">
      <formula>IF(RIGHT(TEXT(AU33,"0.#"),1)=".",FALSE,TRUE)</formula>
    </cfRule>
    <cfRule type="expression" dxfId="154" priority="158">
      <formula>IF(RIGHT(TEXT(AU33,"0.#"),1)=".",TRUE,FALSE)</formula>
    </cfRule>
  </conditionalFormatting>
  <conditionalFormatting sqref="AM36">
    <cfRule type="expression" dxfId="153" priority="149">
      <formula>IF(RIGHT(TEXT(AM36,"0.#"),1)=".",FALSE,TRUE)</formula>
    </cfRule>
    <cfRule type="expression" dxfId="152" priority="150">
      <formula>IF(RIGHT(TEXT(AM36,"0.#"),1)=".",TRUE,FALSE)</formula>
    </cfRule>
  </conditionalFormatting>
  <conditionalFormatting sqref="AE37 AM37">
    <cfRule type="expression" dxfId="151" priority="147">
      <formula>IF(RIGHT(TEXT(AE37,"0.#"),1)=".",FALSE,TRUE)</formula>
    </cfRule>
    <cfRule type="expression" dxfId="150" priority="148">
      <formula>IF(RIGHT(TEXT(AE37,"0.#"),1)=".",TRUE,FALSE)</formula>
    </cfRule>
  </conditionalFormatting>
  <conditionalFormatting sqref="AI37">
    <cfRule type="expression" dxfId="149" priority="145">
      <formula>IF(RIGHT(TEXT(AI37,"0.#"),1)=".",FALSE,TRUE)</formula>
    </cfRule>
    <cfRule type="expression" dxfId="148" priority="146">
      <formula>IF(RIGHT(TEXT(AI37,"0.#"),1)=".",TRUE,FALSE)</formula>
    </cfRule>
  </conditionalFormatting>
  <conditionalFormatting sqref="AQ37">
    <cfRule type="expression" dxfId="147" priority="143">
      <formula>IF(RIGHT(TEXT(AQ37,"0.#"),1)=".",FALSE,TRUE)</formula>
    </cfRule>
    <cfRule type="expression" dxfId="146" priority="144">
      <formula>IF(RIGHT(TEXT(AQ37,"0.#"),1)=".",TRUE,FALSE)</formula>
    </cfRule>
  </conditionalFormatting>
  <conditionalFormatting sqref="AE36 AQ36">
    <cfRule type="expression" dxfId="145" priority="153">
      <formula>IF(RIGHT(TEXT(AE36,"0.#"),1)=".",FALSE,TRUE)</formula>
    </cfRule>
    <cfRule type="expression" dxfId="144" priority="154">
      <formula>IF(RIGHT(TEXT(AE36,"0.#"),1)=".",TRUE,FALSE)</formula>
    </cfRule>
  </conditionalFormatting>
  <conditionalFormatting sqref="AI36">
    <cfRule type="expression" dxfId="143" priority="151">
      <formula>IF(RIGHT(TEXT(AI36,"0.#"),1)=".",FALSE,TRUE)</formula>
    </cfRule>
    <cfRule type="expression" dxfId="142" priority="152">
      <formula>IF(RIGHT(TEXT(AI36,"0.#"),1)=".",TRUE,FALSE)</formula>
    </cfRule>
  </conditionalFormatting>
  <conditionalFormatting sqref="AE40">
    <cfRule type="expression" dxfId="141" priority="141">
      <formula>IF(RIGHT(TEXT(AE40,"0.#"),1)=".",FALSE,TRUE)</formula>
    </cfRule>
    <cfRule type="expression" dxfId="140" priority="142">
      <formula>IF(RIGHT(TEXT(AE40,"0.#"),1)=".",TRUE,FALSE)</formula>
    </cfRule>
  </conditionalFormatting>
  <conditionalFormatting sqref="AQ40">
    <cfRule type="expression" dxfId="139" priority="135">
      <formula>IF(RIGHT(TEXT(AQ40,"0.#"),1)=".",FALSE,TRUE)</formula>
    </cfRule>
    <cfRule type="expression" dxfId="138" priority="136">
      <formula>IF(RIGHT(TEXT(AQ40,"0.#"),1)=".",TRUE,FALSE)</formula>
    </cfRule>
  </conditionalFormatting>
  <conditionalFormatting sqref="AU40">
    <cfRule type="expression" dxfId="137" priority="133">
      <formula>IF(RIGHT(TEXT(AU40,"0.#"),1)=".",FALSE,TRUE)</formula>
    </cfRule>
    <cfRule type="expression" dxfId="136" priority="134">
      <formula>IF(RIGHT(TEXT(AU40,"0.#"),1)=".",TRUE,FALSE)</formula>
    </cfRule>
  </conditionalFormatting>
  <conditionalFormatting sqref="AM40">
    <cfRule type="expression" dxfId="135" priority="137">
      <formula>IF(RIGHT(TEXT(AM40,"0.#"),1)=".",FALSE,TRUE)</formula>
    </cfRule>
    <cfRule type="expression" dxfId="134" priority="138">
      <formula>IF(RIGHT(TEXT(AM40,"0.#"),1)=".",TRUE,FALSE)</formula>
    </cfRule>
  </conditionalFormatting>
  <conditionalFormatting sqref="AI40">
    <cfRule type="expression" dxfId="133" priority="139">
      <formula>IF(RIGHT(TEXT(AI40,"0.#"),1)=".",FALSE,TRUE)</formula>
    </cfRule>
    <cfRule type="expression" dxfId="132" priority="140">
      <formula>IF(RIGHT(TEXT(AI40,"0.#"),1)=".",TRUE,FALSE)</formula>
    </cfRule>
  </conditionalFormatting>
  <conditionalFormatting sqref="AM41">
    <cfRule type="expression" dxfId="131" priority="127">
      <formula>IF(RIGHT(TEXT(AM41,"0.#"),1)=".",FALSE,TRUE)</formula>
    </cfRule>
    <cfRule type="expression" dxfId="130" priority="128">
      <formula>IF(RIGHT(TEXT(AM41,"0.#"),1)=".",TRUE,FALSE)</formula>
    </cfRule>
  </conditionalFormatting>
  <conditionalFormatting sqref="AQ41">
    <cfRule type="expression" dxfId="129" priority="125">
      <formula>IF(RIGHT(TEXT(AQ41,"0.#"),1)=".",FALSE,TRUE)</formula>
    </cfRule>
    <cfRule type="expression" dxfId="128" priority="126">
      <formula>IF(RIGHT(TEXT(AQ41,"0.#"),1)=".",TRUE,FALSE)</formula>
    </cfRule>
  </conditionalFormatting>
  <conditionalFormatting sqref="AU41">
    <cfRule type="expression" dxfId="127" priority="123">
      <formula>IF(RIGHT(TEXT(AU41,"0.#"),1)=".",FALSE,TRUE)</formula>
    </cfRule>
    <cfRule type="expression" dxfId="126" priority="124">
      <formula>IF(RIGHT(TEXT(AU41,"0.#"),1)=".",TRUE,FALSE)</formula>
    </cfRule>
  </conditionalFormatting>
  <conditionalFormatting sqref="AE41">
    <cfRule type="expression" dxfId="125" priority="131">
      <formula>IF(RIGHT(TEXT(AE41,"0.#"),1)=".",FALSE,TRUE)</formula>
    </cfRule>
    <cfRule type="expression" dxfId="124" priority="132">
      <formula>IF(RIGHT(TEXT(AE41,"0.#"),1)=".",TRUE,FALSE)</formula>
    </cfRule>
  </conditionalFormatting>
  <conditionalFormatting sqref="AI41">
    <cfRule type="expression" dxfId="123" priority="129">
      <formula>IF(RIGHT(TEXT(AI41,"0.#"),1)=".",FALSE,TRUE)</formula>
    </cfRule>
    <cfRule type="expression" dxfId="122" priority="130">
      <formula>IF(RIGHT(TEXT(AI41,"0.#"),1)=".",TRUE,FALSE)</formula>
    </cfRule>
  </conditionalFormatting>
  <conditionalFormatting sqref="Y303">
    <cfRule type="expression" dxfId="121" priority="121">
      <formula>IF(RIGHT(TEXT(Y303,"0.#"),1)=".",FALSE,TRUE)</formula>
    </cfRule>
    <cfRule type="expression" dxfId="120" priority="122">
      <formula>IF(RIGHT(TEXT(Y303,"0.#"),1)=".",TRUE,FALSE)</formula>
    </cfRule>
  </conditionalFormatting>
  <conditionalFormatting sqref="AU303">
    <cfRule type="expression" dxfId="119" priority="119">
      <formula>IF(RIGHT(TEXT(AU303,"0.#"),1)=".",FALSE,TRUE)</formula>
    </cfRule>
    <cfRule type="expression" dxfId="118" priority="120">
      <formula>IF(RIGHT(TEXT(AU303,"0.#"),1)=".",TRUE,FALSE)</formula>
    </cfRule>
  </conditionalFormatting>
  <conditionalFormatting sqref="Y318:Y319 Y316">
    <cfRule type="expression" dxfId="117" priority="115">
      <formula>IF(RIGHT(TEXT(Y316,"0.#"),1)=".",FALSE,TRUE)</formula>
    </cfRule>
    <cfRule type="expression" dxfId="116" priority="116">
      <formula>IF(RIGHT(TEXT(Y316,"0.#"),1)=".",TRUE,FALSE)</formula>
    </cfRule>
  </conditionalFormatting>
  <conditionalFormatting sqref="Y317">
    <cfRule type="expression" dxfId="115" priority="117">
      <formula>IF(RIGHT(TEXT(Y317,"0.#"),1)=".",FALSE,TRUE)</formula>
    </cfRule>
    <cfRule type="expression" dxfId="114" priority="118">
      <formula>IF(RIGHT(TEXT(Y317,"0.#"),1)=".",TRUE,FALSE)</formula>
    </cfRule>
  </conditionalFormatting>
  <conditionalFormatting sqref="AU317">
    <cfRule type="expression" dxfId="113" priority="113">
      <formula>IF(RIGHT(TEXT(AU317,"0.#"),1)=".",FALSE,TRUE)</formula>
    </cfRule>
    <cfRule type="expression" dxfId="112" priority="114">
      <formula>IF(RIGHT(TEXT(AU317,"0.#"),1)=".",TRUE,FALSE)</formula>
    </cfRule>
  </conditionalFormatting>
  <conditionalFormatting sqref="AU318:AU319 AU316">
    <cfRule type="expression" dxfId="111" priority="111">
      <formula>IF(RIGHT(TEXT(AU316,"0.#"),1)=".",FALSE,TRUE)</formula>
    </cfRule>
    <cfRule type="expression" dxfId="110" priority="112">
      <formula>IF(RIGHT(TEXT(AU316,"0.#"),1)=".",TRUE,FALSE)</formula>
    </cfRule>
  </conditionalFormatting>
  <conditionalFormatting sqref="Y332 Y329">
    <cfRule type="expression" dxfId="109" priority="107">
      <formula>IF(RIGHT(TEXT(Y329,"0.#"),1)=".",FALSE,TRUE)</formula>
    </cfRule>
    <cfRule type="expression" dxfId="108" priority="108">
      <formula>IF(RIGHT(TEXT(Y329,"0.#"),1)=".",TRUE,FALSE)</formula>
    </cfRule>
  </conditionalFormatting>
  <conditionalFormatting sqref="Y330">
    <cfRule type="expression" dxfId="107" priority="109">
      <formula>IF(RIGHT(TEXT(Y330,"0.#"),1)=".",FALSE,TRUE)</formula>
    </cfRule>
    <cfRule type="expression" dxfId="106" priority="110">
      <formula>IF(RIGHT(TEXT(Y330,"0.#"),1)=".",TRUE,FALSE)</formula>
    </cfRule>
  </conditionalFormatting>
  <conditionalFormatting sqref="AU330">
    <cfRule type="expression" dxfId="105" priority="105">
      <formula>IF(RIGHT(TEXT(AU330,"0.#"),1)=".",FALSE,TRUE)</formula>
    </cfRule>
    <cfRule type="expression" dxfId="104" priority="106">
      <formula>IF(RIGHT(TEXT(AU330,"0.#"),1)=".",TRUE,FALSE)</formula>
    </cfRule>
  </conditionalFormatting>
  <conditionalFormatting sqref="AU331:AU332 AU329">
    <cfRule type="expression" dxfId="103" priority="103">
      <formula>IF(RIGHT(TEXT(AU329,"0.#"),1)=".",FALSE,TRUE)</formula>
    </cfRule>
    <cfRule type="expression" dxfId="102" priority="104">
      <formula>IF(RIGHT(TEXT(AU329,"0.#"),1)=".",TRUE,FALSE)</formula>
    </cfRule>
  </conditionalFormatting>
  <conditionalFormatting sqref="Y331">
    <cfRule type="expression" dxfId="101" priority="101">
      <formula>IF(RIGHT(TEXT(Y331,"0.#"),1)=".",FALSE,TRUE)</formula>
    </cfRule>
    <cfRule type="expression" dxfId="100" priority="102">
      <formula>IF(RIGHT(TEXT(Y331,"0.#"),1)=".",TRUE,FALSE)</formula>
    </cfRule>
  </conditionalFormatting>
  <conditionalFormatting sqref="Y344 Y342">
    <cfRule type="expression" dxfId="99" priority="97">
      <formula>IF(RIGHT(TEXT(Y342,"0.#"),1)=".",FALSE,TRUE)</formula>
    </cfRule>
    <cfRule type="expression" dxfId="98" priority="98">
      <formula>IF(RIGHT(TEXT(Y342,"0.#"),1)=".",TRUE,FALSE)</formula>
    </cfRule>
  </conditionalFormatting>
  <conditionalFormatting sqref="Y343">
    <cfRule type="expression" dxfId="97" priority="99">
      <formula>IF(RIGHT(TEXT(Y343,"0.#"),1)=".",FALSE,TRUE)</formula>
    </cfRule>
    <cfRule type="expression" dxfId="96" priority="100">
      <formula>IF(RIGHT(TEXT(Y343,"0.#"),1)=".",TRUE,FALSE)</formula>
    </cfRule>
  </conditionalFormatting>
  <conditionalFormatting sqref="AU343">
    <cfRule type="expression" dxfId="95" priority="95">
      <formula>IF(RIGHT(TEXT(AU343,"0.#"),1)=".",FALSE,TRUE)</formula>
    </cfRule>
    <cfRule type="expression" dxfId="94" priority="96">
      <formula>IF(RIGHT(TEXT(AU343,"0.#"),1)=".",TRUE,FALSE)</formula>
    </cfRule>
  </conditionalFormatting>
  <conditionalFormatting sqref="AU344 AU342">
    <cfRule type="expression" dxfId="93" priority="93">
      <formula>IF(RIGHT(TEXT(AU342,"0.#"),1)=".",FALSE,TRUE)</formula>
    </cfRule>
    <cfRule type="expression" dxfId="92" priority="94">
      <formula>IF(RIGHT(TEXT(AU342,"0.#"),1)=".",TRUE,FALSE)</formula>
    </cfRule>
  </conditionalFormatting>
  <conditionalFormatting sqref="AL361:AO368">
    <cfRule type="expression" dxfId="91" priority="89">
      <formula>IF(AND(AL361&gt;=0, RIGHT(TEXT(AL361,"0.#"),1)&lt;&gt;"."),TRUE,FALSE)</formula>
    </cfRule>
    <cfRule type="expression" dxfId="90" priority="90">
      <formula>IF(AND(AL361&gt;=0, RIGHT(TEXT(AL361,"0.#"),1)="."),TRUE,FALSE)</formula>
    </cfRule>
    <cfRule type="expression" dxfId="89" priority="91">
      <formula>IF(AND(AL361&lt;0, RIGHT(TEXT(AL361,"0.#"),1)&lt;&gt;"."),TRUE,FALSE)</formula>
    </cfRule>
    <cfRule type="expression" dxfId="88" priority="92">
      <formula>IF(AND(AL361&lt;0, RIGHT(TEXT(AL361,"0.#"),1)="."),TRUE,FALSE)</formula>
    </cfRule>
  </conditionalFormatting>
  <conditionalFormatting sqref="Y361:Y368">
    <cfRule type="expression" dxfId="87" priority="87">
      <formula>IF(RIGHT(TEXT(Y361,"0.#"),1)=".",FALSE,TRUE)</formula>
    </cfRule>
    <cfRule type="expression" dxfId="86" priority="88">
      <formula>IF(RIGHT(TEXT(Y361,"0.#"),1)=".",TRUE,FALSE)</formula>
    </cfRule>
  </conditionalFormatting>
  <conditionalFormatting sqref="AL359:AO360">
    <cfRule type="expression" dxfId="85" priority="83">
      <formula>IF(AND(AL359&gt;=0, RIGHT(TEXT(AL359,"0.#"),1)&lt;&gt;"."),TRUE,FALSE)</formula>
    </cfRule>
    <cfRule type="expression" dxfId="84" priority="84">
      <formula>IF(AND(AL359&gt;=0, RIGHT(TEXT(AL359,"0.#"),1)="."),TRUE,FALSE)</formula>
    </cfRule>
    <cfRule type="expression" dxfId="83" priority="85">
      <formula>IF(AND(AL359&lt;0, RIGHT(TEXT(AL359,"0.#"),1)&lt;&gt;"."),TRUE,FALSE)</formula>
    </cfRule>
    <cfRule type="expression" dxfId="82" priority="86">
      <formula>IF(AND(AL359&lt;0, RIGHT(TEXT(AL359,"0.#"),1)="."),TRUE,FALSE)</formula>
    </cfRule>
  </conditionalFormatting>
  <conditionalFormatting sqref="Y359:Y360">
    <cfRule type="expression" dxfId="81" priority="81">
      <formula>IF(RIGHT(TEXT(Y359,"0.#"),1)=".",FALSE,TRUE)</formula>
    </cfRule>
    <cfRule type="expression" dxfId="80" priority="82">
      <formula>IF(RIGHT(TEXT(Y359,"0.#"),1)=".",TRUE,FALSE)</formula>
    </cfRule>
  </conditionalFormatting>
  <conditionalFormatting sqref="Y394:Y401">
    <cfRule type="expression" dxfId="79" priority="79">
      <formula>IF(RIGHT(TEXT(Y394,"0.#"),1)=".",FALSE,TRUE)</formula>
    </cfRule>
    <cfRule type="expression" dxfId="78" priority="80">
      <formula>IF(RIGHT(TEXT(Y394,"0.#"),1)=".",TRUE,FALSE)</formula>
    </cfRule>
  </conditionalFormatting>
  <conditionalFormatting sqref="Y392:Y393">
    <cfRule type="expression" dxfId="77" priority="77">
      <formula>IF(RIGHT(TEXT(Y392,"0.#"),1)=".",FALSE,TRUE)</formula>
    </cfRule>
    <cfRule type="expression" dxfId="76" priority="78">
      <formula>IF(RIGHT(TEXT(Y392,"0.#"),1)=".",TRUE,FALSE)</formula>
    </cfRule>
  </conditionalFormatting>
  <conditionalFormatting sqref="AL394:AO401">
    <cfRule type="expression" dxfId="75" priority="73">
      <formula>IF(AND(AL394&gt;=0, RIGHT(TEXT(AL394,"0.#"),1)&lt;&gt;"."),TRUE,FALSE)</formula>
    </cfRule>
    <cfRule type="expression" dxfId="74" priority="74">
      <formula>IF(AND(AL394&gt;=0, RIGHT(TEXT(AL394,"0.#"),1)="."),TRUE,FALSE)</formula>
    </cfRule>
    <cfRule type="expression" dxfId="73" priority="75">
      <formula>IF(AND(AL394&lt;0, RIGHT(TEXT(AL394,"0.#"),1)&lt;&gt;"."),TRUE,FALSE)</formula>
    </cfRule>
    <cfRule type="expression" dxfId="72" priority="76">
      <formula>IF(AND(AL394&lt;0, RIGHT(TEXT(AL394,"0.#"),1)="."),TRUE,FALSE)</formula>
    </cfRule>
  </conditionalFormatting>
  <conditionalFormatting sqref="AL392:AO393">
    <cfRule type="expression" dxfId="71" priority="69">
      <formula>IF(AND(AL392&gt;=0, RIGHT(TEXT(AL392,"0.#"),1)&lt;&gt;"."),TRUE,FALSE)</formula>
    </cfRule>
    <cfRule type="expression" dxfId="70" priority="70">
      <formula>IF(AND(AL392&gt;=0, RIGHT(TEXT(AL392,"0.#"),1)="."),TRUE,FALSE)</formula>
    </cfRule>
    <cfRule type="expression" dxfId="69" priority="71">
      <formula>IF(AND(AL392&lt;0, RIGHT(TEXT(AL392,"0.#"),1)&lt;&gt;"."),TRUE,FALSE)</formula>
    </cfRule>
    <cfRule type="expression" dxfId="68" priority="72">
      <formula>IF(AND(AL392&lt;0, RIGHT(TEXT(AL392,"0.#"),1)="."),TRUE,FALSE)</formula>
    </cfRule>
  </conditionalFormatting>
  <conditionalFormatting sqref="Y427:Y434">
    <cfRule type="expression" dxfId="67" priority="67">
      <formula>IF(RIGHT(TEXT(Y427,"0.#"),1)=".",FALSE,TRUE)</formula>
    </cfRule>
    <cfRule type="expression" dxfId="66" priority="68">
      <formula>IF(RIGHT(TEXT(Y427,"0.#"),1)=".",TRUE,FALSE)</formula>
    </cfRule>
  </conditionalFormatting>
  <conditionalFormatting sqref="Y425:Y426">
    <cfRule type="expression" dxfId="65" priority="65">
      <formula>IF(RIGHT(TEXT(Y425,"0.#"),1)=".",FALSE,TRUE)</formula>
    </cfRule>
    <cfRule type="expression" dxfId="64" priority="66">
      <formula>IF(RIGHT(TEXT(Y425,"0.#"),1)=".",TRUE,FALSE)</formula>
    </cfRule>
  </conditionalFormatting>
  <conditionalFormatting sqref="AL427:AO434">
    <cfRule type="expression" dxfId="63" priority="61">
      <formula>IF(AND(AL427&gt;=0, RIGHT(TEXT(AL427,"0.#"),1)&lt;&gt;"."),TRUE,FALSE)</formula>
    </cfRule>
    <cfRule type="expression" dxfId="62" priority="62">
      <formula>IF(AND(AL427&gt;=0, RIGHT(TEXT(AL427,"0.#"),1)="."),TRUE,FALSE)</formula>
    </cfRule>
    <cfRule type="expression" dxfId="61" priority="63">
      <formula>IF(AND(AL427&lt;0, RIGHT(TEXT(AL427,"0.#"),1)&lt;&gt;"."),TRUE,FALSE)</formula>
    </cfRule>
    <cfRule type="expression" dxfId="60" priority="64">
      <formula>IF(AND(AL427&lt;0, RIGHT(TEXT(AL427,"0.#"),1)="."),TRUE,FALSE)</formula>
    </cfRule>
  </conditionalFormatting>
  <conditionalFormatting sqref="AL425:AO426">
    <cfRule type="expression" dxfId="59" priority="57">
      <formula>IF(AND(AL425&gt;=0, RIGHT(TEXT(AL425,"0.#"),1)&lt;&gt;"."),TRUE,FALSE)</formula>
    </cfRule>
    <cfRule type="expression" dxfId="58" priority="58">
      <formula>IF(AND(AL425&gt;=0, RIGHT(TEXT(AL425,"0.#"),1)="."),TRUE,FALSE)</formula>
    </cfRule>
    <cfRule type="expression" dxfId="57" priority="59">
      <formula>IF(AND(AL425&lt;0, RIGHT(TEXT(AL425,"0.#"),1)&lt;&gt;"."),TRUE,FALSE)</formula>
    </cfRule>
    <cfRule type="expression" dxfId="56" priority="60">
      <formula>IF(AND(AL425&lt;0, RIGHT(TEXT(AL425,"0.#"),1)="."),TRUE,FALSE)</formula>
    </cfRule>
  </conditionalFormatting>
  <conditionalFormatting sqref="Y460:Y467">
    <cfRule type="expression" dxfId="55" priority="51">
      <formula>IF(RIGHT(TEXT(Y460,"0.#"),1)=".",FALSE,TRUE)</formula>
    </cfRule>
    <cfRule type="expression" dxfId="54" priority="52">
      <formula>IF(RIGHT(TEXT(Y460,"0.#"),1)=".",TRUE,FALSE)</formula>
    </cfRule>
  </conditionalFormatting>
  <conditionalFormatting sqref="Y458:Y459">
    <cfRule type="expression" dxfId="53" priority="45">
      <formula>IF(RIGHT(TEXT(Y458,"0.#"),1)=".",FALSE,TRUE)</formula>
    </cfRule>
    <cfRule type="expression" dxfId="52" priority="46">
      <formula>IF(RIGHT(TEXT(Y458,"0.#"),1)=".",TRUE,FALSE)</formula>
    </cfRule>
  </conditionalFormatting>
  <conditionalFormatting sqref="AL460:AO467">
    <cfRule type="expression" dxfId="51" priority="53">
      <formula>IF(AND(AL460&gt;=0, RIGHT(TEXT(AL460,"0.#"),1)&lt;&gt;"."),TRUE,FALSE)</formula>
    </cfRule>
    <cfRule type="expression" dxfId="50" priority="54">
      <formula>IF(AND(AL460&gt;=0, RIGHT(TEXT(AL460,"0.#"),1)="."),TRUE,FALSE)</formula>
    </cfRule>
    <cfRule type="expression" dxfId="49" priority="55">
      <formula>IF(AND(AL460&lt;0, RIGHT(TEXT(AL460,"0.#"),1)&lt;&gt;"."),TRUE,FALSE)</formula>
    </cfRule>
    <cfRule type="expression" dxfId="48" priority="56">
      <formula>IF(AND(AL460&lt;0, RIGHT(TEXT(AL460,"0.#"),1)="."),TRUE,FALSE)</formula>
    </cfRule>
  </conditionalFormatting>
  <conditionalFormatting sqref="AL458:AO459">
    <cfRule type="expression" dxfId="47" priority="47">
      <formula>IF(AND(AL458&gt;=0, RIGHT(TEXT(AL458,"0.#"),1)&lt;&gt;"."),TRUE,FALSE)</formula>
    </cfRule>
    <cfRule type="expression" dxfId="46" priority="48">
      <formula>IF(AND(AL458&gt;=0, RIGHT(TEXT(AL458,"0.#"),1)="."),TRUE,FALSE)</formula>
    </cfRule>
    <cfRule type="expression" dxfId="45" priority="49">
      <formula>IF(AND(AL458&lt;0, RIGHT(TEXT(AL458,"0.#"),1)&lt;&gt;"."),TRUE,FALSE)</formula>
    </cfRule>
    <cfRule type="expression" dxfId="44" priority="50">
      <formula>IF(AND(AL458&lt;0, RIGHT(TEXT(AL458,"0.#"),1)="."),TRUE,FALSE)</formula>
    </cfRule>
  </conditionalFormatting>
  <conditionalFormatting sqref="Y493:Y500">
    <cfRule type="expression" dxfId="43" priority="39">
      <formula>IF(RIGHT(TEXT(Y493,"0.#"),1)=".",FALSE,TRUE)</formula>
    </cfRule>
    <cfRule type="expression" dxfId="42" priority="40">
      <formula>IF(RIGHT(TEXT(Y493,"0.#"),1)=".",TRUE,FALSE)</formula>
    </cfRule>
  </conditionalFormatting>
  <conditionalFormatting sqref="Y491:Y492">
    <cfRule type="expression" dxfId="41" priority="33">
      <formula>IF(RIGHT(TEXT(Y491,"0.#"),1)=".",FALSE,TRUE)</formula>
    </cfRule>
    <cfRule type="expression" dxfId="40" priority="34">
      <formula>IF(RIGHT(TEXT(Y491,"0.#"),1)=".",TRUE,FALSE)</formula>
    </cfRule>
  </conditionalFormatting>
  <conditionalFormatting sqref="AL493:AO500">
    <cfRule type="expression" dxfId="39" priority="41">
      <formula>IF(AND(AL493&gt;=0, RIGHT(TEXT(AL493,"0.#"),1)&lt;&gt;"."),TRUE,FALSE)</formula>
    </cfRule>
    <cfRule type="expression" dxfId="38" priority="42">
      <formula>IF(AND(AL493&gt;=0, RIGHT(TEXT(AL493,"0.#"),1)="."),TRUE,FALSE)</formula>
    </cfRule>
    <cfRule type="expression" dxfId="37" priority="43">
      <formula>IF(AND(AL493&lt;0, RIGHT(TEXT(AL493,"0.#"),1)&lt;&gt;"."),TRUE,FALSE)</formula>
    </cfRule>
    <cfRule type="expression" dxfId="36" priority="44">
      <formula>IF(AND(AL493&lt;0, RIGHT(TEXT(AL493,"0.#"),1)="."),TRUE,FALSE)</formula>
    </cfRule>
  </conditionalFormatting>
  <conditionalFormatting sqref="AL491:AO492">
    <cfRule type="expression" dxfId="35" priority="35">
      <formula>IF(AND(AL491&gt;=0, RIGHT(TEXT(AL491,"0.#"),1)&lt;&gt;"."),TRUE,FALSE)</formula>
    </cfRule>
    <cfRule type="expression" dxfId="34" priority="36">
      <formula>IF(AND(AL491&gt;=0, RIGHT(TEXT(AL491,"0.#"),1)="."),TRUE,FALSE)</formula>
    </cfRule>
    <cfRule type="expression" dxfId="33" priority="37">
      <formula>IF(AND(AL491&lt;0, RIGHT(TEXT(AL491,"0.#"),1)&lt;&gt;"."),TRUE,FALSE)</formula>
    </cfRule>
    <cfRule type="expression" dxfId="32" priority="38">
      <formula>IF(AND(AL491&lt;0, RIGHT(TEXT(AL491,"0.#"),1)="."),TRUE,FALSE)</formula>
    </cfRule>
  </conditionalFormatting>
  <conditionalFormatting sqref="Y526:Y533">
    <cfRule type="expression" dxfId="31" priority="27">
      <formula>IF(RIGHT(TEXT(Y526,"0.#"),1)=".",FALSE,TRUE)</formula>
    </cfRule>
    <cfRule type="expression" dxfId="30" priority="28">
      <formula>IF(RIGHT(TEXT(Y526,"0.#"),1)=".",TRUE,FALSE)</formula>
    </cfRule>
  </conditionalFormatting>
  <conditionalFormatting sqref="AL526:AO533">
    <cfRule type="expression" dxfId="29" priority="29">
      <formula>IF(AND(AL526&gt;=0, RIGHT(TEXT(AL526,"0.#"),1)&lt;&gt;"."),TRUE,FALSE)</formula>
    </cfRule>
    <cfRule type="expression" dxfId="28" priority="30">
      <formula>IF(AND(AL526&gt;=0, RIGHT(TEXT(AL526,"0.#"),1)="."),TRUE,FALSE)</formula>
    </cfRule>
    <cfRule type="expression" dxfId="27" priority="31">
      <formula>IF(AND(AL526&lt;0, RIGHT(TEXT(AL526,"0.#"),1)&lt;&gt;"."),TRUE,FALSE)</formula>
    </cfRule>
    <cfRule type="expression" dxfId="26" priority="32">
      <formula>IF(AND(AL526&lt;0, RIGHT(TEXT(AL526,"0.#"),1)="."),TRUE,FALSE)</formula>
    </cfRule>
  </conditionalFormatting>
  <conditionalFormatting sqref="AL524:AO525">
    <cfRule type="expression" dxfId="25" priority="23">
      <formula>IF(AND(AL524&gt;=0, RIGHT(TEXT(AL524,"0.#"),1)&lt;&gt;"."),TRUE,FALSE)</formula>
    </cfRule>
    <cfRule type="expression" dxfId="24" priority="24">
      <formula>IF(AND(AL524&gt;=0, RIGHT(TEXT(AL524,"0.#"),1)="."),TRUE,FALSE)</formula>
    </cfRule>
    <cfRule type="expression" dxfId="23" priority="25">
      <formula>IF(AND(AL524&lt;0, RIGHT(TEXT(AL524,"0.#"),1)&lt;&gt;"."),TRUE,FALSE)</formula>
    </cfRule>
    <cfRule type="expression" dxfId="22" priority="26">
      <formula>IF(AND(AL524&lt;0, RIGHT(TEXT(AL524,"0.#"),1)="."),TRUE,FALSE)</formula>
    </cfRule>
  </conditionalFormatting>
  <conditionalFormatting sqref="Y524:Y525">
    <cfRule type="expression" dxfId="21" priority="21">
      <formula>IF(RIGHT(TEXT(Y524,"0.#"),1)=".",FALSE,TRUE)</formula>
    </cfRule>
    <cfRule type="expression" dxfId="20" priority="22">
      <formula>IF(RIGHT(TEXT(Y524,"0.#"),1)=".",TRUE,FALSE)</formula>
    </cfRule>
  </conditionalFormatting>
  <conditionalFormatting sqref="AL559:AO566">
    <cfRule type="expression" dxfId="19" priority="17">
      <formula>IF(AND(AL559&gt;=0, RIGHT(TEXT(AL559,"0.#"),1)&lt;&gt;"."),TRUE,FALSE)</formula>
    </cfRule>
    <cfRule type="expression" dxfId="18" priority="18">
      <formula>IF(AND(AL559&gt;=0, RIGHT(TEXT(AL559,"0.#"),1)="."),TRUE,FALSE)</formula>
    </cfRule>
    <cfRule type="expression" dxfId="17" priority="19">
      <formula>IF(AND(AL559&lt;0, RIGHT(TEXT(AL559,"0.#"),1)&lt;&gt;"."),TRUE,FALSE)</formula>
    </cfRule>
    <cfRule type="expression" dxfId="16" priority="20">
      <formula>IF(AND(AL559&lt;0, RIGHT(TEXT(AL559,"0.#"),1)="."),TRUE,FALSE)</formula>
    </cfRule>
  </conditionalFormatting>
  <conditionalFormatting sqref="Y559:Y566">
    <cfRule type="expression" dxfId="15" priority="15">
      <formula>IF(RIGHT(TEXT(Y559,"0.#"),1)=".",FALSE,TRUE)</formula>
    </cfRule>
    <cfRule type="expression" dxfId="14" priority="16">
      <formula>IF(RIGHT(TEXT(Y559,"0.#"),1)=".",TRUE,FALSE)</formula>
    </cfRule>
  </conditionalFormatting>
  <conditionalFormatting sqref="AL557:AO558">
    <cfRule type="expression" dxfId="13" priority="11">
      <formula>IF(AND(AL557&gt;=0, RIGHT(TEXT(AL557,"0.#"),1)&lt;&gt;"."),TRUE,FALSE)</formula>
    </cfRule>
    <cfRule type="expression" dxfId="12" priority="12">
      <formula>IF(AND(AL557&gt;=0, RIGHT(TEXT(AL557,"0.#"),1)="."),TRUE,FALSE)</formula>
    </cfRule>
    <cfRule type="expression" dxfId="11" priority="13">
      <formula>IF(AND(AL557&lt;0, RIGHT(TEXT(AL557,"0.#"),1)&lt;&gt;"."),TRUE,FALSE)</formula>
    </cfRule>
    <cfRule type="expression" dxfId="10" priority="14">
      <formula>IF(AND(AL557&lt;0, RIGHT(TEXT(AL557,"0.#"),1)="."),TRUE,FALSE)</formula>
    </cfRule>
  </conditionalFormatting>
  <conditionalFormatting sqref="Y557:Y558">
    <cfRule type="expression" dxfId="9" priority="9">
      <formula>IF(RIGHT(TEXT(Y557,"0.#"),1)=".",FALSE,TRUE)</formula>
    </cfRule>
    <cfRule type="expression" dxfId="8" priority="10">
      <formula>IF(RIGHT(TEXT(Y557,"0.#"),1)=".",TRUE,FALSE)</formula>
    </cfRule>
  </conditionalFormatting>
  <conditionalFormatting sqref="Y592:Y599">
    <cfRule type="expression" dxfId="7" priority="7">
      <formula>IF(RIGHT(TEXT(Y592,"0.#"),1)=".",FALSE,TRUE)</formula>
    </cfRule>
    <cfRule type="expression" dxfId="6" priority="8">
      <formula>IF(RIGHT(TEXT(Y592,"0.#"),1)=".",TRUE,FALSE)</formula>
    </cfRule>
  </conditionalFormatting>
  <conditionalFormatting sqref="AL590:AO599">
    <cfRule type="expression" dxfId="5" priority="3">
      <formula>IF(AND(AL590&gt;=0, RIGHT(TEXT(AL590,"0.#"),1)&lt;&gt;"."),TRUE,FALSE)</formula>
    </cfRule>
    <cfRule type="expression" dxfId="4" priority="4">
      <formula>IF(AND(AL590&gt;=0, RIGHT(TEXT(AL590,"0.#"),1)="."),TRUE,FALSE)</formula>
    </cfRule>
    <cfRule type="expression" dxfId="3" priority="5">
      <formula>IF(AND(AL590&lt;0, RIGHT(TEXT(AL590,"0.#"),1)&lt;&gt;"."),TRUE,FALSE)</formula>
    </cfRule>
    <cfRule type="expression" dxfId="2" priority="6">
      <formula>IF(AND(AL590&lt;0, RIGHT(TEXT(AL590,"0.#"),1)="."),TRUE,FALSE)</formula>
    </cfRule>
  </conditionalFormatting>
  <conditionalFormatting sqref="Y590:Y591">
    <cfRule type="expression" dxfId="1" priority="1">
      <formula>IF(RIGHT(TEXT(Y590,"0.#"),1)=".",FALSE,TRUE)</formula>
    </cfRule>
    <cfRule type="expression" dxfId="0" priority="2">
      <formula>IF(RIGHT(TEXT(Y590,"0.#"),1)=".",TRUE,FALSE)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15" max="49" man="1"/>
    <brk id="249" max="16383" man="1"/>
    <brk id="285" max="16383" man="1"/>
    <brk id="455" max="16383" man="1"/>
    <brk id="521" max="16383" man="1"/>
    <brk id="5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407</v>
      </c>
      <c r="AA1" s="29" t="s">
        <v>73</v>
      </c>
      <c r="AB1" s="29" t="s">
        <v>408</v>
      </c>
      <c r="AC1" s="29" t="s">
        <v>30</v>
      </c>
      <c r="AD1" s="28"/>
      <c r="AE1" s="29" t="s">
        <v>42</v>
      </c>
      <c r="AF1" s="30"/>
      <c r="AG1" s="42" t="s">
        <v>175</v>
      </c>
      <c r="AI1" s="42" t="s">
        <v>178</v>
      </c>
      <c r="AK1" s="42" t="s">
        <v>183</v>
      </c>
      <c r="AM1" s="63"/>
      <c r="AN1" s="63"/>
      <c r="AP1" s="28" t="s">
        <v>231</v>
      </c>
    </row>
    <row r="2" spans="1:42" ht="13.5" customHeight="1" x14ac:dyDescent="0.15">
      <c r="A2" s="14" t="s">
        <v>76</v>
      </c>
      <c r="B2" s="15"/>
      <c r="C2" s="13" t="str">
        <f>IF(B2="","",A2)</f>
        <v/>
      </c>
      <c r="D2" s="13" t="str">
        <f>IF(C2="","",IF(D1&lt;&gt;"",CONCATENATE(D1,"、",C2),C2))</f>
        <v/>
      </c>
      <c r="F2" s="12" t="s">
        <v>63</v>
      </c>
      <c r="G2" s="17" t="s">
        <v>598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277</v>
      </c>
      <c r="AB2" s="71" t="s">
        <v>502</v>
      </c>
      <c r="AC2" s="72" t="s">
        <v>125</v>
      </c>
      <c r="AD2" s="28"/>
      <c r="AE2" s="34" t="s">
        <v>157</v>
      </c>
      <c r="AF2" s="30"/>
      <c r="AG2" s="44" t="s">
        <v>242</v>
      </c>
      <c r="AI2" s="42" t="s">
        <v>274</v>
      </c>
      <c r="AK2" s="42" t="s">
        <v>184</v>
      </c>
      <c r="AM2" s="63"/>
      <c r="AN2" s="63"/>
      <c r="AP2" s="44" t="s">
        <v>242</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533</v>
      </c>
      <c r="W3" s="32" t="s">
        <v>136</v>
      </c>
      <c r="Y3" s="32" t="s">
        <v>60</v>
      </c>
      <c r="Z3" s="32" t="s">
        <v>409</v>
      </c>
      <c r="AA3" s="71" t="s">
        <v>375</v>
      </c>
      <c r="AB3" s="71" t="s">
        <v>503</v>
      </c>
      <c r="AC3" s="72" t="s">
        <v>126</v>
      </c>
      <c r="AD3" s="28"/>
      <c r="AE3" s="34" t="s">
        <v>158</v>
      </c>
      <c r="AF3" s="30"/>
      <c r="AG3" s="44" t="s">
        <v>243</v>
      </c>
      <c r="AI3" s="42" t="s">
        <v>177</v>
      </c>
      <c r="AK3" s="42" t="str">
        <f>CHAR(CODE(AK2)+1)</f>
        <v>B</v>
      </c>
      <c r="AM3" s="63"/>
      <c r="AN3" s="63"/>
      <c r="AP3" s="44" t="s">
        <v>243</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598</v>
      </c>
      <c r="R4" s="13" t="str">
        <f t="shared" si="3"/>
        <v>補助</v>
      </c>
      <c r="S4" s="13" t="str">
        <f t="shared" si="4"/>
        <v>補助</v>
      </c>
      <c r="T4" s="13"/>
      <c r="U4" s="32" t="s">
        <v>589</v>
      </c>
      <c r="W4" s="32" t="s">
        <v>137</v>
      </c>
      <c r="Y4" s="32" t="s">
        <v>282</v>
      </c>
      <c r="Z4" s="32" t="s">
        <v>410</v>
      </c>
      <c r="AA4" s="71" t="s">
        <v>376</v>
      </c>
      <c r="AB4" s="71" t="s">
        <v>504</v>
      </c>
      <c r="AC4" s="71" t="s">
        <v>127</v>
      </c>
      <c r="AD4" s="28"/>
      <c r="AE4" s="34" t="s">
        <v>159</v>
      </c>
      <c r="AF4" s="30"/>
      <c r="AG4" s="44" t="s">
        <v>244</v>
      </c>
      <c r="AI4" s="42" t="s">
        <v>179</v>
      </c>
      <c r="AK4" s="42" t="str">
        <f t="shared" ref="AK4:AK49" si="7">CHAR(CODE(AK3)+1)</f>
        <v>C</v>
      </c>
      <c r="AM4" s="63"/>
      <c r="AN4" s="63"/>
      <c r="AP4" s="44" t="s">
        <v>244</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557</v>
      </c>
      <c r="Y5" s="32" t="s">
        <v>283</v>
      </c>
      <c r="Z5" s="32" t="s">
        <v>411</v>
      </c>
      <c r="AA5" s="71" t="s">
        <v>377</v>
      </c>
      <c r="AB5" s="71" t="s">
        <v>505</v>
      </c>
      <c r="AC5" s="71" t="s">
        <v>160</v>
      </c>
      <c r="AD5" s="31"/>
      <c r="AE5" s="34" t="s">
        <v>255</v>
      </c>
      <c r="AF5" s="30"/>
      <c r="AG5" s="44" t="s">
        <v>245</v>
      </c>
      <c r="AI5" s="42" t="s">
        <v>280</v>
      </c>
      <c r="AK5" s="42" t="str">
        <f t="shared" si="7"/>
        <v>D</v>
      </c>
      <c r="AP5" s="44" t="s">
        <v>245</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257</v>
      </c>
      <c r="W6" s="32" t="s">
        <v>559</v>
      </c>
      <c r="Y6" s="32" t="s">
        <v>284</v>
      </c>
      <c r="Z6" s="32" t="s">
        <v>412</v>
      </c>
      <c r="AA6" s="71" t="s">
        <v>378</v>
      </c>
      <c r="AB6" s="71" t="s">
        <v>506</v>
      </c>
      <c r="AC6" s="71" t="s">
        <v>128</v>
      </c>
      <c r="AD6" s="31"/>
      <c r="AE6" s="34" t="s">
        <v>252</v>
      </c>
      <c r="AF6" s="30"/>
      <c r="AG6" s="44" t="s">
        <v>246</v>
      </c>
      <c r="AI6" s="42" t="s">
        <v>281</v>
      </c>
      <c r="AK6" s="42" t="str">
        <f>CHAR(CODE(AK5)+1)</f>
        <v>E</v>
      </c>
      <c r="AP6" s="44" t="s">
        <v>246</v>
      </c>
    </row>
    <row r="7" spans="1:42" ht="13.5" customHeight="1" x14ac:dyDescent="0.15">
      <c r="A7" s="14" t="s">
        <v>81</v>
      </c>
      <c r="B7" s="15"/>
      <c r="C7" s="13" t="str">
        <f t="shared" si="0"/>
        <v/>
      </c>
      <c r="D7" s="13" t="str">
        <f t="shared" si="8"/>
        <v/>
      </c>
      <c r="F7" s="18" t="s">
        <v>194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285</v>
      </c>
      <c r="Z7" s="32" t="s">
        <v>413</v>
      </c>
      <c r="AA7" s="71" t="s">
        <v>379</v>
      </c>
      <c r="AB7" s="71" t="s">
        <v>507</v>
      </c>
      <c r="AC7" s="31"/>
      <c r="AD7" s="31"/>
      <c r="AE7" s="32" t="s">
        <v>128</v>
      </c>
      <c r="AF7" s="30"/>
      <c r="AG7" s="44" t="s">
        <v>247</v>
      </c>
      <c r="AH7" s="66"/>
      <c r="AI7" s="44" t="s">
        <v>270</v>
      </c>
      <c r="AK7" s="42" t="str">
        <f>CHAR(CODE(AK6)+1)</f>
        <v>F</v>
      </c>
      <c r="AP7" s="44" t="s">
        <v>247</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278</v>
      </c>
      <c r="W8" s="32" t="s">
        <v>139</v>
      </c>
      <c r="Y8" s="32" t="s">
        <v>286</v>
      </c>
      <c r="Z8" s="32" t="s">
        <v>414</v>
      </c>
      <c r="AA8" s="71" t="s">
        <v>380</v>
      </c>
      <c r="AB8" s="71" t="s">
        <v>508</v>
      </c>
      <c r="AC8" s="31"/>
      <c r="AD8" s="31"/>
      <c r="AE8" s="31"/>
      <c r="AF8" s="30"/>
      <c r="AG8" s="44" t="s">
        <v>248</v>
      </c>
      <c r="AI8" s="42" t="s">
        <v>271</v>
      </c>
      <c r="AK8" s="42" t="str">
        <f t="shared" si="7"/>
        <v>G</v>
      </c>
      <c r="AP8" s="44" t="s">
        <v>248</v>
      </c>
    </row>
    <row r="9" spans="1:42" ht="13.5" customHeight="1" x14ac:dyDescent="0.15">
      <c r="A9" s="14" t="s">
        <v>83</v>
      </c>
      <c r="B9" s="15"/>
      <c r="C9" s="13" t="str">
        <f t="shared" si="0"/>
        <v/>
      </c>
      <c r="D9" s="13" t="str">
        <f t="shared" si="8"/>
        <v/>
      </c>
      <c r="F9" s="18" t="s">
        <v>195</v>
      </c>
      <c r="G9" s="17"/>
      <c r="H9" s="13" t="str">
        <f t="shared" si="1"/>
        <v/>
      </c>
      <c r="I9" s="13" t="str">
        <f t="shared" si="5"/>
        <v>一般会計</v>
      </c>
      <c r="K9" s="14" t="s">
        <v>100</v>
      </c>
      <c r="L9" s="15"/>
      <c r="M9" s="13" t="str">
        <f t="shared" si="2"/>
        <v/>
      </c>
      <c r="N9" s="13" t="str">
        <f t="shared" si="6"/>
        <v/>
      </c>
      <c r="O9" s="13"/>
      <c r="P9" s="13"/>
      <c r="Q9" s="19"/>
      <c r="T9" s="13"/>
      <c r="U9" s="32" t="s">
        <v>279</v>
      </c>
      <c r="W9" s="32" t="s">
        <v>140</v>
      </c>
      <c r="Y9" s="32" t="s">
        <v>287</v>
      </c>
      <c r="Z9" s="32" t="s">
        <v>415</v>
      </c>
      <c r="AA9" s="71" t="s">
        <v>381</v>
      </c>
      <c r="AB9" s="71" t="s">
        <v>509</v>
      </c>
      <c r="AC9" s="31"/>
      <c r="AD9" s="31"/>
      <c r="AE9" s="31"/>
      <c r="AF9" s="30"/>
      <c r="AG9" s="44" t="s">
        <v>249</v>
      </c>
      <c r="AI9" s="62"/>
      <c r="AK9" s="42" t="str">
        <f t="shared" si="7"/>
        <v>H</v>
      </c>
      <c r="AP9" s="44" t="s">
        <v>249</v>
      </c>
    </row>
    <row r="10" spans="1:42" ht="13.5" customHeight="1" x14ac:dyDescent="0.15">
      <c r="A10" s="14" t="s">
        <v>214</v>
      </c>
      <c r="B10" s="15"/>
      <c r="C10" s="13" t="str">
        <f t="shared" si="0"/>
        <v/>
      </c>
      <c r="D10" s="13" t="str">
        <f t="shared" si="8"/>
        <v/>
      </c>
      <c r="F10" s="18" t="s">
        <v>107</v>
      </c>
      <c r="G10" s="17"/>
      <c r="H10" s="13" t="str">
        <f t="shared" si="1"/>
        <v/>
      </c>
      <c r="I10" s="13" t="str">
        <f t="shared" si="5"/>
        <v>一般会計</v>
      </c>
      <c r="K10" s="14" t="s">
        <v>217</v>
      </c>
      <c r="L10" s="15"/>
      <c r="M10" s="13" t="str">
        <f t="shared" si="2"/>
        <v/>
      </c>
      <c r="N10" s="13" t="str">
        <f t="shared" si="6"/>
        <v/>
      </c>
      <c r="O10" s="13"/>
      <c r="P10" s="13" t="str">
        <f>S8</f>
        <v>補助</v>
      </c>
      <c r="Q10" s="19"/>
      <c r="T10" s="13"/>
      <c r="W10" s="32" t="s">
        <v>141</v>
      </c>
      <c r="Y10" s="32" t="s">
        <v>288</v>
      </c>
      <c r="Z10" s="32" t="s">
        <v>416</v>
      </c>
      <c r="AA10" s="71" t="s">
        <v>382</v>
      </c>
      <c r="AB10" s="71" t="s">
        <v>510</v>
      </c>
      <c r="AC10" s="31"/>
      <c r="AD10" s="31"/>
      <c r="AE10" s="31"/>
      <c r="AF10" s="30"/>
      <c r="AG10" s="44" t="s">
        <v>234</v>
      </c>
      <c r="AK10" s="42" t="str">
        <f t="shared" si="7"/>
        <v>I</v>
      </c>
      <c r="AP10" s="42" t="s">
        <v>232</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598</v>
      </c>
      <c r="M11" s="13" t="str">
        <f t="shared" si="2"/>
        <v>その他の事項経費</v>
      </c>
      <c r="N11" s="13" t="str">
        <f t="shared" si="6"/>
        <v>その他の事項経費</v>
      </c>
      <c r="O11" s="13"/>
      <c r="P11" s="13"/>
      <c r="Q11" s="19"/>
      <c r="T11" s="13"/>
      <c r="W11" s="32" t="s">
        <v>586</v>
      </c>
      <c r="Y11" s="32" t="s">
        <v>289</v>
      </c>
      <c r="Z11" s="32" t="s">
        <v>417</v>
      </c>
      <c r="AA11" s="71" t="s">
        <v>383</v>
      </c>
      <c r="AB11" s="71" t="s">
        <v>511</v>
      </c>
      <c r="AC11" s="31"/>
      <c r="AD11" s="31"/>
      <c r="AE11" s="31"/>
      <c r="AF11" s="30"/>
      <c r="AG11" s="42" t="s">
        <v>237</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534</v>
      </c>
      <c r="W12" s="32" t="s">
        <v>142</v>
      </c>
      <c r="Y12" s="32" t="s">
        <v>290</v>
      </c>
      <c r="Z12" s="32" t="s">
        <v>418</v>
      </c>
      <c r="AA12" s="71" t="s">
        <v>384</v>
      </c>
      <c r="AB12" s="71" t="s">
        <v>512</v>
      </c>
      <c r="AC12" s="31"/>
      <c r="AD12" s="31"/>
      <c r="AE12" s="31"/>
      <c r="AF12" s="30"/>
      <c r="AG12" s="42" t="s">
        <v>235</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291</v>
      </c>
      <c r="Z13" s="32" t="s">
        <v>419</v>
      </c>
      <c r="AA13" s="71" t="s">
        <v>385</v>
      </c>
      <c r="AB13" s="71" t="s">
        <v>513</v>
      </c>
      <c r="AC13" s="31"/>
      <c r="AD13" s="31"/>
      <c r="AE13" s="31"/>
      <c r="AF13" s="30"/>
      <c r="AG13" s="42" t="s">
        <v>236</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535</v>
      </c>
      <c r="W14" s="32" t="s">
        <v>144</v>
      </c>
      <c r="Y14" s="32" t="s">
        <v>292</v>
      </c>
      <c r="Z14" s="32" t="s">
        <v>420</v>
      </c>
      <c r="AA14" s="71" t="s">
        <v>386</v>
      </c>
      <c r="AB14" s="71" t="s">
        <v>514</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536</v>
      </c>
      <c r="W15" s="32" t="s">
        <v>145</v>
      </c>
      <c r="Y15" s="32" t="s">
        <v>293</v>
      </c>
      <c r="Z15" s="32" t="s">
        <v>421</v>
      </c>
      <c r="AA15" s="71" t="s">
        <v>387</v>
      </c>
      <c r="AB15" s="71" t="s">
        <v>515</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537</v>
      </c>
      <c r="W16" s="32" t="s">
        <v>146</v>
      </c>
      <c r="Y16" s="32" t="s">
        <v>294</v>
      </c>
      <c r="Z16" s="32" t="s">
        <v>422</v>
      </c>
      <c r="AA16" s="71" t="s">
        <v>388</v>
      </c>
      <c r="AB16" s="71" t="s">
        <v>516</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555</v>
      </c>
      <c r="W17" s="32" t="s">
        <v>147</v>
      </c>
      <c r="Y17" s="32" t="s">
        <v>295</v>
      </c>
      <c r="Z17" s="32" t="s">
        <v>423</v>
      </c>
      <c r="AA17" s="71" t="s">
        <v>389</v>
      </c>
      <c r="AB17" s="71" t="s">
        <v>517</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538</v>
      </c>
      <c r="W18" s="32" t="s">
        <v>148</v>
      </c>
      <c r="Y18" s="32" t="s">
        <v>296</v>
      </c>
      <c r="Z18" s="32" t="s">
        <v>424</v>
      </c>
      <c r="AA18" s="71" t="s">
        <v>390</v>
      </c>
      <c r="AB18" s="71" t="s">
        <v>518</v>
      </c>
      <c r="AC18" s="31"/>
      <c r="AD18" s="31"/>
      <c r="AE18" s="31"/>
      <c r="AF18" s="30"/>
      <c r="AK18" s="42" t="str">
        <f t="shared" si="7"/>
        <v>Q</v>
      </c>
    </row>
    <row r="19" spans="1:37" ht="13.5" customHeight="1" x14ac:dyDescent="0.15">
      <c r="A19" s="14" t="s">
        <v>205</v>
      </c>
      <c r="B19" s="15"/>
      <c r="C19" s="13" t="str">
        <f t="shared" si="9"/>
        <v/>
      </c>
      <c r="D19" s="13" t="str">
        <f t="shared" si="8"/>
        <v/>
      </c>
      <c r="F19" s="18" t="s">
        <v>116</v>
      </c>
      <c r="G19" s="17"/>
      <c r="H19" s="13" t="str">
        <f t="shared" si="1"/>
        <v/>
      </c>
      <c r="I19" s="13" t="str">
        <f t="shared" si="5"/>
        <v>一般会計</v>
      </c>
      <c r="K19" s="13"/>
      <c r="L19" s="13"/>
      <c r="O19" s="13"/>
      <c r="P19" s="13"/>
      <c r="Q19" s="19"/>
      <c r="T19" s="13"/>
      <c r="U19" s="32" t="s">
        <v>539</v>
      </c>
      <c r="W19" s="32" t="s">
        <v>149</v>
      </c>
      <c r="Y19" s="32" t="s">
        <v>297</v>
      </c>
      <c r="Z19" s="32" t="s">
        <v>425</v>
      </c>
      <c r="AA19" s="71" t="s">
        <v>391</v>
      </c>
      <c r="AB19" s="71" t="s">
        <v>519</v>
      </c>
      <c r="AC19" s="31"/>
      <c r="AD19" s="31"/>
      <c r="AE19" s="31"/>
      <c r="AF19" s="30"/>
      <c r="AK19" s="42" t="str">
        <f t="shared" si="7"/>
        <v>R</v>
      </c>
    </row>
    <row r="20" spans="1:37" ht="13.5" customHeight="1" x14ac:dyDescent="0.15">
      <c r="A20" s="14" t="s">
        <v>206</v>
      </c>
      <c r="B20" s="15"/>
      <c r="C20" s="13" t="str">
        <f t="shared" si="9"/>
        <v/>
      </c>
      <c r="D20" s="13" t="str">
        <f t="shared" si="8"/>
        <v/>
      </c>
      <c r="F20" s="18" t="s">
        <v>204</v>
      </c>
      <c r="G20" s="17"/>
      <c r="H20" s="13" t="str">
        <f t="shared" si="1"/>
        <v/>
      </c>
      <c r="I20" s="13" t="str">
        <f t="shared" si="5"/>
        <v>一般会計</v>
      </c>
      <c r="K20" s="13"/>
      <c r="L20" s="13"/>
      <c r="O20" s="13"/>
      <c r="P20" s="13"/>
      <c r="Q20" s="19"/>
      <c r="T20" s="13"/>
      <c r="U20" s="32" t="s">
        <v>540</v>
      </c>
      <c r="W20" s="32" t="s">
        <v>150</v>
      </c>
      <c r="Y20" s="32" t="s">
        <v>298</v>
      </c>
      <c r="Z20" s="32" t="s">
        <v>426</v>
      </c>
      <c r="AA20" s="71" t="s">
        <v>392</v>
      </c>
      <c r="AB20" s="71" t="s">
        <v>520</v>
      </c>
      <c r="AC20" s="31"/>
      <c r="AD20" s="31"/>
      <c r="AE20" s="31"/>
      <c r="AF20" s="30"/>
      <c r="AK20" s="42" t="str">
        <f t="shared" si="7"/>
        <v>S</v>
      </c>
    </row>
    <row r="21" spans="1:37" ht="13.5" customHeight="1" x14ac:dyDescent="0.15">
      <c r="A21" s="14" t="s">
        <v>207</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541</v>
      </c>
      <c r="W21" s="32" t="s">
        <v>151</v>
      </c>
      <c r="Y21" s="32" t="s">
        <v>299</v>
      </c>
      <c r="Z21" s="32" t="s">
        <v>427</v>
      </c>
      <c r="AA21" s="71" t="s">
        <v>393</v>
      </c>
      <c r="AB21" s="71" t="s">
        <v>521</v>
      </c>
      <c r="AC21" s="31"/>
      <c r="AD21" s="31"/>
      <c r="AE21" s="31"/>
      <c r="AF21" s="30"/>
      <c r="AK21" s="42" t="str">
        <f t="shared" si="7"/>
        <v>T</v>
      </c>
    </row>
    <row r="22" spans="1:37" ht="13.5" customHeight="1" x14ac:dyDescent="0.15">
      <c r="A22" s="14" t="s">
        <v>208</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588</v>
      </c>
      <c r="W22" s="32" t="s">
        <v>152</v>
      </c>
      <c r="Y22" s="32" t="s">
        <v>300</v>
      </c>
      <c r="Z22" s="32" t="s">
        <v>428</v>
      </c>
      <c r="AA22" s="71" t="s">
        <v>394</v>
      </c>
      <c r="AB22" s="71" t="s">
        <v>522</v>
      </c>
      <c r="AC22" s="31"/>
      <c r="AD22" s="31"/>
      <c r="AE22" s="31"/>
      <c r="AF22" s="30"/>
      <c r="AK22" s="42" t="str">
        <f t="shared" si="7"/>
        <v>U</v>
      </c>
    </row>
    <row r="23" spans="1:37" ht="13.5" customHeight="1" x14ac:dyDescent="0.15">
      <c r="A23" s="69" t="s">
        <v>272</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542</v>
      </c>
      <c r="W23" s="32" t="s">
        <v>153</v>
      </c>
      <c r="Y23" s="32" t="s">
        <v>301</v>
      </c>
      <c r="Z23" s="32" t="s">
        <v>429</v>
      </c>
      <c r="AA23" s="71" t="s">
        <v>395</v>
      </c>
      <c r="AB23" s="71" t="s">
        <v>523</v>
      </c>
      <c r="AC23" s="31"/>
      <c r="AD23" s="31"/>
      <c r="AE23" s="31"/>
      <c r="AF23" s="30"/>
      <c r="AK23" s="42" t="str">
        <f t="shared" si="7"/>
        <v>V</v>
      </c>
    </row>
    <row r="24" spans="1:37" ht="13.5" customHeight="1" x14ac:dyDescent="0.15">
      <c r="A24" s="83"/>
      <c r="B24" s="67"/>
      <c r="F24" s="18" t="s">
        <v>275</v>
      </c>
      <c r="G24" s="17"/>
      <c r="H24" s="13" t="str">
        <f t="shared" si="1"/>
        <v/>
      </c>
      <c r="I24" s="13" t="str">
        <f t="shared" si="5"/>
        <v>一般会計</v>
      </c>
      <c r="K24" s="13"/>
      <c r="L24" s="13"/>
      <c r="O24" s="13"/>
      <c r="P24" s="13"/>
      <c r="Q24" s="19"/>
      <c r="T24" s="13"/>
      <c r="U24" s="32" t="s">
        <v>543</v>
      </c>
      <c r="W24" s="32" t="s">
        <v>154</v>
      </c>
      <c r="Y24" s="32" t="s">
        <v>302</v>
      </c>
      <c r="Z24" s="32" t="s">
        <v>430</v>
      </c>
      <c r="AA24" s="71" t="s">
        <v>396</v>
      </c>
      <c r="AB24" s="71" t="s">
        <v>524</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544</v>
      </c>
      <c r="W25" s="60"/>
      <c r="Y25" s="32" t="s">
        <v>303</v>
      </c>
      <c r="Z25" s="32" t="s">
        <v>431</v>
      </c>
      <c r="AA25" s="71" t="s">
        <v>397</v>
      </c>
      <c r="AB25" s="71" t="s">
        <v>525</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545</v>
      </c>
      <c r="Y26" s="32" t="s">
        <v>304</v>
      </c>
      <c r="Z26" s="32" t="s">
        <v>432</v>
      </c>
      <c r="AA26" s="71" t="s">
        <v>398</v>
      </c>
      <c r="AB26" s="71" t="s">
        <v>526</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546</v>
      </c>
      <c r="Y27" s="32" t="s">
        <v>305</v>
      </c>
      <c r="Z27" s="32" t="s">
        <v>433</v>
      </c>
      <c r="AA27" s="71" t="s">
        <v>399</v>
      </c>
      <c r="AB27" s="71" t="s">
        <v>527</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547</v>
      </c>
      <c r="Y28" s="32" t="s">
        <v>306</v>
      </c>
      <c r="Z28" s="32" t="s">
        <v>434</v>
      </c>
      <c r="AA28" s="71" t="s">
        <v>400</v>
      </c>
      <c r="AB28" s="71" t="s">
        <v>528</v>
      </c>
      <c r="AC28" s="31"/>
      <c r="AD28" s="31"/>
      <c r="AE28" s="31"/>
      <c r="AF28" s="30"/>
      <c r="AK28" s="42" t="s">
        <v>185</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548</v>
      </c>
      <c r="Y29" s="32" t="s">
        <v>307</v>
      </c>
      <c r="Z29" s="32" t="s">
        <v>435</v>
      </c>
      <c r="AA29" s="71" t="s">
        <v>401</v>
      </c>
      <c r="AB29" s="71" t="s">
        <v>529</v>
      </c>
      <c r="AC29" s="31"/>
      <c r="AD29" s="31"/>
      <c r="AE29" s="31"/>
      <c r="AF29" s="30"/>
      <c r="AK29" s="42"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549</v>
      </c>
      <c r="Y30" s="32" t="s">
        <v>308</v>
      </c>
      <c r="Z30" s="32" t="s">
        <v>436</v>
      </c>
      <c r="AA30" s="71" t="s">
        <v>402</v>
      </c>
      <c r="AB30" s="71" t="s">
        <v>530</v>
      </c>
      <c r="AC30" s="31"/>
      <c r="AD30" s="31"/>
      <c r="AE30" s="31"/>
      <c r="AF30" s="30"/>
      <c r="AK30" s="42"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550</v>
      </c>
      <c r="Y31" s="32" t="s">
        <v>309</v>
      </c>
      <c r="Z31" s="32" t="s">
        <v>437</v>
      </c>
      <c r="AA31" s="71" t="s">
        <v>403</v>
      </c>
      <c r="AB31" s="71" t="s">
        <v>531</v>
      </c>
      <c r="AC31" s="31"/>
      <c r="AD31" s="31"/>
      <c r="AE31" s="31"/>
      <c r="AF31" s="30"/>
      <c r="AK31" s="42"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551</v>
      </c>
      <c r="Y32" s="32" t="s">
        <v>310</v>
      </c>
      <c r="Z32" s="32" t="s">
        <v>438</v>
      </c>
      <c r="AA32" s="71" t="s">
        <v>61</v>
      </c>
      <c r="AB32" s="71" t="s">
        <v>61</v>
      </c>
      <c r="AC32" s="31"/>
      <c r="AD32" s="31"/>
      <c r="AE32" s="31"/>
      <c r="AF32" s="30"/>
      <c r="AK32" s="42"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552</v>
      </c>
      <c r="Y33" s="32" t="s">
        <v>311</v>
      </c>
      <c r="Z33" s="32" t="s">
        <v>439</v>
      </c>
      <c r="AA33" s="60"/>
      <c r="AB33" s="31"/>
      <c r="AC33" s="31"/>
      <c r="AD33" s="31"/>
      <c r="AE33" s="31"/>
      <c r="AF33" s="30"/>
      <c r="AK33" s="42"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553</v>
      </c>
      <c r="Y34" s="32" t="s">
        <v>312</v>
      </c>
      <c r="Z34" s="32" t="s">
        <v>440</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U35" s="32" t="s">
        <v>554</v>
      </c>
      <c r="Y35" s="32" t="s">
        <v>313</v>
      </c>
      <c r="Z35" s="32" t="s">
        <v>441</v>
      </c>
      <c r="AC35" s="31"/>
      <c r="AF35" s="30"/>
      <c r="AK35" s="42"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Y36" s="32" t="s">
        <v>314</v>
      </c>
      <c r="Z36" s="32" t="s">
        <v>442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315</v>
      </c>
      <c r="Z37" s="32" t="s">
        <v>443</v>
      </c>
      <c r="AF37" s="30"/>
      <c r="AK37" s="42" t="str">
        <f t="shared" si="7"/>
        <v>j</v>
      </c>
    </row>
    <row r="38" spans="1:37" x14ac:dyDescent="0.15">
      <c r="A38" s="13"/>
      <c r="B38" s="13"/>
      <c r="F38" s="13"/>
      <c r="G38" s="19"/>
      <c r="K38" s="13"/>
      <c r="L38" s="13"/>
      <c r="O38" s="13"/>
      <c r="P38" s="13"/>
      <c r="Q38" s="19"/>
      <c r="T38" s="13"/>
      <c r="Y38" s="32" t="s">
        <v>316</v>
      </c>
      <c r="Z38" s="32" t="s">
        <v>444</v>
      </c>
      <c r="AF38" s="30"/>
      <c r="AK38" s="42" t="str">
        <f t="shared" si="7"/>
        <v>k</v>
      </c>
    </row>
    <row r="39" spans="1:37" x14ac:dyDescent="0.15">
      <c r="A39" s="13"/>
      <c r="B39" s="13"/>
      <c r="F39" s="13" t="str">
        <f>I37</f>
        <v>一般会計</v>
      </c>
      <c r="G39" s="19"/>
      <c r="K39" s="13"/>
      <c r="L39" s="13"/>
      <c r="O39" s="13"/>
      <c r="P39" s="13"/>
      <c r="Q39" s="19"/>
      <c r="T39" s="13"/>
      <c r="U39" s="32" t="s">
        <v>556</v>
      </c>
      <c r="Y39" s="32" t="s">
        <v>317</v>
      </c>
      <c r="Z39" s="32" t="s">
        <v>445</v>
      </c>
      <c r="AF39" s="30"/>
      <c r="AK39" s="42" t="str">
        <f t="shared" si="7"/>
        <v>l</v>
      </c>
    </row>
    <row r="40" spans="1:37" x14ac:dyDescent="0.15">
      <c r="A40" s="13"/>
      <c r="B40" s="13"/>
      <c r="F40" s="13"/>
      <c r="G40" s="19"/>
      <c r="K40" s="13"/>
      <c r="L40" s="13"/>
      <c r="O40" s="13"/>
      <c r="P40" s="13"/>
      <c r="Q40" s="19"/>
      <c r="T40" s="13"/>
      <c r="U40" s="32"/>
      <c r="Y40" s="32" t="s">
        <v>318</v>
      </c>
      <c r="Z40" s="32" t="s">
        <v>446</v>
      </c>
      <c r="AF40" s="30"/>
      <c r="AK40" s="42" t="str">
        <f t="shared" si="7"/>
        <v>m</v>
      </c>
    </row>
    <row r="41" spans="1:37" x14ac:dyDescent="0.15">
      <c r="A41" s="13"/>
      <c r="B41" s="13"/>
      <c r="F41" s="13"/>
      <c r="G41" s="19"/>
      <c r="K41" s="13"/>
      <c r="L41" s="13"/>
      <c r="O41" s="13"/>
      <c r="P41" s="13"/>
      <c r="Q41" s="19"/>
      <c r="T41" s="13"/>
      <c r="U41" s="32" t="s">
        <v>258</v>
      </c>
      <c r="Y41" s="32" t="s">
        <v>319</v>
      </c>
      <c r="Z41" s="32" t="s">
        <v>447</v>
      </c>
      <c r="AF41" s="30"/>
      <c r="AK41" s="42" t="str">
        <f t="shared" si="7"/>
        <v>n</v>
      </c>
    </row>
    <row r="42" spans="1:37" x14ac:dyDescent="0.15">
      <c r="A42" s="13"/>
      <c r="B42" s="13"/>
      <c r="F42" s="13"/>
      <c r="G42" s="19"/>
      <c r="K42" s="13"/>
      <c r="L42" s="13"/>
      <c r="O42" s="13"/>
      <c r="P42" s="13"/>
      <c r="Q42" s="19"/>
      <c r="T42" s="13"/>
      <c r="U42" s="32" t="s">
        <v>268</v>
      </c>
      <c r="Y42" s="32" t="s">
        <v>320</v>
      </c>
      <c r="Z42" s="32" t="s">
        <v>448</v>
      </c>
      <c r="AF42" s="30"/>
      <c r="AK42" s="42" t="str">
        <f t="shared" si="7"/>
        <v>o</v>
      </c>
    </row>
    <row r="43" spans="1:37" x14ac:dyDescent="0.15">
      <c r="A43" s="13"/>
      <c r="B43" s="13"/>
      <c r="F43" s="13"/>
      <c r="G43" s="19"/>
      <c r="K43" s="13"/>
      <c r="L43" s="13"/>
      <c r="O43" s="13"/>
      <c r="P43" s="13"/>
      <c r="Q43" s="19"/>
      <c r="T43" s="13"/>
      <c r="Y43" s="32" t="s">
        <v>321</v>
      </c>
      <c r="Z43" s="32" t="s">
        <v>449</v>
      </c>
      <c r="AF43" s="30"/>
      <c r="AK43" s="42" t="str">
        <f t="shared" si="7"/>
        <v>p</v>
      </c>
    </row>
    <row r="44" spans="1:37" x14ac:dyDescent="0.15">
      <c r="A44" s="13"/>
      <c r="B44" s="13"/>
      <c r="F44" s="13"/>
      <c r="G44" s="19"/>
      <c r="K44" s="13"/>
      <c r="L44" s="13"/>
      <c r="O44" s="13"/>
      <c r="P44" s="13"/>
      <c r="Q44" s="19"/>
      <c r="T44" s="13"/>
      <c r="Y44" s="32" t="s">
        <v>322</v>
      </c>
      <c r="Z44" s="32" t="s">
        <v>450</v>
      </c>
      <c r="AF44" s="30"/>
      <c r="AK44" s="42" t="str">
        <f t="shared" si="7"/>
        <v>q</v>
      </c>
    </row>
    <row r="45" spans="1:37" x14ac:dyDescent="0.15">
      <c r="A45" s="13"/>
      <c r="B45" s="13"/>
      <c r="F45" s="13"/>
      <c r="G45" s="19"/>
      <c r="K45" s="13"/>
      <c r="L45" s="13"/>
      <c r="O45" s="13"/>
      <c r="P45" s="13"/>
      <c r="Q45" s="19"/>
      <c r="T45" s="13"/>
      <c r="U45" s="29" t="s">
        <v>156</v>
      </c>
      <c r="Y45" s="32" t="s">
        <v>323</v>
      </c>
      <c r="Z45" s="32" t="s">
        <v>451</v>
      </c>
      <c r="AF45" s="30"/>
      <c r="AK45" s="42" t="str">
        <f t="shared" si="7"/>
        <v>r</v>
      </c>
    </row>
    <row r="46" spans="1:37" x14ac:dyDescent="0.15">
      <c r="A46" s="13"/>
      <c r="B46" s="13"/>
      <c r="F46" s="13"/>
      <c r="G46" s="19"/>
      <c r="K46" s="13"/>
      <c r="L46" s="13"/>
      <c r="O46" s="13"/>
      <c r="P46" s="13"/>
      <c r="Q46" s="19"/>
      <c r="T46" s="13"/>
      <c r="U46" s="78" t="s">
        <v>587</v>
      </c>
      <c r="Y46" s="32" t="s">
        <v>324</v>
      </c>
      <c r="Z46" s="32" t="s">
        <v>452</v>
      </c>
      <c r="AF46" s="30"/>
      <c r="AK46" s="42" t="str">
        <f t="shared" si="7"/>
        <v>s</v>
      </c>
    </row>
    <row r="47" spans="1:37" x14ac:dyDescent="0.15">
      <c r="A47" s="13"/>
      <c r="B47" s="13"/>
      <c r="F47" s="13"/>
      <c r="G47" s="19"/>
      <c r="K47" s="13"/>
      <c r="L47" s="13"/>
      <c r="O47" s="13"/>
      <c r="P47" s="13"/>
      <c r="Q47" s="19"/>
      <c r="T47" s="13"/>
      <c r="Y47" s="32" t="s">
        <v>325</v>
      </c>
      <c r="Z47" s="32" t="s">
        <v>453</v>
      </c>
      <c r="AF47" s="30"/>
      <c r="AK47" s="42" t="str">
        <f t="shared" si="7"/>
        <v>t</v>
      </c>
    </row>
    <row r="48" spans="1:37" x14ac:dyDescent="0.15">
      <c r="A48" s="13"/>
      <c r="B48" s="13"/>
      <c r="F48" s="13"/>
      <c r="G48" s="19"/>
      <c r="K48" s="13"/>
      <c r="L48" s="13"/>
      <c r="O48" s="13"/>
      <c r="P48" s="13"/>
      <c r="Q48" s="19"/>
      <c r="T48" s="13"/>
      <c r="U48" s="78">
        <v>2021</v>
      </c>
      <c r="Y48" s="32" t="s">
        <v>326</v>
      </c>
      <c r="Z48" s="32" t="s">
        <v>454</v>
      </c>
      <c r="AF48" s="30"/>
      <c r="AK48" s="42" t="str">
        <f t="shared" si="7"/>
        <v>u</v>
      </c>
    </row>
    <row r="49" spans="1:37" x14ac:dyDescent="0.15">
      <c r="A49" s="13"/>
      <c r="B49" s="13"/>
      <c r="F49" s="13"/>
      <c r="G49" s="19"/>
      <c r="K49" s="13"/>
      <c r="L49" s="13"/>
      <c r="O49" s="13"/>
      <c r="P49" s="13"/>
      <c r="Q49" s="19"/>
      <c r="T49" s="13"/>
      <c r="U49" s="78">
        <v>2022</v>
      </c>
      <c r="Y49" s="32" t="s">
        <v>327</v>
      </c>
      <c r="Z49" s="32" t="s">
        <v>455</v>
      </c>
      <c r="AF49" s="30"/>
      <c r="AK49" s="42" t="str">
        <f t="shared" si="7"/>
        <v>v</v>
      </c>
    </row>
    <row r="50" spans="1:37" x14ac:dyDescent="0.15">
      <c r="A50" s="13"/>
      <c r="B50" s="13"/>
      <c r="F50" s="13"/>
      <c r="G50" s="19"/>
      <c r="K50" s="13"/>
      <c r="L50" s="13"/>
      <c r="O50" s="13"/>
      <c r="P50" s="13"/>
      <c r="Q50" s="19"/>
      <c r="T50" s="13"/>
      <c r="U50" s="78">
        <v>2023</v>
      </c>
      <c r="Y50" s="32" t="s">
        <v>328</v>
      </c>
      <c r="Z50" s="32" t="s">
        <v>456</v>
      </c>
      <c r="AF50" s="30"/>
    </row>
    <row r="51" spans="1:37" x14ac:dyDescent="0.15">
      <c r="A51" s="13"/>
      <c r="B51" s="13"/>
      <c r="F51" s="13"/>
      <c r="G51" s="19"/>
      <c r="K51" s="13"/>
      <c r="L51" s="13"/>
      <c r="O51" s="13"/>
      <c r="P51" s="13"/>
      <c r="Q51" s="19"/>
      <c r="T51" s="13"/>
      <c r="U51" s="78">
        <v>2024</v>
      </c>
      <c r="Y51" s="32" t="s">
        <v>329</v>
      </c>
      <c r="Z51" s="32" t="s">
        <v>457</v>
      </c>
      <c r="AF51" s="30"/>
    </row>
    <row r="52" spans="1:37" x14ac:dyDescent="0.15">
      <c r="A52" s="13"/>
      <c r="B52" s="13"/>
      <c r="F52" s="13"/>
      <c r="G52" s="19"/>
      <c r="K52" s="13"/>
      <c r="L52" s="13"/>
      <c r="O52" s="13"/>
      <c r="P52" s="13"/>
      <c r="Q52" s="19"/>
      <c r="T52" s="13"/>
      <c r="U52" s="78">
        <v>2025</v>
      </c>
      <c r="Y52" s="32" t="s">
        <v>330</v>
      </c>
      <c r="Z52" s="32" t="s">
        <v>458</v>
      </c>
      <c r="AF52" s="30"/>
    </row>
    <row r="53" spans="1:37" x14ac:dyDescent="0.15">
      <c r="A53" s="13"/>
      <c r="B53" s="13"/>
      <c r="F53" s="13"/>
      <c r="G53" s="19"/>
      <c r="K53" s="13"/>
      <c r="L53" s="13"/>
      <c r="O53" s="13"/>
      <c r="P53" s="13"/>
      <c r="Q53" s="19"/>
      <c r="T53" s="13"/>
      <c r="U53" s="78">
        <v>2026</v>
      </c>
      <c r="Y53" s="32" t="s">
        <v>331</v>
      </c>
      <c r="Z53" s="32" t="s">
        <v>459</v>
      </c>
      <c r="AF53" s="30"/>
    </row>
    <row r="54" spans="1:37" x14ac:dyDescent="0.15">
      <c r="A54" s="13"/>
      <c r="B54" s="13"/>
      <c r="F54" s="13"/>
      <c r="G54" s="19"/>
      <c r="K54" s="13"/>
      <c r="L54" s="13"/>
      <c r="O54" s="13"/>
      <c r="P54" s="20"/>
      <c r="Q54" s="19"/>
      <c r="T54" s="13"/>
      <c r="Y54" s="32" t="s">
        <v>332</v>
      </c>
      <c r="Z54" s="32" t="s">
        <v>460</v>
      </c>
      <c r="AF54" s="30"/>
    </row>
    <row r="55" spans="1:37" x14ac:dyDescent="0.15">
      <c r="A55" s="13"/>
      <c r="B55" s="13"/>
      <c r="F55" s="13"/>
      <c r="G55" s="19"/>
      <c r="K55" s="13"/>
      <c r="L55" s="13"/>
      <c r="O55" s="13"/>
      <c r="P55" s="13"/>
      <c r="Q55" s="19"/>
      <c r="T55" s="13"/>
      <c r="Y55" s="32" t="s">
        <v>333</v>
      </c>
      <c r="Z55" s="32" t="s">
        <v>461</v>
      </c>
      <c r="AF55" s="30"/>
    </row>
    <row r="56" spans="1:37" x14ac:dyDescent="0.15">
      <c r="A56" s="13"/>
      <c r="B56" s="13"/>
      <c r="F56" s="13"/>
      <c r="G56" s="19"/>
      <c r="K56" s="13"/>
      <c r="L56" s="13"/>
      <c r="O56" s="13"/>
      <c r="P56" s="13"/>
      <c r="Q56" s="19"/>
      <c r="T56" s="13"/>
      <c r="U56" s="78">
        <v>20</v>
      </c>
      <c r="Y56" s="32" t="s">
        <v>334</v>
      </c>
      <c r="Z56" s="32" t="s">
        <v>462</v>
      </c>
      <c r="AF56" s="30"/>
    </row>
    <row r="57" spans="1:37" x14ac:dyDescent="0.15">
      <c r="A57" s="13"/>
      <c r="B57" s="13"/>
      <c r="F57" s="13"/>
      <c r="G57" s="19"/>
      <c r="K57" s="13"/>
      <c r="L57" s="13"/>
      <c r="O57" s="13"/>
      <c r="P57" s="13"/>
      <c r="Q57" s="19"/>
      <c r="T57" s="13"/>
      <c r="U57" s="32" t="s">
        <v>532</v>
      </c>
      <c r="Y57" s="32" t="s">
        <v>335</v>
      </c>
      <c r="Z57" s="32" t="s">
        <v>463</v>
      </c>
      <c r="AF57" s="30"/>
    </row>
    <row r="58" spans="1:37" x14ac:dyDescent="0.15">
      <c r="A58" s="13"/>
      <c r="B58" s="13"/>
      <c r="F58" s="13"/>
      <c r="G58" s="19"/>
      <c r="K58" s="13"/>
      <c r="L58" s="13"/>
      <c r="O58" s="13"/>
      <c r="P58" s="13"/>
      <c r="Q58" s="19"/>
      <c r="T58" s="13"/>
      <c r="U58" s="32" t="s">
        <v>533</v>
      </c>
      <c r="Y58" s="32" t="s">
        <v>336</v>
      </c>
      <c r="Z58" s="32" t="s">
        <v>464</v>
      </c>
      <c r="AF58" s="30"/>
    </row>
    <row r="59" spans="1:37" x14ac:dyDescent="0.15">
      <c r="A59" s="13"/>
      <c r="B59" s="13"/>
      <c r="F59" s="13"/>
      <c r="G59" s="19"/>
      <c r="K59" s="13"/>
      <c r="L59" s="13"/>
      <c r="O59" s="13"/>
      <c r="P59" s="13"/>
      <c r="Q59" s="19"/>
      <c r="T59" s="13"/>
      <c r="Y59" s="32" t="s">
        <v>337</v>
      </c>
      <c r="Z59" s="32" t="s">
        <v>465</v>
      </c>
      <c r="AF59" s="30"/>
    </row>
    <row r="60" spans="1:37" x14ac:dyDescent="0.15">
      <c r="A60" s="13"/>
      <c r="B60" s="13"/>
      <c r="F60" s="13"/>
      <c r="G60" s="19"/>
      <c r="K60" s="13"/>
      <c r="L60" s="13"/>
      <c r="O60" s="13"/>
      <c r="P60" s="13"/>
      <c r="Q60" s="19"/>
      <c r="T60" s="13"/>
      <c r="Y60" s="32" t="s">
        <v>338</v>
      </c>
      <c r="Z60" s="32" t="s">
        <v>466</v>
      </c>
      <c r="AF60" s="30"/>
    </row>
    <row r="61" spans="1:37" x14ac:dyDescent="0.15">
      <c r="A61" s="13"/>
      <c r="B61" s="13"/>
      <c r="F61" s="13"/>
      <c r="G61" s="19"/>
      <c r="K61" s="13"/>
      <c r="L61" s="13"/>
      <c r="O61" s="13"/>
      <c r="P61" s="13"/>
      <c r="Q61" s="19"/>
      <c r="T61" s="13"/>
      <c r="Y61" s="32" t="s">
        <v>339</v>
      </c>
      <c r="Z61" s="32" t="s">
        <v>467</v>
      </c>
      <c r="AF61" s="30"/>
    </row>
    <row r="62" spans="1:37" x14ac:dyDescent="0.15">
      <c r="A62" s="13"/>
      <c r="B62" s="13"/>
      <c r="F62" s="13"/>
      <c r="G62" s="19"/>
      <c r="K62" s="13"/>
      <c r="L62" s="13"/>
      <c r="O62" s="13"/>
      <c r="P62" s="13"/>
      <c r="Q62" s="19"/>
      <c r="T62" s="13"/>
      <c r="Y62" s="32" t="s">
        <v>340</v>
      </c>
      <c r="Z62" s="32" t="s">
        <v>468</v>
      </c>
      <c r="AF62" s="30"/>
    </row>
    <row r="63" spans="1:37" x14ac:dyDescent="0.15">
      <c r="A63" s="13"/>
      <c r="B63" s="13"/>
      <c r="F63" s="13"/>
      <c r="G63" s="19"/>
      <c r="K63" s="13"/>
      <c r="L63" s="13"/>
      <c r="O63" s="13"/>
      <c r="P63" s="13"/>
      <c r="Q63" s="19"/>
      <c r="T63" s="13"/>
      <c r="Y63" s="32" t="s">
        <v>341</v>
      </c>
      <c r="Z63" s="32" t="s">
        <v>469</v>
      </c>
      <c r="AF63" s="30"/>
    </row>
    <row r="64" spans="1:37" x14ac:dyDescent="0.15">
      <c r="A64" s="13"/>
      <c r="B64" s="13"/>
      <c r="F64" s="13"/>
      <c r="G64" s="19"/>
      <c r="K64" s="13"/>
      <c r="L64" s="13"/>
      <c r="O64" s="13"/>
      <c r="P64" s="13"/>
      <c r="Q64" s="19"/>
      <c r="T64" s="13"/>
      <c r="Y64" s="32" t="s">
        <v>342</v>
      </c>
      <c r="Z64" s="32" t="s">
        <v>470</v>
      </c>
      <c r="AF64" s="30"/>
    </row>
    <row r="65" spans="1:32" x14ac:dyDescent="0.15">
      <c r="A65" s="13"/>
      <c r="B65" s="13"/>
      <c r="F65" s="13"/>
      <c r="G65" s="19"/>
      <c r="K65" s="13"/>
      <c r="L65" s="13"/>
      <c r="O65" s="13"/>
      <c r="P65" s="13"/>
      <c r="Q65" s="19"/>
      <c r="T65" s="13"/>
      <c r="Y65" s="32" t="s">
        <v>343</v>
      </c>
      <c r="Z65" s="32" t="s">
        <v>471</v>
      </c>
      <c r="AF65" s="30"/>
    </row>
    <row r="66" spans="1:32" x14ac:dyDescent="0.15">
      <c r="A66" s="13"/>
      <c r="B66" s="13"/>
      <c r="F66" s="13"/>
      <c r="G66" s="19"/>
      <c r="K66" s="13"/>
      <c r="L66" s="13"/>
      <c r="O66" s="13"/>
      <c r="P66" s="13"/>
      <c r="Q66" s="19"/>
      <c r="T66" s="13"/>
      <c r="Y66" s="32" t="s">
        <v>62</v>
      </c>
      <c r="Z66" s="32" t="s">
        <v>472</v>
      </c>
      <c r="AF66" s="30"/>
    </row>
    <row r="67" spans="1:32" x14ac:dyDescent="0.15">
      <c r="A67" s="13"/>
      <c r="B67" s="13"/>
      <c r="F67" s="13"/>
      <c r="G67" s="19"/>
      <c r="K67" s="13"/>
      <c r="L67" s="13"/>
      <c r="O67" s="13"/>
      <c r="P67" s="13"/>
      <c r="Q67" s="19"/>
      <c r="T67" s="13"/>
      <c r="Y67" s="32" t="s">
        <v>344</v>
      </c>
      <c r="Z67" s="32" t="s">
        <v>473</v>
      </c>
      <c r="AF67" s="30"/>
    </row>
    <row r="68" spans="1:32" x14ac:dyDescent="0.15">
      <c r="A68" s="13"/>
      <c r="B68" s="13"/>
      <c r="F68" s="13"/>
      <c r="G68" s="19"/>
      <c r="K68" s="13"/>
      <c r="L68" s="13"/>
      <c r="O68" s="13"/>
      <c r="P68" s="13"/>
      <c r="Q68" s="19"/>
      <c r="T68" s="13"/>
      <c r="Y68" s="32" t="s">
        <v>345</v>
      </c>
      <c r="Z68" s="32" t="s">
        <v>474</v>
      </c>
      <c r="AF68" s="30"/>
    </row>
    <row r="69" spans="1:32" x14ac:dyDescent="0.15">
      <c r="A69" s="13"/>
      <c r="B69" s="13"/>
      <c r="F69" s="13"/>
      <c r="G69" s="19"/>
      <c r="K69" s="13"/>
      <c r="L69" s="13"/>
      <c r="O69" s="13"/>
      <c r="P69" s="13"/>
      <c r="Q69" s="19"/>
      <c r="T69" s="13"/>
      <c r="Y69" s="32" t="s">
        <v>346</v>
      </c>
      <c r="Z69" s="32" t="s">
        <v>475</v>
      </c>
      <c r="AF69" s="30"/>
    </row>
    <row r="70" spans="1:32" x14ac:dyDescent="0.15">
      <c r="A70" s="13"/>
      <c r="B70" s="13"/>
      <c r="Y70" s="32" t="s">
        <v>347</v>
      </c>
      <c r="Z70" s="32" t="s">
        <v>476</v>
      </c>
    </row>
    <row r="71" spans="1:32" x14ac:dyDescent="0.15">
      <c r="Y71" s="32" t="s">
        <v>348</v>
      </c>
      <c r="Z71" s="32" t="s">
        <v>477</v>
      </c>
    </row>
    <row r="72" spans="1:32" x14ac:dyDescent="0.15">
      <c r="Y72" s="32" t="s">
        <v>349</v>
      </c>
      <c r="Z72" s="32" t="s">
        <v>478</v>
      </c>
    </row>
    <row r="73" spans="1:32" x14ac:dyDescent="0.15">
      <c r="Y73" s="32" t="s">
        <v>350</v>
      </c>
      <c r="Z73" s="32" t="s">
        <v>479</v>
      </c>
    </row>
    <row r="74" spans="1:32" x14ac:dyDescent="0.15">
      <c r="Y74" s="32" t="s">
        <v>351</v>
      </c>
      <c r="Z74" s="32" t="s">
        <v>480</v>
      </c>
    </row>
    <row r="75" spans="1:32" x14ac:dyDescent="0.15">
      <c r="Y75" s="32" t="s">
        <v>352</v>
      </c>
      <c r="Z75" s="32" t="s">
        <v>481</v>
      </c>
    </row>
    <row r="76" spans="1:32" x14ac:dyDescent="0.15">
      <c r="Y76" s="32" t="s">
        <v>353</v>
      </c>
      <c r="Z76" s="32" t="s">
        <v>482</v>
      </c>
    </row>
    <row r="77" spans="1:32" x14ac:dyDescent="0.15">
      <c r="Y77" s="32" t="s">
        <v>354</v>
      </c>
      <c r="Z77" s="32" t="s">
        <v>483</v>
      </c>
    </row>
    <row r="78" spans="1:32" x14ac:dyDescent="0.15">
      <c r="Y78" s="32" t="s">
        <v>355</v>
      </c>
      <c r="Z78" s="32" t="s">
        <v>484</v>
      </c>
    </row>
    <row r="79" spans="1:32" x14ac:dyDescent="0.15">
      <c r="Y79" s="32" t="s">
        <v>356</v>
      </c>
      <c r="Z79" s="32" t="s">
        <v>485</v>
      </c>
    </row>
    <row r="80" spans="1:32" x14ac:dyDescent="0.15">
      <c r="Y80" s="32" t="s">
        <v>357</v>
      </c>
      <c r="Z80" s="32" t="s">
        <v>486</v>
      </c>
    </row>
    <row r="81" spans="25:26" x14ac:dyDescent="0.15">
      <c r="Y81" s="32" t="s">
        <v>358</v>
      </c>
      <c r="Z81" s="32" t="s">
        <v>487</v>
      </c>
    </row>
    <row r="82" spans="25:26" x14ac:dyDescent="0.15">
      <c r="Y82" s="32" t="s">
        <v>359</v>
      </c>
      <c r="Z82" s="32" t="s">
        <v>488</v>
      </c>
    </row>
    <row r="83" spans="25:26" x14ac:dyDescent="0.15">
      <c r="Y83" s="32" t="s">
        <v>360</v>
      </c>
      <c r="Z83" s="32" t="s">
        <v>489</v>
      </c>
    </row>
    <row r="84" spans="25:26" x14ac:dyDescent="0.15">
      <c r="Y84" s="32" t="s">
        <v>361</v>
      </c>
      <c r="Z84" s="32" t="s">
        <v>490</v>
      </c>
    </row>
    <row r="85" spans="25:26" x14ac:dyDescent="0.15">
      <c r="Y85" s="32" t="s">
        <v>362</v>
      </c>
      <c r="Z85" s="32" t="s">
        <v>491</v>
      </c>
    </row>
    <row r="86" spans="25:26" x14ac:dyDescent="0.15">
      <c r="Y86" s="32" t="s">
        <v>363</v>
      </c>
      <c r="Z86" s="32" t="s">
        <v>492</v>
      </c>
    </row>
    <row r="87" spans="25:26" x14ac:dyDescent="0.15">
      <c r="Y87" s="32" t="s">
        <v>364</v>
      </c>
      <c r="Z87" s="32" t="s">
        <v>493</v>
      </c>
    </row>
    <row r="88" spans="25:26" x14ac:dyDescent="0.15">
      <c r="Y88" s="32" t="s">
        <v>365</v>
      </c>
      <c r="Z88" s="32" t="s">
        <v>494</v>
      </c>
    </row>
    <row r="89" spans="25:26" x14ac:dyDescent="0.15">
      <c r="Y89" s="32" t="s">
        <v>366</v>
      </c>
      <c r="Z89" s="32" t="s">
        <v>495</v>
      </c>
    </row>
    <row r="90" spans="25:26" x14ac:dyDescent="0.15">
      <c r="Y90" s="32" t="s">
        <v>367</v>
      </c>
      <c r="Z90" s="32" t="s">
        <v>496</v>
      </c>
    </row>
    <row r="91" spans="25:26" x14ac:dyDescent="0.15">
      <c r="Y91" s="32" t="s">
        <v>368</v>
      </c>
      <c r="Z91" s="32" t="s">
        <v>497</v>
      </c>
    </row>
    <row r="92" spans="25:26" x14ac:dyDescent="0.15">
      <c r="Y92" s="32" t="s">
        <v>369</v>
      </c>
      <c r="Z92" s="32" t="s">
        <v>498</v>
      </c>
    </row>
    <row r="93" spans="25:26" x14ac:dyDescent="0.15">
      <c r="Y93" s="32" t="s">
        <v>370</v>
      </c>
      <c r="Z93" s="32" t="s">
        <v>499</v>
      </c>
    </row>
    <row r="94" spans="25:26" x14ac:dyDescent="0.15">
      <c r="Y94" s="32" t="s">
        <v>371</v>
      </c>
      <c r="Z94" s="32" t="s">
        <v>500</v>
      </c>
    </row>
    <row r="95" spans="25:26" x14ac:dyDescent="0.15">
      <c r="Y95" s="32" t="s">
        <v>372</v>
      </c>
      <c r="Z95" s="32" t="s">
        <v>501</v>
      </c>
    </row>
    <row r="96" spans="25:26" x14ac:dyDescent="0.15">
      <c r="Y96" s="32" t="s">
        <v>276</v>
      </c>
      <c r="Z96" s="32" t="s">
        <v>502</v>
      </c>
    </row>
    <row r="97" spans="25:26" x14ac:dyDescent="0.15">
      <c r="Y97" s="32" t="s">
        <v>373</v>
      </c>
      <c r="Z97" s="32" t="s">
        <v>503</v>
      </c>
    </row>
    <row r="98" spans="25:26" x14ac:dyDescent="0.15">
      <c r="Y98" s="32" t="s">
        <v>374</v>
      </c>
      <c r="Z98" s="32" t="s">
        <v>504</v>
      </c>
    </row>
    <row r="99" spans="25:26" x14ac:dyDescent="0.15">
      <c r="Y99" s="32" t="s">
        <v>404</v>
      </c>
      <c r="Z99" s="32" t="s">
        <v>505</v>
      </c>
    </row>
    <row r="100" spans="25:26" x14ac:dyDescent="0.15">
      <c r="Y100" s="32" t="s">
        <v>590</v>
      </c>
      <c r="Z100" s="32" t="s">
        <v>506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2022-11-15T01:09:05Z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