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2年度（令和4年度）\20_補正予算\行政事業レビュー\03 作成依頼\レビューシート（作業台）\"/>
    </mc:Choice>
  </mc:AlternateContent>
  <bookViews>
    <workbookView xWindow="0" yWindow="0" windowWidth="28800" windowHeight="1146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厚生労働省ネットワークシステム</author>
  </authors>
  <commentList>
    <comment ref="AM53" authorId="0" shapeId="0">
      <text>
        <r>
          <rPr>
            <b/>
            <sz val="9"/>
            <color indexed="81"/>
            <rFont val="MS P ゴシック"/>
            <family val="3"/>
            <charset val="128"/>
          </rPr>
          <t>備蓄水準の設定は令和３年６月のため。</t>
        </r>
      </text>
    </comment>
  </commentList>
</comments>
</file>

<file path=xl/sharedStrings.xml><?xml version="1.0" encoding="utf-8"?>
<sst xmlns="http://schemas.openxmlformats.org/spreadsheetml/2006/main" count="2246" uniqueCount="787">
  <si>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</si>
  <si>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</si>
  <si>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</si>
  <si>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</si>
  <si>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</si>
  <si>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</si>
  <si>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</si>
  <si>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</si>
  <si>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</si>
  <si>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</si>
  <si>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</si>
  <si>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</si>
  <si>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</si>
  <si>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</si>
  <si>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</si>
  <si>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</si>
  <si>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</si>
  <si>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</si>
  <si>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</si>
  <si>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</si>
  <si>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</si>
  <si>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</si>
  <si>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</si>
  <si>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</si>
  <si>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</si>
  <si>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</si>
  <si>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</si>
  <si>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</si>
  <si>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</si>
  <si>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</si>
  <si>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</si>
  <si>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</si>
  <si>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</si>
  <si>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</si>
  <si>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</si>
  <si>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</si>
  <si>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</si>
  <si>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</si>
  <si>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</si>
  <si>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</si>
  <si>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</si>
  <si>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</si>
  <si>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</si>
  <si>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</si>
  <si>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</si>
  <si>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</si>
  <si>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</si>
  <si>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</si>
  <si>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</si>
  <si>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</si>
  <si>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</si>
  <si>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</si>
  <si>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</si>
  <si>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</si>
  <si>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</si>
  <si>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</si>
  <si>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</si>
  <si>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</si>
  <si>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</si>
  <si>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</si>
  <si>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</si>
  <si>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</si>
  <si>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</si>
  <si>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</si>
  <si>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</si>
  <si>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</si>
  <si>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</si>
  <si>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</si>
  <si>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</si>
  <si>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</si>
  <si>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</si>
  <si>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</si>
  <si>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</si>
  <si>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</si>
  <si>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</si>
  <si>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</si>
  <si>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</si>
  <si>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</si>
  <si>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</si>
  <si>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</si>
  <si>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</si>
  <si>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</si>
  <si>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</si>
  <si>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</si>
  <si>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</si>
  <si>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</si>
  <si>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</si>
  <si>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</si>
  <si>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</si>
  <si>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</si>
  <si>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</si>
  <si>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</si>
  <si>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</si>
  <si>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</si>
  <si>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</si>
  <si>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</si>
  <si>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</si>
  <si>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</si>
  <si>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</si>
  <si>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</si>
  <si>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</si>
  <si>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</si>
  <si>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</si>
  <si>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</si>
  <si>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</si>
  <si>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</si>
  <si>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</si>
  <si>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</si>
  <si>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</si>
  <si>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</si>
  <si>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</si>
  <si>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</si>
  <si>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</si>
  <si>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</si>
  <si>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</si>
  <si>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</si>
  <si>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</si>
  <si>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</si>
  <si>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</si>
  <si>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</si>
  <si>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</si>
  <si>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</si>
  <si>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</si>
  <si>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</si>
  <si>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</si>
  <si>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</si>
  <si>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</si>
  <si>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</si>
  <si>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</si>
  <si>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</si>
  <si>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</si>
  <si>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</si>
  <si>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</si>
  <si>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</si>
  <si>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</si>
  <si>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</si>
  <si>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</si>
  <si>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</si>
  <si>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</si>
  <si>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</si>
  <si>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</si>
  <si>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</si>
  <si>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</si>
  <si>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</si>
  <si>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</si>
  <si>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</si>
  <si>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</si>
  <si>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</si>
  <si>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</si>
  <si>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</si>
  <si>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</si>
  <si>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</si>
  <si>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</si>
  <si>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</si>
  <si>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</si>
  <si>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</si>
  <si>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</si>
  <si>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</si>
  <si>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</si>
  <si>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</si>
  <si>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</si>
  <si>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</si>
  <si>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</si>
  <si>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</si>
  <si>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</si>
  <si>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</si>
  <si>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</si>
  <si>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</si>
  <si>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</si>
  <si>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</si>
  <si>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</si>
  <si>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</si>
  <si>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</si>
  <si>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</si>
  <si>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</si>
  <si>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</si>
  <si>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</si>
  <si>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</si>
  <si>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</si>
  <si>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</si>
  <si>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</si>
  <si>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</si>
  <si>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</si>
  <si>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</si>
  <si>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</si>
  <si>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</si>
  <si>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</si>
  <si>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</si>
  <si>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</si>
  <si>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</si>
  <si>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</si>
  <si>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</si>
  <si>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</si>
  <si>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</si>
  <si>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</si>
  <si>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</si>
  <si>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</si>
  <si>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</si>
  <si>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</si>
  <si>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</si>
  <si>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</si>
  <si>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</si>
  <si>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</si>
  <si>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</si>
  <si>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</si>
  <si>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</si>
  <si>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</si>
  <si>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</si>
  <si>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</si>
  <si>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</si>
  <si>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</si>
  <si>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</si>
  <si>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</si>
  <si>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</si>
  <si>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</si>
  <si>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</si>
  <si>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</si>
  <si>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</si>
  <si>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</si>
  <si>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</si>
  <si>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</si>
  <si>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</si>
  <si>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</si>
  <si>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</si>
  <si>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</si>
  <si>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</si>
  <si>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</si>
  <si>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</si>
  <si>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</si>
  <si>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</si>
  <si>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</si>
  <si>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</si>
  <si>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</si>
  <si>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</si>
  <si>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</si>
  <si>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</si>
  <si>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</si>
  <si>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</si>
  <si>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</si>
  <si>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</si>
  <si>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</si>
  <si>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</si>
  <si>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</si>
  <si>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</si>
  <si>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</si>
  <si>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</si>
  <si>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</si>
  <si>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</si>
  <si>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</si>
  <si>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</si>
  <si>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</si>
  <si>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</si>
  <si>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</si>
  <si>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</si>
  <si>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</si>
  <si>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</si>
  <si>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</si>
  <si>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</si>
  <si>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</si>
  <si>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</si>
  <si>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</si>
  <si>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</si>
  <si>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</si>
  <si>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</si>
  <si>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</si>
  <si>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</si>
  <si>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</si>
  <si>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</si>
  <si>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</si>
  <si>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</si>
  <si>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</si>
  <si>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</si>
  <si>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</si>
  <si>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</si>
  <si>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</si>
  <si>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</si>
  <si>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</si>
  <si>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</si>
  <si>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</si>
  <si>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</si>
  <si>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</si>
  <si>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</si>
  <si>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</si>
  <si>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</si>
  <si>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</si>
  <si>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</si>
  <si>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</si>
  <si>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</si>
  <si>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</si>
  <si>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</si>
  <si>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</si>
  <si>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</si>
  <si>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</si>
  <si>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</si>
  <si>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</si>
  <si>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</si>
  <si>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</si>
  <si>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</si>
  <si>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</si>
  <si>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</si>
  <si>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</si>
  <si>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</si>
  <si>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</si>
  <si>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</si>
  <si>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</si>
  <si>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</si>
  <si>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</si>
  <si>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</si>
  <si>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</si>
  <si>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</si>
  <si>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</si>
  <si>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</si>
  <si>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</si>
  <si>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</si>
  <si>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</si>
  <si>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</si>
  <si>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</si>
  <si>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</si>
  <si>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</si>
  <si>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</si>
  <si>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</si>
  <si>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</si>
  <si>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</si>
  <si>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</si>
  <si>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</si>
  <si>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</si>
  <si>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</si>
  <si>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</si>
  <si>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</si>
  <si>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</si>
  <si>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</si>
  <si>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</si>
  <si>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</si>
  <si>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</si>
  <si>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</si>
  <si>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</si>
  <si>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</si>
  <si>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</si>
  <si>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</si>
  <si>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</si>
  <si>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</si>
  <si>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</si>
  <si>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</si>
  <si>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</si>
  <si>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</si>
  <si>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</si>
  <si>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</si>
  <si>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</si>
  <si>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</si>
  <si>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</si>
  <si>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</si>
  <si>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</si>
  <si>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</si>
  <si>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</si>
  <si>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</si>
  <si>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</si>
  <si>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</si>
  <si>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</si>
  <si>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</si>
  <si>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</si>
  <si>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</si>
  <si>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</si>
  <si>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</si>
  <si>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</si>
  <si>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</si>
  <si>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</si>
  <si>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</si>
  <si>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</si>
  <si>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</si>
  <si>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</si>
  <si>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</si>
  <si>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</si>
  <si>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</si>
  <si>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</si>
  <si>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</si>
  <si>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</si>
  <si>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</si>
  <si>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</si>
  <si>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</si>
  <si>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</si>
  <si>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</si>
  <si>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</si>
  <si>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</si>
  <si>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</si>
  <si>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</si>
  <si>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</si>
  <si>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</si>
  <si>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</si>
  <si>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</si>
  <si>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</si>
  <si>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</si>
  <si>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</si>
  <si>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</si>
  <si>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</si>
  <si>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</si>
  <si>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</si>
  <si>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</si>
  <si>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</si>
  <si>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</si>
  <si>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</si>
  <si>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</si>
  <si>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</si>
  <si>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</si>
  <si>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</si>
  <si>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</si>
  <si>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</si>
  <si>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</si>
  <si>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</si>
  <si>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</si>
  <si>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</si>
  <si>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</si>
  <si>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</si>
  <si>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</si>
  <si>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</si>
  <si>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</si>
  <si>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</si>
  <si>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</si>
  <si>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</si>
  <si>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</si>
  <si>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</si>
  <si>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</si>
  <si>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</si>
  <si>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</si>
  <si>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</si>
  <si>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</si>
  <si>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</si>
  <si>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</si>
  <si>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</si>
  <si>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</si>
  <si>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</si>
  <si>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</si>
  <si>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</si>
  <si>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</si>
  <si>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</si>
  <si>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</si>
  <si>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</si>
  <si>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</si>
  <si>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</si>
  <si>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</si>
  <si>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</si>
  <si>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</si>
  <si>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</si>
  <si>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</si>
  <si>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</si>
  <si>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</si>
  <si>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</si>
  <si>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</si>
  <si>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</si>
  <si>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</si>
  <si>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</si>
  <si>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</si>
  <si>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</si>
  <si>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</si>
  <si>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</si>
  <si>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</si>
  <si>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</si>
  <si>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</si>
  <si>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</si>
  <si>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</si>
  <si>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</si>
  <si>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</si>
  <si>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</si>
  <si>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</si>
  <si>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</si>
  <si>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</si>
  <si>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</si>
  <si>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</si>
  <si>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</si>
  <si>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</si>
  <si>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</si>
  <si>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</si>
  <si>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</si>
  <si>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</si>
  <si>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</si>
  <si>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</si>
  <si>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</si>
  <si>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</si>
  <si>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</si>
  <si>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</si>
  <si>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</si>
  <si>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</si>
  <si>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</si>
  <si>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</si>
  <si>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</si>
  <si>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</si>
  <si>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</si>
  <si>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</si>
  <si>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</si>
  <si>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</si>
  <si>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</si>
  <si>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</si>
  <si>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</si>
  <si>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</si>
  <si>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</si>
  <si>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</si>
  <si>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</si>
  <si>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</si>
  <si>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</si>
  <si>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</si>
  <si>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</si>
  <si>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</si>
  <si>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</si>
  <si>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</si>
  <si>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</si>
  <si>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</si>
  <si>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</si>
  <si>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</si>
  <si>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</si>
  <si>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</si>
  <si>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</si>
  <si>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</si>
  <si>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</si>
  <si>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</si>
  <si>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</si>
  <si>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</si>
  <si>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</si>
  <si>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</si>
  <si>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</si>
  <si>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</si>
  <si>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</si>
  <si>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</si>
  <si>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</si>
  <si>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</si>
  <si>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</si>
  <si>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</si>
  <si>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</si>
  <si>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</si>
  <si>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</si>
  <si>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</si>
  <si>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</si>
  <si>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</si>
  <si>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</si>
  <si>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</si>
  <si>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</si>
  <si>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</si>
  <si>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</si>
  <si>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</si>
  <si>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</si>
  <si>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</si>
  <si>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</si>
  <si>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</si>
  <si>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</si>
  <si>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</si>
  <si>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</si>
  <si>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</si>
  <si>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</si>
  <si>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</si>
  <si>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</si>
  <si>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</si>
  <si>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</si>
  <si>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</si>
  <si>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</si>
  <si>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</si>
  <si>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</si>
  <si>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</si>
  <si>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</si>
  <si>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</si>
  <si>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</si>
  <si>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</si>
  <si>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</si>
  <si>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</si>
  <si>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</si>
  <si>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</si>
  <si>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</si>
  <si>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</si>
  <si>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</si>
  <si>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</si>
  <si>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</si>
  <si>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</si>
  <si>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</si>
  <si>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</si>
  <si>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</si>
  <si>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</si>
  <si>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</si>
  <si>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</si>
  <si>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</si>
  <si>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</si>
  <si>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</si>
  <si>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</si>
  <si>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</si>
  <si>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</si>
  <si>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</si>
  <si>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</si>
  <si>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</si>
  <si>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</si>
  <si>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</si>
  <si>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</si>
  <si>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</si>
  <si>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</si>
  <si>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</si>
  <si>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</si>
  <si>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</si>
  <si>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</si>
  <si>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</si>
  <si>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</si>
  <si>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</si>
  <si>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</si>
  <si>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</si>
  <si>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</si>
  <si>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</si>
  <si>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</si>
  <si>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</si>
  <si>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</si>
  <si>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</si>
  <si>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</si>
  <si>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</si>
  <si>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</si>
  <si>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</si>
  <si>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</si>
  <si>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</si>
  <si>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</si>
  <si>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</si>
  <si>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</si>
  <si>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</si>
  <si>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</si>
  <si>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</si>
  <si>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</si>
  <si>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</si>
  <si>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</si>
  <si>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</si>
  <si>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</si>
  <si>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</si>
  <si>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</si>
  <si>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</si>
  <si>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</si>
  <si>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</si>
  <si>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</si>
  <si>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</si>
  <si>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</si>
  <si>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</si>
  <si>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</si>
  <si>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</si>
  <si>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</si>
  <si>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</si>
  <si>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</si>
  <si>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</si>
  <si>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</si>
  <si>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</si>
  <si>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</si>
  <si>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</si>
  <si>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</si>
  <si>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</si>
  <si>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</si>
  <si>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</si>
  <si>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</si>
  <si>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</si>
  <si>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</si>
  <si>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</si>
  <si>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</si>
  <si>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</si>
  <si>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</si>
  <si>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</si>
  <si>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</si>
  <si>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</si>
  <si>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</si>
  <si>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</si>
  <si>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</si>
  <si>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</si>
  <si>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</si>
  <si>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</si>
  <si>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</si>
  <si>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</si>
  <si>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</si>
  <si>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</si>
  <si>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</si>
  <si>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</si>
  <si>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</si>
  <si>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</si>
  <si>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</si>
  <si>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</si>
  <si>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</si>
  <si>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</si>
  <si>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</si>
  <si>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</si>
  <si>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</si>
  <si>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</si>
  <si>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</si>
  <si>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</si>
  <si>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</si>
  <si>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</si>
  <si>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</si>
  <si>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</si>
  <si>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</si>
  <si>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</si>
  <si>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医療用物資の備蓄等事業</t>
    <phoneticPr fontId="5"/>
  </si>
  <si>
    <t>医政局</t>
  </si>
  <si>
    <t>医薬産業振興・医療情報企画課</t>
    <phoneticPr fontId="5"/>
  </si>
  <si>
    <t>○</t>
  </si>
  <si>
    <t>新型インフルエンザ等対策特別措置法第10条</t>
  </si>
  <si>
    <t>　「新型コロナウイルス感染症に関する緊急対応策」（令和２年３月10日新型コロナウイルス感染症対策本部決定）
 「新型コロナウイルス感染症緊急経済対策」（令和２年４月７日閣議決定）</t>
  </si>
  <si>
    <t>　国において医療用物資を確保・備蓄し、必要な医療機関等に優先配布を行うことで、医療提供体制の確保を図る。</t>
  </si>
  <si>
    <t xml:space="preserve">　医療用マスク、ガウン、フェイスシールド、手袋といった医療用物資について、新型コロナウイルス感染症が拡大し医療現場の需給が逼迫した場合でも迅速かつ円滑に供給されるよう、国で継続して確保・備蓄し、必要に応じて医療機関に配布等を行う。
</t>
  </si>
  <si>
    <t>-</t>
  </si>
  <si>
    <t>-</t>
    <phoneticPr fontId="5"/>
  </si>
  <si>
    <t>職員旅費</t>
    <rPh sb="0" eb="2">
      <t>ショクイン</t>
    </rPh>
    <rPh sb="2" eb="4">
      <t>リョヒ</t>
    </rPh>
    <phoneticPr fontId="5"/>
  </si>
  <si>
    <t>健康対策関係業務庁費</t>
    <rPh sb="0" eb="2">
      <t>ケンコウ</t>
    </rPh>
    <rPh sb="2" eb="4">
      <t>タイサク</t>
    </rPh>
    <rPh sb="4" eb="6">
      <t>カンケイ</t>
    </rPh>
    <rPh sb="6" eb="8">
      <t>ギョウム</t>
    </rPh>
    <rPh sb="8" eb="10">
      <t>チョウヒ</t>
    </rPh>
    <phoneticPr fontId="5"/>
  </si>
  <si>
    <t>医療用物資の配布は、医療機関に医療用物資が不足することを防止し医療提供体制を確保することを目的としているが、医療提供体制の確保を示す適切な指標が存在しないため。</t>
    <phoneticPr fontId="5"/>
  </si>
  <si>
    <t>医療提供体制の確保、感染拡大防止</t>
    <phoneticPr fontId="5"/>
  </si>
  <si>
    <t>今後の感染拡大に向けた備蓄水準量に見合った備蓄の実施</t>
  </si>
  <si>
    <t>サージカルマスクの備蓄量</t>
  </si>
  <si>
    <t>－</t>
  </si>
  <si>
    <t>百万枚</t>
  </si>
  <si>
    <t>X「執行額」／Y「国が購入したサージカルマスク数」
※人件費や配送費についてサージカルマスクの単位あたりの計算が困難なため含めていない。</t>
    <phoneticPr fontId="5"/>
  </si>
  <si>
    <t>円</t>
  </si>
  <si>
    <t>未定</t>
    <rPh sb="0" eb="2">
      <t>ミテイ</t>
    </rPh>
    <phoneticPr fontId="5"/>
  </si>
  <si>
    <t>　X　/　Y</t>
    <phoneticPr fontId="5"/>
  </si>
  <si>
    <t>621億円/
8.5億枚</t>
  </si>
  <si>
    <t>16.4億円/
1.2億枚</t>
    <rPh sb="4" eb="6">
      <t>オクエン</t>
    </rPh>
    <rPh sb="11" eb="12">
      <t>オク</t>
    </rPh>
    <rPh sb="12" eb="13">
      <t>マイ</t>
    </rPh>
    <phoneticPr fontId="5"/>
  </si>
  <si>
    <t>急激な感染拡大時など、緊急的に酸素濃縮装置が必要になった都道府県の新型コロナウイルス感染症患者への酸素投与体制に資するため、予め厚生労働省が一定数酸素濃縮装置を確保し、都道府県からの申請に基づき無償貸与する。</t>
    <rPh sb="0" eb="2">
      <t>キュウゲキ</t>
    </rPh>
    <rPh sb="3" eb="5">
      <t>カンセン</t>
    </rPh>
    <rPh sb="5" eb="7">
      <t>カクダイ</t>
    </rPh>
    <rPh sb="7" eb="8">
      <t>ジ</t>
    </rPh>
    <rPh sb="11" eb="13">
      <t>キンキュウ</t>
    </rPh>
    <rPh sb="13" eb="14">
      <t>テキ</t>
    </rPh>
    <rPh sb="15" eb="21">
      <t>サンソノウシュクソウチ</t>
    </rPh>
    <rPh sb="22" eb="24">
      <t>ヒツヨウ</t>
    </rPh>
    <rPh sb="28" eb="32">
      <t>トドウフケン</t>
    </rPh>
    <rPh sb="33" eb="35">
      <t>シンガタ</t>
    </rPh>
    <rPh sb="42" eb="45">
      <t>カンセンショウ</t>
    </rPh>
    <rPh sb="45" eb="47">
      <t>カンジャ</t>
    </rPh>
    <rPh sb="49" eb="51">
      <t>サンソ</t>
    </rPh>
    <rPh sb="51" eb="53">
      <t>トウヨ</t>
    </rPh>
    <rPh sb="53" eb="55">
      <t>タイセイ</t>
    </rPh>
    <rPh sb="97" eb="99">
      <t>ムショウ</t>
    </rPh>
    <rPh sb="99" eb="101">
      <t>タイヨ</t>
    </rPh>
    <phoneticPr fontId="5"/>
  </si>
  <si>
    <t>都道府県の酸素濃縮装置確保数の増加</t>
    <rPh sb="0" eb="4">
      <t>トドウフケン</t>
    </rPh>
    <rPh sb="5" eb="11">
      <t>サンソノウシュクソウチ</t>
    </rPh>
    <rPh sb="11" eb="14">
      <t>カクホスウ</t>
    </rPh>
    <rPh sb="15" eb="17">
      <t>ゾウカ</t>
    </rPh>
    <phoneticPr fontId="5"/>
  </si>
  <si>
    <t>都道府県に無償貸与した酸素濃縮装置の台数</t>
    <rPh sb="0" eb="4">
      <t>トドウフケン</t>
    </rPh>
    <rPh sb="5" eb="7">
      <t>ムショウ</t>
    </rPh>
    <rPh sb="7" eb="9">
      <t>タイヨ</t>
    </rPh>
    <rPh sb="11" eb="13">
      <t>サンソ</t>
    </rPh>
    <rPh sb="13" eb="15">
      <t>ノウシュク</t>
    </rPh>
    <rPh sb="15" eb="17">
      <t>ソウチ</t>
    </rPh>
    <rPh sb="18" eb="20">
      <t>ダイスウ</t>
    </rPh>
    <phoneticPr fontId="5"/>
  </si>
  <si>
    <t>台</t>
    <rPh sb="0" eb="1">
      <t>ダイ</t>
    </rPh>
    <phoneticPr fontId="5"/>
  </si>
  <si>
    <t>酸素濃縮装置の台／月あたり確保費用
（Ｘ）執行額／（Ｙ）厚生労働省が確保した酸素濃縮装置台数（1ヶ月あたりの台数×月数）</t>
    <rPh sb="0" eb="2">
      <t>サンソ</t>
    </rPh>
    <rPh sb="2" eb="4">
      <t>ノウシュク</t>
    </rPh>
    <rPh sb="4" eb="6">
      <t>ソウチ</t>
    </rPh>
    <rPh sb="7" eb="8">
      <t>ダイ</t>
    </rPh>
    <rPh sb="9" eb="10">
      <t>ツキ</t>
    </rPh>
    <rPh sb="13" eb="15">
      <t>カクホ</t>
    </rPh>
    <rPh sb="15" eb="17">
      <t>ヒヨウ</t>
    </rPh>
    <rPh sb="21" eb="23">
      <t>シッコウ</t>
    </rPh>
    <rPh sb="23" eb="24">
      <t>ガク</t>
    </rPh>
    <rPh sb="28" eb="30">
      <t>コウセイ</t>
    </rPh>
    <rPh sb="30" eb="33">
      <t>ロウドウショウ</t>
    </rPh>
    <rPh sb="34" eb="36">
      <t>カクホ</t>
    </rPh>
    <rPh sb="38" eb="40">
      <t>サンソ</t>
    </rPh>
    <rPh sb="40" eb="42">
      <t>ノウシュク</t>
    </rPh>
    <rPh sb="42" eb="44">
      <t>ソウチ</t>
    </rPh>
    <rPh sb="44" eb="46">
      <t>ダイスウ</t>
    </rPh>
    <rPh sb="49" eb="50">
      <t>ゲツ</t>
    </rPh>
    <rPh sb="54" eb="56">
      <t>ダイスウ</t>
    </rPh>
    <rPh sb="57" eb="59">
      <t>ツキスウ</t>
    </rPh>
    <phoneticPr fontId="5"/>
  </si>
  <si>
    <t>千円</t>
    <rPh sb="0" eb="1">
      <t>セン</t>
    </rPh>
    <phoneticPr fontId="5"/>
  </si>
  <si>
    <t>472,037/11,721</t>
    <phoneticPr fontId="5"/>
  </si>
  <si>
    <t>1,087,980/27,600</t>
    <phoneticPr fontId="5"/>
  </si>
  <si>
    <t>酸素濃縮装置については、原則各自治体で必要数確保に取り組んでいる中で、新型コロナウイルス感染症の感染拡大等で緊急的に必要となった都道府県からの要請に基づき貸与を行うものであり、予め定量的な目標を設定できるものではないため。</t>
    <rPh sb="0" eb="2">
      <t>サンソ</t>
    </rPh>
    <rPh sb="2" eb="4">
      <t>ノウシュク</t>
    </rPh>
    <rPh sb="4" eb="6">
      <t>ソウチ</t>
    </rPh>
    <rPh sb="12" eb="14">
      <t>ゲンソク</t>
    </rPh>
    <rPh sb="14" eb="18">
      <t>カクジチタイ</t>
    </rPh>
    <rPh sb="19" eb="22">
      <t>ヒツヨウスウ</t>
    </rPh>
    <rPh sb="22" eb="24">
      <t>カクホ</t>
    </rPh>
    <rPh sb="25" eb="26">
      <t>ト</t>
    </rPh>
    <rPh sb="27" eb="28">
      <t>ク</t>
    </rPh>
    <rPh sb="32" eb="33">
      <t>ナカ</t>
    </rPh>
    <rPh sb="35" eb="37">
      <t>シンガタ</t>
    </rPh>
    <rPh sb="44" eb="47">
      <t>カンセンショウ</t>
    </rPh>
    <rPh sb="48" eb="50">
      <t>カンセン</t>
    </rPh>
    <rPh sb="50" eb="52">
      <t>カクダイ</t>
    </rPh>
    <rPh sb="52" eb="53">
      <t>トウ</t>
    </rPh>
    <rPh sb="54" eb="57">
      <t>キンキュウテキ</t>
    </rPh>
    <rPh sb="58" eb="60">
      <t>ヒツヨウ</t>
    </rPh>
    <rPh sb="64" eb="68">
      <t>トドウフケン</t>
    </rPh>
    <rPh sb="71" eb="73">
      <t>ヨウセイ</t>
    </rPh>
    <rPh sb="74" eb="75">
      <t>モト</t>
    </rPh>
    <rPh sb="77" eb="79">
      <t>タイヨ</t>
    </rPh>
    <rPh sb="80" eb="81">
      <t>オコナ</t>
    </rPh>
    <rPh sb="88" eb="89">
      <t>アラカジ</t>
    </rPh>
    <rPh sb="90" eb="92">
      <t>テイリョウ</t>
    </rPh>
    <rPh sb="92" eb="93">
      <t>テキ</t>
    </rPh>
    <rPh sb="94" eb="96">
      <t>モクヒョウ</t>
    </rPh>
    <rPh sb="97" eb="99">
      <t>セッテイ</t>
    </rPh>
    <phoneticPr fontId="5"/>
  </si>
  <si>
    <t>無償貸与事業後に、都道府県が無償貸与を活用してもなお酸素濃縮装置の確保が困難とならないこと。
令和３年9月の貸与開始後、確保した酸素濃縮装置が不足することはなく、申請後速やかに都道府県へ貸与しており、酸素投与体制に役立てられている。</t>
    <rPh sb="0" eb="2">
      <t>ムショウ</t>
    </rPh>
    <rPh sb="2" eb="4">
      <t>タイヨ</t>
    </rPh>
    <rPh sb="4" eb="6">
      <t>ジギョウ</t>
    </rPh>
    <rPh sb="6" eb="7">
      <t>ゴ</t>
    </rPh>
    <rPh sb="9" eb="13">
      <t>トドウフケン</t>
    </rPh>
    <rPh sb="14" eb="16">
      <t>ムショウ</t>
    </rPh>
    <rPh sb="16" eb="18">
      <t>タイヨ</t>
    </rPh>
    <rPh sb="19" eb="21">
      <t>カツヨウ</t>
    </rPh>
    <rPh sb="26" eb="32">
      <t>サンソノウシュクソウチ</t>
    </rPh>
    <rPh sb="33" eb="35">
      <t>カクホ</t>
    </rPh>
    <rPh sb="36" eb="38">
      <t>コンナン</t>
    </rPh>
    <rPh sb="47" eb="49">
      <t>レイワ</t>
    </rPh>
    <rPh sb="50" eb="51">
      <t>ネン</t>
    </rPh>
    <rPh sb="52" eb="53">
      <t>ガツ</t>
    </rPh>
    <rPh sb="54" eb="56">
      <t>タイヨ</t>
    </rPh>
    <rPh sb="56" eb="59">
      <t>カイシゴ</t>
    </rPh>
    <rPh sb="60" eb="62">
      <t>カクホ</t>
    </rPh>
    <rPh sb="64" eb="70">
      <t>サンソノウシュクソウチ</t>
    </rPh>
    <rPh sb="71" eb="73">
      <t>フソク</t>
    </rPh>
    <rPh sb="81" eb="84">
      <t>シンセイゴ</t>
    </rPh>
    <rPh sb="84" eb="85">
      <t>スミ</t>
    </rPh>
    <rPh sb="93" eb="95">
      <t>タイヨ</t>
    </rPh>
    <phoneticPr fontId="5"/>
  </si>
  <si>
    <t>都道府県の酸素濃縮投与体制の確保に資すること。</t>
    <rPh sb="0" eb="4">
      <t>トドウフケン</t>
    </rPh>
    <rPh sb="5" eb="7">
      <t>サンソ</t>
    </rPh>
    <rPh sb="7" eb="9">
      <t>ノウシュク</t>
    </rPh>
    <rPh sb="9" eb="11">
      <t>トウヨ</t>
    </rPh>
    <rPh sb="11" eb="13">
      <t>タイセイ</t>
    </rPh>
    <rPh sb="14" eb="16">
      <t>カクホ</t>
    </rPh>
    <rPh sb="17" eb="18">
      <t>シ</t>
    </rPh>
    <phoneticPr fontId="5"/>
  </si>
  <si>
    <t>無償貸与申請のあった都道府県数</t>
    <rPh sb="0" eb="2">
      <t>ムショウ</t>
    </rPh>
    <rPh sb="2" eb="4">
      <t>タイヨ</t>
    </rPh>
    <rPh sb="4" eb="6">
      <t>シンセイ</t>
    </rPh>
    <rPh sb="10" eb="14">
      <t>トドウフケン</t>
    </rPh>
    <rPh sb="14" eb="15">
      <t>スウ</t>
    </rPh>
    <phoneticPr fontId="5"/>
  </si>
  <si>
    <t>都道府県数</t>
    <rPh sb="0" eb="5">
      <t>トドウフケンスウ</t>
    </rPh>
    <phoneticPr fontId="5"/>
  </si>
  <si>
    <t>地域において必要な医療を提供できる体制を整備すること。（施策大目標：1）</t>
  </si>
  <si>
    <t>日常生活圏の中で良質かつ適切な医療が効率的に提供できる体制を整備すること。（施策目標：Ⅰ－１－１）</t>
    <phoneticPr fontId="5"/>
  </si>
  <si>
    <t>https://www.mhlw.go.jp/wp/seisaku/hyouka/dl/r03_jizenbunseki/I-1-1.pdf</t>
    <phoneticPr fontId="5"/>
  </si>
  <si>
    <t>医療提供体制の確保、感染拡大防止は求められている。</t>
    <rPh sb="0" eb="2">
      <t>イリョウ</t>
    </rPh>
    <rPh sb="2" eb="4">
      <t>テイキョウ</t>
    </rPh>
    <rPh sb="4" eb="6">
      <t>タイセイ</t>
    </rPh>
    <rPh sb="7" eb="9">
      <t>カクホ</t>
    </rPh>
    <rPh sb="10" eb="12">
      <t>カンセン</t>
    </rPh>
    <rPh sb="12" eb="14">
      <t>カクダイ</t>
    </rPh>
    <rPh sb="14" eb="16">
      <t>ボウシ</t>
    </rPh>
    <rPh sb="17" eb="18">
      <t>モト</t>
    </rPh>
    <phoneticPr fontId="5"/>
  </si>
  <si>
    <t>医療体制の確保、感染拡大防止のために国が迅速に対応する必要があるとともに、国際的な調達競争の中において、国が主導する必要がある。</t>
    <phoneticPr fontId="5"/>
  </si>
  <si>
    <t>医療機関が適切な医療を提供するに当たって、医療用物資の不足を防止することは必要不可欠である。</t>
    <phoneticPr fontId="5"/>
  </si>
  <si>
    <t>国内需給の逼迫を踏まえ、医療機関等に速やかに供給するために緊急性を要するものであったため、緊急随意契約により契約を行っている。
また、需給のひっ迫が一定程度落ち着いた医療用物資については、公募による調達を行い、競争性・透明性を確保した。</t>
    <rPh sb="0" eb="2">
      <t>コクナイ</t>
    </rPh>
    <rPh sb="2" eb="4">
      <t>ジュキュウ</t>
    </rPh>
    <rPh sb="5" eb="7">
      <t>ヒッパク</t>
    </rPh>
    <rPh sb="8" eb="9">
      <t>フ</t>
    </rPh>
    <rPh sb="12" eb="14">
      <t>イリョウ</t>
    </rPh>
    <rPh sb="14" eb="16">
      <t>キカン</t>
    </rPh>
    <rPh sb="16" eb="17">
      <t>トウ</t>
    </rPh>
    <rPh sb="18" eb="19">
      <t>スミ</t>
    </rPh>
    <rPh sb="22" eb="24">
      <t>キョウキュウ</t>
    </rPh>
    <rPh sb="29" eb="32">
      <t>キンキュウセイ</t>
    </rPh>
    <rPh sb="33" eb="34">
      <t>ヨウ</t>
    </rPh>
    <rPh sb="45" eb="47">
      <t>キンキュウ</t>
    </rPh>
    <rPh sb="47" eb="49">
      <t>ズイイ</t>
    </rPh>
    <rPh sb="49" eb="51">
      <t>ケイヤク</t>
    </rPh>
    <rPh sb="54" eb="56">
      <t>ケイヤク</t>
    </rPh>
    <rPh sb="57" eb="58">
      <t>オコナ</t>
    </rPh>
    <rPh sb="67" eb="69">
      <t>ジュキュウ</t>
    </rPh>
    <rPh sb="72" eb="73">
      <t>パク</t>
    </rPh>
    <rPh sb="74" eb="76">
      <t>イッテイ</t>
    </rPh>
    <rPh sb="76" eb="78">
      <t>テイド</t>
    </rPh>
    <rPh sb="78" eb="79">
      <t>オ</t>
    </rPh>
    <rPh sb="80" eb="81">
      <t>ツ</t>
    </rPh>
    <rPh sb="83" eb="86">
      <t>イリョウヨウ</t>
    </rPh>
    <rPh sb="86" eb="88">
      <t>ブッシ</t>
    </rPh>
    <rPh sb="94" eb="96">
      <t>コウボ</t>
    </rPh>
    <rPh sb="99" eb="101">
      <t>チョウタツ</t>
    </rPh>
    <rPh sb="102" eb="103">
      <t>オコナ</t>
    </rPh>
    <rPh sb="105" eb="108">
      <t>キョウソウセイ</t>
    </rPh>
    <rPh sb="109" eb="112">
      <t>トウメイセイ</t>
    </rPh>
    <rPh sb="113" eb="115">
      <t>カクホ</t>
    </rPh>
    <phoneticPr fontId="24"/>
  </si>
  <si>
    <t>無</t>
  </si>
  <si>
    <t>有</t>
  </si>
  <si>
    <t>マスク等の物資について、国内需給が逼迫している状況では医療機関等が独自に入手することが困難な場合があるため、国が直接買い上げ、医療機関等に安定的に供給することは必要かつ適切であり、妥当である。</t>
    <rPh sb="27" eb="29">
      <t>イリョウ</t>
    </rPh>
    <rPh sb="29" eb="31">
      <t>キカン</t>
    </rPh>
    <rPh sb="46" eb="48">
      <t>バアイ</t>
    </rPh>
    <rPh sb="63" eb="65">
      <t>イリョウ</t>
    </rPh>
    <rPh sb="65" eb="67">
      <t>キカン</t>
    </rPh>
    <phoneticPr fontId="5"/>
  </si>
  <si>
    <t>マスク等物資の国内需給が逼迫している状況では医療機関等が独自に入手することが困難であるため、国が事業者と直接契約の上、海外からの輸入等により確保し、医療機関等に安定的に供給したものであり、妥当なコストである。</t>
    <rPh sb="3" eb="4">
      <t>トウ</t>
    </rPh>
    <rPh sb="4" eb="6">
      <t>ブッシ</t>
    </rPh>
    <rPh sb="7" eb="9">
      <t>コクナイ</t>
    </rPh>
    <rPh sb="9" eb="11">
      <t>ジュキュウ</t>
    </rPh>
    <rPh sb="12" eb="14">
      <t>ヒッパク</t>
    </rPh>
    <rPh sb="18" eb="20">
      <t>ジョウキョウ</t>
    </rPh>
    <rPh sb="22" eb="24">
      <t>イリョウ</t>
    </rPh>
    <rPh sb="24" eb="26">
      <t>キカン</t>
    </rPh>
    <rPh sb="26" eb="27">
      <t>トウ</t>
    </rPh>
    <rPh sb="28" eb="30">
      <t>ドクジ</t>
    </rPh>
    <rPh sb="31" eb="33">
      <t>ニュウシュ</t>
    </rPh>
    <rPh sb="38" eb="40">
      <t>コンナン</t>
    </rPh>
    <rPh sb="46" eb="47">
      <t>クニ</t>
    </rPh>
    <rPh sb="48" eb="51">
      <t>ジギョウシャ</t>
    </rPh>
    <rPh sb="52" eb="54">
      <t>チョクセツ</t>
    </rPh>
    <rPh sb="54" eb="56">
      <t>ケイヤク</t>
    </rPh>
    <rPh sb="57" eb="58">
      <t>ウエ</t>
    </rPh>
    <rPh sb="59" eb="61">
      <t>カイガイ</t>
    </rPh>
    <rPh sb="64" eb="66">
      <t>ユニュウ</t>
    </rPh>
    <rPh sb="66" eb="67">
      <t>トウ</t>
    </rPh>
    <rPh sb="70" eb="72">
      <t>カクホ</t>
    </rPh>
    <rPh sb="74" eb="76">
      <t>イリョウ</t>
    </rPh>
    <rPh sb="76" eb="78">
      <t>キカン</t>
    </rPh>
    <rPh sb="94" eb="96">
      <t>ダトウ</t>
    </rPh>
    <phoneticPr fontId="24"/>
  </si>
  <si>
    <t>‐</t>
  </si>
  <si>
    <t>医療用物資によっては市況の価格下落等の影響により、結果的に使用要求時見込みより実際の調達額が減少したため不用が生じたものである。</t>
    <rPh sb="52" eb="54">
      <t>フヨウ</t>
    </rPh>
    <phoneticPr fontId="5"/>
  </si>
  <si>
    <t>感染症拡大防止のため医療用物資等の需要が高まり、調達が計画的に進まないことなどの影響で、その手配調整に不足の日数を要することになり、予算執行が令和４年度となったためである。</t>
    <rPh sb="0" eb="2">
      <t>カンセン</t>
    </rPh>
    <rPh sb="2" eb="3">
      <t>ショウ</t>
    </rPh>
    <rPh sb="3" eb="5">
      <t>カクダイ</t>
    </rPh>
    <rPh sb="5" eb="7">
      <t>ボウシ</t>
    </rPh>
    <rPh sb="10" eb="13">
      <t>イリョウヨウ</t>
    </rPh>
    <rPh sb="13" eb="15">
      <t>ブッシ</t>
    </rPh>
    <rPh sb="15" eb="16">
      <t>トウ</t>
    </rPh>
    <rPh sb="17" eb="19">
      <t>ジュヨウ</t>
    </rPh>
    <rPh sb="20" eb="21">
      <t>タカ</t>
    </rPh>
    <rPh sb="24" eb="26">
      <t>チョウタツ</t>
    </rPh>
    <rPh sb="27" eb="30">
      <t>ケイカクテキ</t>
    </rPh>
    <rPh sb="31" eb="32">
      <t>スス</t>
    </rPh>
    <rPh sb="40" eb="42">
      <t>エイキョウ</t>
    </rPh>
    <rPh sb="46" eb="48">
      <t>テハイ</t>
    </rPh>
    <rPh sb="48" eb="50">
      <t>チョウセイ</t>
    </rPh>
    <rPh sb="51" eb="53">
      <t>フソク</t>
    </rPh>
    <rPh sb="54" eb="56">
      <t>ニッスウ</t>
    </rPh>
    <rPh sb="57" eb="58">
      <t>ヨウ</t>
    </rPh>
    <rPh sb="66" eb="68">
      <t>ヨサン</t>
    </rPh>
    <rPh sb="68" eb="70">
      <t>シッコウ</t>
    </rPh>
    <rPh sb="71" eb="73">
      <t>レイワ</t>
    </rPh>
    <rPh sb="74" eb="76">
      <t>ネンド</t>
    </rPh>
    <phoneticPr fontId="5"/>
  </si>
  <si>
    <t>需給のひっ迫が一定程度落ち着いた医療用物資については、公募による調達を行い、競争性・透明性を確保した。</t>
    <phoneticPr fontId="5"/>
  </si>
  <si>
    <t>活動実績については、十分に見込みに見合ったものになっている。</t>
    <phoneticPr fontId="5"/>
  </si>
  <si>
    <t>介護施設等に対するマスク等の配布</t>
  </si>
  <si>
    <t>A.伊藤忠商事株式会社</t>
    <rPh sb="2" eb="4">
      <t>イトウ</t>
    </rPh>
    <rPh sb="4" eb="5">
      <t>チュウ</t>
    </rPh>
    <rPh sb="5" eb="7">
      <t>ショウジ</t>
    </rPh>
    <rPh sb="7" eb="9">
      <t>カブシキ</t>
    </rPh>
    <rPh sb="9" eb="11">
      <t>カイシャ</t>
    </rPh>
    <phoneticPr fontId="5"/>
  </si>
  <si>
    <t>B.日本通運株式会社</t>
    <rPh sb="2" eb="4">
      <t>ニホン</t>
    </rPh>
    <rPh sb="4" eb="6">
      <t>ツウウン</t>
    </rPh>
    <rPh sb="6" eb="8">
      <t>カブシキ</t>
    </rPh>
    <rPh sb="8" eb="10">
      <t>カイシャ</t>
    </rPh>
    <phoneticPr fontId="5"/>
  </si>
  <si>
    <t>C.福岡県</t>
    <rPh sb="2" eb="4">
      <t>フクオカ</t>
    </rPh>
    <rPh sb="4" eb="5">
      <t>ケン</t>
    </rPh>
    <phoneticPr fontId="5"/>
  </si>
  <si>
    <t>D.日本通運株式会社</t>
    <rPh sb="2" eb="4">
      <t>ニホン</t>
    </rPh>
    <rPh sb="4" eb="6">
      <t>ツウウン</t>
    </rPh>
    <rPh sb="6" eb="8">
      <t>カブシキ</t>
    </rPh>
    <rPh sb="8" eb="10">
      <t>カイシャ</t>
    </rPh>
    <phoneticPr fontId="5"/>
  </si>
  <si>
    <t>物品購入費</t>
    <rPh sb="0" eb="2">
      <t>ブッピン</t>
    </rPh>
    <rPh sb="2" eb="5">
      <t>コウニュウヒ</t>
    </rPh>
    <phoneticPr fontId="5"/>
  </si>
  <si>
    <t>医療用防護具の購入</t>
    <rPh sb="0" eb="3">
      <t>イリョウヨウ</t>
    </rPh>
    <rPh sb="3" eb="5">
      <t>ボウゴ</t>
    </rPh>
    <rPh sb="5" eb="6">
      <t>グ</t>
    </rPh>
    <rPh sb="7" eb="9">
      <t>コウニュウ</t>
    </rPh>
    <phoneticPr fontId="5"/>
  </si>
  <si>
    <t>保管配送費</t>
    <rPh sb="0" eb="2">
      <t>ホカン</t>
    </rPh>
    <rPh sb="2" eb="5">
      <t>ハイソウヒ</t>
    </rPh>
    <phoneticPr fontId="5"/>
  </si>
  <si>
    <t>物資の保管・配送</t>
    <rPh sb="0" eb="2">
      <t>ブッシ</t>
    </rPh>
    <rPh sb="3" eb="5">
      <t>ホカン</t>
    </rPh>
    <rPh sb="6" eb="8">
      <t>ハイソウ</t>
    </rPh>
    <phoneticPr fontId="5"/>
  </si>
  <si>
    <t>伊藤忠商事株式会社</t>
    <rPh sb="0" eb="2">
      <t>イトウ</t>
    </rPh>
    <rPh sb="2" eb="3">
      <t>チュウ</t>
    </rPh>
    <rPh sb="3" eb="5">
      <t>ショウジ</t>
    </rPh>
    <rPh sb="5" eb="7">
      <t>カブシキ</t>
    </rPh>
    <rPh sb="7" eb="9">
      <t>カイシャ</t>
    </rPh>
    <phoneticPr fontId="5"/>
  </si>
  <si>
    <t>医療用グローブの購入</t>
    <rPh sb="0" eb="3">
      <t>イリョウヨウ</t>
    </rPh>
    <rPh sb="8" eb="10">
      <t>コウニュウ</t>
    </rPh>
    <phoneticPr fontId="5"/>
  </si>
  <si>
    <t>国内の医療用防護具の需給の逼迫を踏まえ、医療提供体制を確保するため、医療機関等に速やかに供給するために緊急性を要するものであったため。</t>
    <rPh sb="0" eb="2">
      <t>コクナイ</t>
    </rPh>
    <rPh sb="3" eb="6">
      <t>イリョウヨウ</t>
    </rPh>
    <rPh sb="6" eb="8">
      <t>ボウゴ</t>
    </rPh>
    <rPh sb="8" eb="9">
      <t>グ</t>
    </rPh>
    <rPh sb="10" eb="12">
      <t>ジュキュウ</t>
    </rPh>
    <rPh sb="13" eb="15">
      <t>ヒッパク</t>
    </rPh>
    <rPh sb="16" eb="17">
      <t>フ</t>
    </rPh>
    <rPh sb="20" eb="22">
      <t>イリョウ</t>
    </rPh>
    <rPh sb="22" eb="24">
      <t>テイキョウ</t>
    </rPh>
    <rPh sb="24" eb="26">
      <t>タイセイ</t>
    </rPh>
    <rPh sb="27" eb="29">
      <t>カクホ</t>
    </rPh>
    <rPh sb="34" eb="36">
      <t>イリョウ</t>
    </rPh>
    <rPh sb="36" eb="38">
      <t>キカン</t>
    </rPh>
    <rPh sb="38" eb="39">
      <t>トウ</t>
    </rPh>
    <rPh sb="40" eb="41">
      <t>スミ</t>
    </rPh>
    <rPh sb="44" eb="46">
      <t>キョウキュウ</t>
    </rPh>
    <rPh sb="51" eb="53">
      <t>キンキュウ</t>
    </rPh>
    <rPh sb="53" eb="54">
      <t>セイ</t>
    </rPh>
    <rPh sb="55" eb="56">
      <t>ヨウ</t>
    </rPh>
    <phoneticPr fontId="5"/>
  </si>
  <si>
    <t>株式会社竹虎</t>
    <rPh sb="0" eb="2">
      <t>カブシキ</t>
    </rPh>
    <rPh sb="2" eb="4">
      <t>カイシャ</t>
    </rPh>
    <rPh sb="4" eb="5">
      <t>タケ</t>
    </rPh>
    <rPh sb="5" eb="6">
      <t>トラ</t>
    </rPh>
    <phoneticPr fontId="5"/>
  </si>
  <si>
    <t>医療用グローブ(ニトリル)の購入</t>
    <rPh sb="0" eb="3">
      <t>イリョウヨウ</t>
    </rPh>
    <rPh sb="14" eb="16">
      <t>コウニュウ</t>
    </rPh>
    <phoneticPr fontId="5"/>
  </si>
  <si>
    <t>国内の医療用防護具の需給の逼迫を踏まえ、医療提供体制を確保するため、医療機関等に速やかに供給するために緊急性を要するものであったため。</t>
    <phoneticPr fontId="5"/>
  </si>
  <si>
    <t>医療用グローブ(ハイブリッド)の購入</t>
    <rPh sb="0" eb="3">
      <t>イリョウヨウ</t>
    </rPh>
    <rPh sb="16" eb="18">
      <t>コウニュウ</t>
    </rPh>
    <phoneticPr fontId="5"/>
  </si>
  <si>
    <t>メドライン・ジャパン合同会社</t>
    <rPh sb="10" eb="14">
      <t>ゴウドウカイシャ</t>
    </rPh>
    <phoneticPr fontId="5"/>
  </si>
  <si>
    <t>医療用グローブ(PVC)の購入</t>
    <rPh sb="0" eb="3">
      <t>イリョウヨウ</t>
    </rPh>
    <rPh sb="13" eb="15">
      <t>コウニュウ</t>
    </rPh>
    <phoneticPr fontId="5"/>
  </si>
  <si>
    <t>株式会社グロックス</t>
    <rPh sb="0" eb="2">
      <t>カブシキ</t>
    </rPh>
    <rPh sb="2" eb="4">
      <t>カイシャ</t>
    </rPh>
    <phoneticPr fontId="5"/>
  </si>
  <si>
    <t>パルスオキシメータの購入</t>
    <phoneticPr fontId="5"/>
  </si>
  <si>
    <t>オミクロン株の感染拡大禍でも自治体が自宅療養者等に確実にパルスオキシメータを届けられるよう、増産にご協力いただける製造販売業者に対して増産による在庫の買取を補填したため。</t>
    <rPh sb="5" eb="6">
      <t>カブ</t>
    </rPh>
    <rPh sb="7" eb="9">
      <t>カンセン</t>
    </rPh>
    <rPh sb="9" eb="11">
      <t>カクダイ</t>
    </rPh>
    <rPh sb="11" eb="12">
      <t>カ</t>
    </rPh>
    <rPh sb="14" eb="17">
      <t>ジチタイ</t>
    </rPh>
    <rPh sb="18" eb="20">
      <t>ジタク</t>
    </rPh>
    <rPh sb="20" eb="23">
      <t>リョウヨウシャ</t>
    </rPh>
    <rPh sb="23" eb="24">
      <t>トウ</t>
    </rPh>
    <rPh sb="25" eb="27">
      <t>カクジツ</t>
    </rPh>
    <rPh sb="38" eb="39">
      <t>トド</t>
    </rPh>
    <rPh sb="46" eb="48">
      <t>ゾウサン</t>
    </rPh>
    <rPh sb="50" eb="52">
      <t>キョウリョク</t>
    </rPh>
    <rPh sb="57" eb="59">
      <t>セイゾウ</t>
    </rPh>
    <rPh sb="59" eb="61">
      <t>ハンバイ</t>
    </rPh>
    <rPh sb="61" eb="63">
      <t>ギョウシャ</t>
    </rPh>
    <rPh sb="64" eb="65">
      <t>タイ</t>
    </rPh>
    <rPh sb="67" eb="69">
      <t>ゾウサン</t>
    </rPh>
    <rPh sb="72" eb="74">
      <t>ザイコ</t>
    </rPh>
    <rPh sb="75" eb="77">
      <t>カイトリ</t>
    </rPh>
    <rPh sb="78" eb="80">
      <t>ホテン</t>
    </rPh>
    <phoneticPr fontId="5"/>
  </si>
  <si>
    <t>株式会社バイオナビ</t>
    <rPh sb="0" eb="2">
      <t>カブシキ</t>
    </rPh>
    <rPh sb="2" eb="4">
      <t>カイシャ</t>
    </rPh>
    <phoneticPr fontId="5"/>
  </si>
  <si>
    <t>株式会社シンズ</t>
    <rPh sb="0" eb="2">
      <t>カブシキ</t>
    </rPh>
    <rPh sb="2" eb="4">
      <t>カイシャ</t>
    </rPh>
    <phoneticPr fontId="5"/>
  </si>
  <si>
    <t>サージカルマスクの購入</t>
    <phoneticPr fontId="5"/>
  </si>
  <si>
    <t>ホームズ不動産販売株式会社</t>
    <phoneticPr fontId="5"/>
  </si>
  <si>
    <t>医療用グローブの購入</t>
    <phoneticPr fontId="5"/>
  </si>
  <si>
    <t>株式会社東正メデイコ</t>
    <rPh sb="0" eb="4">
      <t>カブシキガイシャ</t>
    </rPh>
    <rPh sb="4" eb="5">
      <t>ヒガシ</t>
    </rPh>
    <rPh sb="5" eb="6">
      <t>タダ</t>
    </rPh>
    <phoneticPr fontId="5"/>
  </si>
  <si>
    <t>株式会社共和</t>
    <rPh sb="0" eb="2">
      <t>カブシキ</t>
    </rPh>
    <rPh sb="2" eb="4">
      <t>カイシャ</t>
    </rPh>
    <rPh sb="4" eb="6">
      <t>キョウワ</t>
    </rPh>
    <phoneticPr fontId="5"/>
  </si>
  <si>
    <t>医療用グローブ（PVC）の購入</t>
    <phoneticPr fontId="5"/>
  </si>
  <si>
    <t>カフベンテック株式会社</t>
    <rPh sb="7" eb="9">
      <t>カブシキ</t>
    </rPh>
    <rPh sb="9" eb="11">
      <t>カイシャ</t>
    </rPh>
    <phoneticPr fontId="5"/>
  </si>
  <si>
    <t>パルスオキシメータの購入</t>
    <rPh sb="10" eb="12">
      <t>コウニュウ</t>
    </rPh>
    <phoneticPr fontId="5"/>
  </si>
  <si>
    <t>日本通運株式会社</t>
    <rPh sb="0" eb="2">
      <t>ニホン</t>
    </rPh>
    <rPh sb="2" eb="4">
      <t>ツウウン</t>
    </rPh>
    <rPh sb="4" eb="6">
      <t>カブシキ</t>
    </rPh>
    <rPh sb="6" eb="8">
      <t>カイシャ</t>
    </rPh>
    <phoneticPr fontId="5"/>
  </si>
  <si>
    <t>物資の保管配送</t>
    <rPh sb="0" eb="2">
      <t>ブッシ</t>
    </rPh>
    <rPh sb="3" eb="5">
      <t>ホカン</t>
    </rPh>
    <rPh sb="5" eb="7">
      <t>ハイソウ</t>
    </rPh>
    <phoneticPr fontId="5"/>
  </si>
  <si>
    <t>事業者を変えることでの事業継続のリスクやコストアップが見込まれることから。</t>
    <rPh sb="0" eb="3">
      <t>ジギョウシャ</t>
    </rPh>
    <rPh sb="4" eb="5">
      <t>カ</t>
    </rPh>
    <rPh sb="11" eb="13">
      <t>ジギョウ</t>
    </rPh>
    <rPh sb="13" eb="15">
      <t>ケイゾク</t>
    </rPh>
    <rPh sb="27" eb="29">
      <t>ミコ</t>
    </rPh>
    <phoneticPr fontId="5"/>
  </si>
  <si>
    <t>物資に係る通関・搬出手続き</t>
    <rPh sb="0" eb="2">
      <t>ブッシ</t>
    </rPh>
    <rPh sb="3" eb="4">
      <t>カカ</t>
    </rPh>
    <rPh sb="5" eb="7">
      <t>ツウカン</t>
    </rPh>
    <rPh sb="8" eb="10">
      <t>ハンシュツ</t>
    </rPh>
    <rPh sb="10" eb="12">
      <t>テツヅ</t>
    </rPh>
    <phoneticPr fontId="5"/>
  </si>
  <si>
    <t>福岡県</t>
    <rPh sb="0" eb="2">
      <t>フクオカ</t>
    </rPh>
    <rPh sb="2" eb="3">
      <t>ケン</t>
    </rPh>
    <phoneticPr fontId="5"/>
  </si>
  <si>
    <t>石川県</t>
    <rPh sb="0" eb="3">
      <t>イシカワケン</t>
    </rPh>
    <phoneticPr fontId="5"/>
  </si>
  <si>
    <t>滋賀県</t>
    <rPh sb="0" eb="3">
      <t>シガケン</t>
    </rPh>
    <phoneticPr fontId="5"/>
  </si>
  <si>
    <t>広島県</t>
    <rPh sb="0" eb="3">
      <t>ヒロシマケン</t>
    </rPh>
    <phoneticPr fontId="5"/>
  </si>
  <si>
    <t>沖縄県</t>
    <rPh sb="0" eb="3">
      <t>オキナワケン</t>
    </rPh>
    <phoneticPr fontId="5"/>
  </si>
  <si>
    <t>鹿児島県</t>
    <rPh sb="0" eb="4">
      <t>カゴシマケン</t>
    </rPh>
    <phoneticPr fontId="5"/>
  </si>
  <si>
    <t>富山県</t>
    <rPh sb="0" eb="3">
      <t>トヤマケン</t>
    </rPh>
    <phoneticPr fontId="5"/>
  </si>
  <si>
    <t>京都府</t>
    <rPh sb="0" eb="3">
      <t>キョウトフ</t>
    </rPh>
    <phoneticPr fontId="5"/>
  </si>
  <si>
    <t>山形県</t>
    <rPh sb="0" eb="2">
      <t>ヤマガタ</t>
    </rPh>
    <rPh sb="2" eb="3">
      <t>ケン</t>
    </rPh>
    <phoneticPr fontId="5"/>
  </si>
  <si>
    <t>群馬県</t>
    <rPh sb="0" eb="3">
      <t>グンマケン</t>
    </rPh>
    <phoneticPr fontId="5"/>
  </si>
  <si>
    <t>佐川急便株式会社</t>
    <rPh sb="0" eb="2">
      <t>サガワ</t>
    </rPh>
    <rPh sb="2" eb="4">
      <t>キュウビン</t>
    </rPh>
    <rPh sb="4" eb="6">
      <t>カブシキ</t>
    </rPh>
    <rPh sb="6" eb="8">
      <t>カイシャ</t>
    </rPh>
    <phoneticPr fontId="5"/>
  </si>
  <si>
    <t>JPツーウェイコンタクト株式会社</t>
    <rPh sb="12" eb="14">
      <t>カブシキ</t>
    </rPh>
    <rPh sb="14" eb="16">
      <t>カイシャ</t>
    </rPh>
    <phoneticPr fontId="5"/>
  </si>
  <si>
    <t>コールセンター業務</t>
    <rPh sb="7" eb="9">
      <t>ギョウム</t>
    </rPh>
    <phoneticPr fontId="5"/>
  </si>
  <si>
    <t>株式会社アイネットサポート</t>
    <rPh sb="0" eb="2">
      <t>カブシキ</t>
    </rPh>
    <rPh sb="2" eb="4">
      <t>カイシャ</t>
    </rPh>
    <phoneticPr fontId="5"/>
  </si>
  <si>
    <t>医薬産業振興・医療情報企画課長 安藤　公一</t>
    <rPh sb="16" eb="18">
      <t>アンドウ</t>
    </rPh>
    <rPh sb="19" eb="21">
      <t>コウイチ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</si>
</sst>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263</xdr:row>
      <xdr:rowOff>38100</xdr:rowOff>
    </xdr:from>
    <xdr:to>
      <xdr:col>36</xdr:col>
      <xdr:colOff>1494</xdr:colOff>
      <xdr:row>263</xdr:row>
      <xdr:rowOff>329453</xdr:rowOff>
    </xdr:to>
    <xdr:sp macro="" textlink="">
      <xdr:nvSpPr>
        <xdr:cNvPr id="2" name="テキスト ボックス 1"/>
        <xdr:cNvSpPr txBox="1"/>
      </xdr:nvSpPr>
      <xdr:spPr>
        <a:xfrm>
          <a:off x="4400550" y="44396025"/>
          <a:ext cx="280184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医療機関等への医療用物資の優先配布</a:t>
          </a:r>
        </a:p>
      </xdr:txBody>
    </xdr:sp>
    <xdr:clientData/>
  </xdr:twoCellAnchor>
  <xdr:twoCellAnchor>
    <xdr:from>
      <xdr:col>23</xdr:col>
      <xdr:colOff>12700</xdr:colOff>
      <xdr:row>264</xdr:row>
      <xdr:rowOff>0</xdr:rowOff>
    </xdr:from>
    <xdr:to>
      <xdr:col>33</xdr:col>
      <xdr:colOff>177053</xdr:colOff>
      <xdr:row>266</xdr:row>
      <xdr:rowOff>274918</xdr:rowOff>
    </xdr:to>
    <xdr:sp macro="" textlink="">
      <xdr:nvSpPr>
        <xdr:cNvPr id="3" name="正方形/長方形 2"/>
        <xdr:cNvSpPr/>
      </xdr:nvSpPr>
      <xdr:spPr>
        <a:xfrm>
          <a:off x="4613275" y="44710350"/>
          <a:ext cx="2164603" cy="9797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47,715.4</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19</xdr:col>
      <xdr:colOff>0</xdr:colOff>
      <xdr:row>266</xdr:row>
      <xdr:rowOff>330200</xdr:rowOff>
    </xdr:from>
    <xdr:to>
      <xdr:col>27</xdr:col>
      <xdr:colOff>188096</xdr:colOff>
      <xdr:row>268</xdr:row>
      <xdr:rowOff>302559</xdr:rowOff>
    </xdr:to>
    <xdr:cxnSp macro="">
      <xdr:nvCxnSpPr>
        <xdr:cNvPr id="4" name="直線矢印コネクタ 3"/>
        <xdr:cNvCxnSpPr/>
      </xdr:nvCxnSpPr>
      <xdr:spPr>
        <a:xfrm flipH="1">
          <a:off x="3800475" y="45745400"/>
          <a:ext cx="1788296" cy="6772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266</xdr:row>
      <xdr:rowOff>304800</xdr:rowOff>
    </xdr:from>
    <xdr:to>
      <xdr:col>28</xdr:col>
      <xdr:colOff>25400</xdr:colOff>
      <xdr:row>268</xdr:row>
      <xdr:rowOff>243541</xdr:rowOff>
    </xdr:to>
    <xdr:cxnSp macro="">
      <xdr:nvCxnSpPr>
        <xdr:cNvPr id="5" name="直線矢印コネクタ 4"/>
        <xdr:cNvCxnSpPr/>
      </xdr:nvCxnSpPr>
      <xdr:spPr>
        <a:xfrm>
          <a:off x="5626100" y="45720000"/>
          <a:ext cx="0" cy="6435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266</xdr:row>
      <xdr:rowOff>330200</xdr:rowOff>
    </xdr:from>
    <xdr:to>
      <xdr:col>35</xdr:col>
      <xdr:colOff>109071</xdr:colOff>
      <xdr:row>268</xdr:row>
      <xdr:rowOff>257734</xdr:rowOff>
    </xdr:to>
    <xdr:cxnSp macro="">
      <xdr:nvCxnSpPr>
        <xdr:cNvPr id="6" name="直線矢印コネクタ 5"/>
        <xdr:cNvCxnSpPr/>
      </xdr:nvCxnSpPr>
      <xdr:spPr>
        <a:xfrm>
          <a:off x="5664200" y="45745400"/>
          <a:ext cx="1445746" cy="6323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177800</xdr:colOff>
      <xdr:row>269</xdr:row>
      <xdr:rowOff>63500</xdr:rowOff>
    </xdr:from>
    <xdr:to>
      <xdr:col>19</xdr:col>
      <xdr:colOff>138955</xdr:colOff>
      <xdr:row>272</xdr:row>
      <xdr:rowOff>27642</xdr:rowOff>
    </xdr:to>
    <xdr:sp macro="" textlink="">
      <xdr:nvSpPr>
        <xdr:cNvPr id="7" name="正方形/長方形 6"/>
        <xdr:cNvSpPr/>
      </xdr:nvSpPr>
      <xdr:spPr>
        <a:xfrm>
          <a:off x="1778000" y="46535975"/>
          <a:ext cx="2161430" cy="10214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グローブ等製造メー</a:t>
          </a:r>
          <a:endParaRPr kumimoji="1" lang="en-US" altLang="ja-JP" sz="1100" baseline="0">
            <a:solidFill>
              <a:sysClr val="windowText" lastClr="000000"/>
            </a:solidFill>
            <a:latin typeface="+mn-ea"/>
            <a:ea typeface="+mn-ea"/>
          </a:endParaRPr>
        </a:p>
        <a:p>
          <a:pPr algn="l"/>
          <a:r>
            <a:rPr kumimoji="1" lang="ja-JP" altLang="en-US" sz="1100" baseline="0">
              <a:solidFill>
                <a:sysClr val="windowText" lastClr="000000"/>
              </a:solidFill>
              <a:latin typeface="+mn-ea"/>
              <a:ea typeface="+mn-ea"/>
            </a:rPr>
            <a:t>　　　　カー・ 販売業者等（</a:t>
          </a:r>
          <a:r>
            <a:rPr kumimoji="1" lang="en-US" altLang="ja-JP" sz="1100" baseline="0">
              <a:solidFill>
                <a:sysClr val="windowText" lastClr="000000"/>
              </a:solidFill>
              <a:latin typeface="+mn-ea"/>
              <a:ea typeface="+mn-ea"/>
            </a:rPr>
            <a:t>10</a:t>
          </a:r>
          <a:r>
            <a:rPr kumimoji="1" lang="ja-JP" altLang="en-US" sz="1100" baseline="0">
              <a:solidFill>
                <a:sysClr val="windowText" lastClr="000000"/>
              </a:solidFill>
              <a:latin typeface="+mn-ea"/>
              <a:ea typeface="+mn-ea"/>
            </a:rPr>
            <a:t>）</a:t>
          </a:r>
          <a:endParaRPr kumimoji="1" lang="en-US" altLang="ja-JP" sz="1100" baseline="0">
            <a:solidFill>
              <a:sysClr val="windowText" lastClr="000000"/>
            </a:solidFill>
            <a:latin typeface="+mn-ea"/>
            <a:ea typeface="+mn-ea"/>
          </a:endParaRPr>
        </a:p>
        <a:p>
          <a:pPr algn="l"/>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30,029.6</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11</xdr:col>
      <xdr:colOff>50800</xdr:colOff>
      <xdr:row>272</xdr:row>
      <xdr:rowOff>114300</xdr:rowOff>
    </xdr:from>
    <xdr:to>
      <xdr:col>16</xdr:col>
      <xdr:colOff>138475</xdr:colOff>
      <xdr:row>273</xdr:row>
      <xdr:rowOff>31000</xdr:rowOff>
    </xdr:to>
    <xdr:sp macro="" textlink="">
      <xdr:nvSpPr>
        <xdr:cNvPr id="8" name="大かっこ 7"/>
        <xdr:cNvSpPr/>
      </xdr:nvSpPr>
      <xdr:spPr>
        <a:xfrm>
          <a:off x="2251075" y="47644050"/>
          <a:ext cx="1087800" cy="26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製造・販売等</a:t>
          </a:r>
        </a:p>
      </xdr:txBody>
    </xdr:sp>
    <xdr:clientData/>
  </xdr:twoCellAnchor>
  <xdr:twoCellAnchor>
    <xdr:from>
      <xdr:col>22</xdr:col>
      <xdr:colOff>114300</xdr:colOff>
      <xdr:row>269</xdr:row>
      <xdr:rowOff>63500</xdr:rowOff>
    </xdr:from>
    <xdr:to>
      <xdr:col>33</xdr:col>
      <xdr:colOff>75453</xdr:colOff>
      <xdr:row>271</xdr:row>
      <xdr:rowOff>338418</xdr:rowOff>
    </xdr:to>
    <xdr:sp macro="" textlink="">
      <xdr:nvSpPr>
        <xdr:cNvPr id="9" name="正方形/長方形 8"/>
        <xdr:cNvSpPr/>
      </xdr:nvSpPr>
      <xdr:spPr>
        <a:xfrm>
          <a:off x="4514850" y="46535975"/>
          <a:ext cx="2161428" cy="9797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物資の保管・配送</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日本通運株式会社</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17,620.5</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25</xdr:col>
      <xdr:colOff>50800</xdr:colOff>
      <xdr:row>272</xdr:row>
      <xdr:rowOff>63500</xdr:rowOff>
    </xdr:from>
    <xdr:to>
      <xdr:col>30</xdr:col>
      <xdr:colOff>138473</xdr:colOff>
      <xdr:row>272</xdr:row>
      <xdr:rowOff>335800</xdr:rowOff>
    </xdr:to>
    <xdr:sp macro="" textlink="">
      <xdr:nvSpPr>
        <xdr:cNvPr id="10" name="大かっこ 9"/>
        <xdr:cNvSpPr/>
      </xdr:nvSpPr>
      <xdr:spPr>
        <a:xfrm>
          <a:off x="5051425" y="47593250"/>
          <a:ext cx="1087798" cy="272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twoCellAnchor>
    <xdr:from>
      <xdr:col>35</xdr:col>
      <xdr:colOff>165100</xdr:colOff>
      <xdr:row>269</xdr:row>
      <xdr:rowOff>63500</xdr:rowOff>
    </xdr:from>
    <xdr:to>
      <xdr:col>42</xdr:col>
      <xdr:colOff>132229</xdr:colOff>
      <xdr:row>271</xdr:row>
      <xdr:rowOff>91889</xdr:rowOff>
    </xdr:to>
    <xdr:sp macro="" textlink="">
      <xdr:nvSpPr>
        <xdr:cNvPr id="11" name="正方形/長方形 10"/>
        <xdr:cNvSpPr/>
      </xdr:nvSpPr>
      <xdr:spPr>
        <a:xfrm>
          <a:off x="7165975" y="46535975"/>
          <a:ext cx="1367304" cy="73323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都道府県</a:t>
          </a:r>
          <a:r>
            <a:rPr kumimoji="1" lang="en-US" altLang="ja-JP" sz="1100" baseline="0">
              <a:solidFill>
                <a:sysClr val="windowText" lastClr="000000"/>
              </a:solidFill>
              <a:latin typeface="+mn-ea"/>
              <a:ea typeface="+mn-ea"/>
            </a:rPr>
            <a:t>(10)</a:t>
          </a:r>
        </a:p>
        <a:p>
          <a:pPr algn="ctr"/>
          <a:r>
            <a:rPr kumimoji="1" lang="en-US" altLang="ja-JP" sz="1100" baseline="0">
              <a:solidFill>
                <a:sysClr val="windowText" lastClr="000000"/>
              </a:solidFill>
              <a:latin typeface="+mn-ea"/>
              <a:ea typeface="+mn-ea"/>
            </a:rPr>
            <a:t>65.3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35</xdr:col>
      <xdr:colOff>152400</xdr:colOff>
      <xdr:row>271</xdr:row>
      <xdr:rowOff>203200</xdr:rowOff>
    </xdr:from>
    <xdr:to>
      <xdr:col>42</xdr:col>
      <xdr:colOff>197970</xdr:colOff>
      <xdr:row>272</xdr:row>
      <xdr:rowOff>172571</xdr:rowOff>
    </xdr:to>
    <xdr:sp macro="" textlink="">
      <xdr:nvSpPr>
        <xdr:cNvPr id="12" name="大かっこ 11"/>
        <xdr:cNvSpPr/>
      </xdr:nvSpPr>
      <xdr:spPr>
        <a:xfrm>
          <a:off x="7153275" y="47380525"/>
          <a:ext cx="1445745" cy="321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物資の保管・配布</a:t>
          </a:r>
        </a:p>
      </xdr:txBody>
    </xdr:sp>
    <xdr:clientData/>
  </xdr:twoCellAnchor>
  <xdr:twoCellAnchor>
    <xdr:from>
      <xdr:col>22</xdr:col>
      <xdr:colOff>127000</xdr:colOff>
      <xdr:row>276</xdr:row>
      <xdr:rowOff>38100</xdr:rowOff>
    </xdr:from>
    <xdr:to>
      <xdr:col>37</xdr:col>
      <xdr:colOff>3736</xdr:colOff>
      <xdr:row>277</xdr:row>
      <xdr:rowOff>7470</xdr:rowOff>
    </xdr:to>
    <xdr:sp macro="" textlink="">
      <xdr:nvSpPr>
        <xdr:cNvPr id="13" name="テキスト ボックス 12"/>
        <xdr:cNvSpPr txBox="1"/>
      </xdr:nvSpPr>
      <xdr:spPr>
        <a:xfrm>
          <a:off x="4527550" y="48977550"/>
          <a:ext cx="2877111" cy="321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世帯及び</a:t>
          </a:r>
          <a:r>
            <a:rPr kumimoji="1" lang="ja-JP" altLang="ja-JP" sz="1100">
              <a:solidFill>
                <a:schemeClr val="dk1"/>
              </a:solidFill>
              <a:effectLst/>
              <a:latin typeface="+mn-lt"/>
              <a:ea typeface="+mn-ea"/>
              <a:cs typeface="+mn-cs"/>
            </a:rPr>
            <a:t>介護施設等への布製マスクの配布</a:t>
          </a:r>
          <a:endParaRPr lang="ja-JP" altLang="ja-JP">
            <a:effectLst/>
          </a:endParaRPr>
        </a:p>
        <a:p>
          <a:endParaRPr kumimoji="1" lang="ja-JP" altLang="en-US" sz="1100"/>
        </a:p>
      </xdr:txBody>
    </xdr:sp>
    <xdr:clientData/>
  </xdr:twoCellAnchor>
  <xdr:twoCellAnchor>
    <xdr:from>
      <xdr:col>23</xdr:col>
      <xdr:colOff>76200</xdr:colOff>
      <xdr:row>277</xdr:row>
      <xdr:rowOff>12700</xdr:rowOff>
    </xdr:from>
    <xdr:to>
      <xdr:col>34</xdr:col>
      <xdr:colOff>37353</xdr:colOff>
      <xdr:row>278</xdr:row>
      <xdr:rowOff>643218</xdr:rowOff>
    </xdr:to>
    <xdr:sp macro="" textlink="">
      <xdr:nvSpPr>
        <xdr:cNvPr id="14" name="正方形/長方形 13"/>
        <xdr:cNvSpPr/>
      </xdr:nvSpPr>
      <xdr:spPr>
        <a:xfrm>
          <a:off x="4676775" y="49304575"/>
          <a:ext cx="2161428" cy="9829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ysClr val="windowText" lastClr="000000"/>
              </a:solidFill>
              <a:latin typeface="+mn-ea"/>
              <a:ea typeface="+mn-ea"/>
            </a:rPr>
            <a:t>厚生労働省</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522.7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28</xdr:col>
      <xdr:colOff>38100</xdr:colOff>
      <xdr:row>279</xdr:row>
      <xdr:rowOff>12700</xdr:rowOff>
    </xdr:from>
    <xdr:to>
      <xdr:col>28</xdr:col>
      <xdr:colOff>49306</xdr:colOff>
      <xdr:row>280</xdr:row>
      <xdr:rowOff>191248</xdr:rowOff>
    </xdr:to>
    <xdr:cxnSp macro="">
      <xdr:nvCxnSpPr>
        <xdr:cNvPr id="15" name="直線矢印コネクタ 14"/>
        <xdr:cNvCxnSpPr/>
      </xdr:nvCxnSpPr>
      <xdr:spPr>
        <a:xfrm flipH="1">
          <a:off x="5638800" y="50323750"/>
          <a:ext cx="11206" cy="8452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50800</xdr:colOff>
      <xdr:row>280</xdr:row>
      <xdr:rowOff>254000</xdr:rowOff>
    </xdr:from>
    <xdr:to>
      <xdr:col>33</xdr:col>
      <xdr:colOff>48559</xdr:colOff>
      <xdr:row>281</xdr:row>
      <xdr:rowOff>234304</xdr:rowOff>
    </xdr:to>
    <xdr:sp macro="" textlink="">
      <xdr:nvSpPr>
        <xdr:cNvPr id="16" name="正方形/長方形 15"/>
        <xdr:cNvSpPr/>
      </xdr:nvSpPr>
      <xdr:spPr>
        <a:xfrm>
          <a:off x="4851400" y="51231800"/>
          <a:ext cx="1797984" cy="64705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マスクの保管・配送等（</a:t>
          </a:r>
          <a:r>
            <a:rPr kumimoji="1" lang="en-US" altLang="ja-JP" sz="1100" baseline="0">
              <a:solidFill>
                <a:sysClr val="windowText" lastClr="000000"/>
              </a:solidFill>
              <a:latin typeface="+mn-ea"/>
              <a:ea typeface="+mn-ea"/>
            </a:rPr>
            <a:t>4</a:t>
          </a:r>
          <a:r>
            <a:rPr kumimoji="1" lang="ja-JP" altLang="en-US" sz="1100" baseline="0">
              <a:solidFill>
                <a:sysClr val="windowText" lastClr="000000"/>
              </a:solidFill>
              <a:latin typeface="+mn-ea"/>
              <a:ea typeface="+mn-ea"/>
            </a:rPr>
            <a:t>）</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522.7</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xdr:txBody>
    </xdr:sp>
    <xdr:clientData/>
  </xdr:twoCellAnchor>
  <xdr:twoCellAnchor>
    <xdr:from>
      <xdr:col>25</xdr:col>
      <xdr:colOff>152400</xdr:colOff>
      <xdr:row>281</xdr:row>
      <xdr:rowOff>330200</xdr:rowOff>
    </xdr:from>
    <xdr:to>
      <xdr:col>31</xdr:col>
      <xdr:colOff>36873</xdr:colOff>
      <xdr:row>283</xdr:row>
      <xdr:rowOff>5600</xdr:rowOff>
    </xdr:to>
    <xdr:sp macro="" textlink="">
      <xdr:nvSpPr>
        <xdr:cNvPr id="17" name="大かっこ 16"/>
        <xdr:cNvSpPr/>
      </xdr:nvSpPr>
      <xdr:spPr>
        <a:xfrm>
          <a:off x="5153025" y="51974750"/>
          <a:ext cx="1084623" cy="27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配布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E5" sqref="AE5:AP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361</v>
      </c>
      <c r="AJ2" s="897" t="s">
        <v>682</v>
      </c>
      <c r="AK2" s="897"/>
      <c r="AL2" s="897"/>
      <c r="AM2" s="897"/>
      <c r="AN2" s="90" t="s">
        <v>361</v>
      </c>
      <c r="AO2" s="897">
        <v>21</v>
      </c>
      <c r="AP2" s="897"/>
      <c r="AQ2" s="897"/>
      <c r="AR2" s="91" t="s">
        <v>361</v>
      </c>
      <c r="AS2" s="898">
        <v>59</v>
      </c>
      <c r="AT2" s="898"/>
      <c r="AU2" s="898"/>
      <c r="AV2" s="90" t="str">
        <f>IF(AW2="","","-")</f>
        <v/>
      </c>
      <c r="AW2" s="899"/>
      <c r="AX2" s="899"/>
    </row>
    <row r="3" spans="1:50" ht="21" customHeight="1" thickBot="1">
      <c r="A3" s="900" t="s">
        <v>680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683</v>
      </c>
      <c r="AK3" s="902"/>
      <c r="AL3" s="902"/>
      <c r="AM3" s="902"/>
      <c r="AN3" s="902"/>
      <c r="AO3" s="902"/>
      <c r="AP3" s="902"/>
      <c r="AQ3" s="902"/>
      <c r="AR3" s="902"/>
      <c r="AS3" s="902"/>
      <c r="AT3" s="902"/>
      <c r="AU3" s="902"/>
      <c r="AV3" s="902"/>
      <c r="AW3" s="902"/>
      <c r="AX3" s="24" t="s">
        <v>57</v>
      </c>
    </row>
    <row r="4" spans="1:50" ht="24.75" customHeight="1">
      <c r="A4" s="872" t="s">
        <v>23</v>
      </c>
      <c r="B4" s="873"/>
      <c r="C4" s="873"/>
      <c r="D4" s="873"/>
      <c r="E4" s="873"/>
      <c r="F4" s="873"/>
      <c r="G4" s="874" t="s">
        <v>684</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685</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c r="A5" s="884" t="s">
        <v>59</v>
      </c>
      <c r="B5" s="885"/>
      <c r="C5" s="885"/>
      <c r="D5" s="885"/>
      <c r="E5" s="885"/>
      <c r="F5" s="886"/>
      <c r="G5" s="887" t="s">
        <v>461</v>
      </c>
      <c r="H5" s="888"/>
      <c r="I5" s="888"/>
      <c r="J5" s="888"/>
      <c r="K5" s="888"/>
      <c r="L5" s="888"/>
      <c r="M5" s="889" t="s">
        <v>58</v>
      </c>
      <c r="N5" s="890"/>
      <c r="O5" s="890"/>
      <c r="P5" s="890"/>
      <c r="Q5" s="890"/>
      <c r="R5" s="891"/>
      <c r="S5" s="892" t="s">
        <v>62</v>
      </c>
      <c r="T5" s="888"/>
      <c r="U5" s="888"/>
      <c r="V5" s="888"/>
      <c r="W5" s="888"/>
      <c r="X5" s="893"/>
      <c r="Y5" s="894" t="s">
        <v>3</v>
      </c>
      <c r="Z5" s="895"/>
      <c r="AA5" s="895"/>
      <c r="AB5" s="895"/>
      <c r="AC5" s="895"/>
      <c r="AD5" s="896"/>
      <c r="AE5" s="854" t="s">
        <v>686</v>
      </c>
      <c r="AF5" s="854"/>
      <c r="AG5" s="854"/>
      <c r="AH5" s="854"/>
      <c r="AI5" s="854"/>
      <c r="AJ5" s="854"/>
      <c r="AK5" s="854"/>
      <c r="AL5" s="854"/>
      <c r="AM5" s="854"/>
      <c r="AN5" s="854"/>
      <c r="AO5" s="854"/>
      <c r="AP5" s="855"/>
      <c r="AQ5" s="856" t="s">
        <v>786</v>
      </c>
      <c r="AR5" s="857"/>
      <c r="AS5" s="857"/>
      <c r="AT5" s="857"/>
      <c r="AU5" s="857"/>
      <c r="AV5" s="857"/>
      <c r="AW5" s="857"/>
      <c r="AX5" s="858"/>
    </row>
    <row r="6" spans="1:50" ht="39" customHeight="1">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59.25" customHeight="1">
      <c r="A7" s="840" t="s">
        <v>20</v>
      </c>
      <c r="B7" s="841"/>
      <c r="C7" s="841"/>
      <c r="D7" s="841"/>
      <c r="E7" s="841"/>
      <c r="F7" s="842"/>
      <c r="G7" s="864" t="s">
        <v>688</v>
      </c>
      <c r="H7" s="865"/>
      <c r="I7" s="865"/>
      <c r="J7" s="865"/>
      <c r="K7" s="865"/>
      <c r="L7" s="865"/>
      <c r="M7" s="865"/>
      <c r="N7" s="865"/>
      <c r="O7" s="865"/>
      <c r="P7" s="865"/>
      <c r="Q7" s="865"/>
      <c r="R7" s="865"/>
      <c r="S7" s="865"/>
      <c r="T7" s="865"/>
      <c r="U7" s="865"/>
      <c r="V7" s="865"/>
      <c r="W7" s="865"/>
      <c r="X7" s="866"/>
      <c r="Y7" s="867" t="s">
        <v>346</v>
      </c>
      <c r="Z7" s="719"/>
      <c r="AA7" s="719"/>
      <c r="AB7" s="719"/>
      <c r="AC7" s="719"/>
      <c r="AD7" s="868"/>
      <c r="AE7" s="869" t="s">
        <v>689</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840" t="s">
        <v>230</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835" t="s">
        <v>21</v>
      </c>
      <c r="B9" s="836"/>
      <c r="C9" s="836"/>
      <c r="D9" s="836"/>
      <c r="E9" s="836"/>
      <c r="F9" s="836"/>
      <c r="G9" s="851" t="s">
        <v>690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823" t="s">
        <v>28</v>
      </c>
      <c r="B10" s="824"/>
      <c r="C10" s="824"/>
      <c r="D10" s="824"/>
      <c r="E10" s="824"/>
      <c r="F10" s="824"/>
      <c r="G10" s="825" t="s">
        <v>691</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c r="A11" s="823" t="s">
        <v>5</v>
      </c>
      <c r="B11" s="824"/>
      <c r="C11" s="824"/>
      <c r="D11" s="824"/>
      <c r="E11" s="824"/>
      <c r="F11" s="828"/>
      <c r="G11" s="829" t="str">
        <f>入力規則等!P10</f>
        <v>直接実施、委託・請負</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c r="A12" s="832" t="s">
        <v>22</v>
      </c>
      <c r="B12" s="833"/>
      <c r="C12" s="833"/>
      <c r="D12" s="833"/>
      <c r="E12" s="833"/>
      <c r="F12" s="834"/>
      <c r="G12" s="838"/>
      <c r="H12" s="839"/>
      <c r="I12" s="839"/>
      <c r="J12" s="839"/>
      <c r="K12" s="839"/>
      <c r="L12" s="839"/>
      <c r="M12" s="839"/>
      <c r="N12" s="839"/>
      <c r="O12" s="839"/>
      <c r="P12" s="603" t="s">
        <v>494</v>
      </c>
      <c r="Q12" s="604"/>
      <c r="R12" s="604"/>
      <c r="S12" s="604"/>
      <c r="T12" s="604"/>
      <c r="U12" s="604"/>
      <c r="V12" s="605"/>
      <c r="W12" s="603" t="s">
        <v>646</v>
      </c>
      <c r="X12" s="604"/>
      <c r="Y12" s="604"/>
      <c r="Z12" s="604"/>
      <c r="AA12" s="604"/>
      <c r="AB12" s="604"/>
      <c r="AC12" s="605"/>
      <c r="AD12" s="603" t="s">
        <v>648</v>
      </c>
      <c r="AE12" s="604"/>
      <c r="AF12" s="604"/>
      <c r="AG12" s="604"/>
      <c r="AH12" s="604"/>
      <c r="AI12" s="604"/>
      <c r="AJ12" s="605"/>
      <c r="AK12" s="603" t="s">
        <v>666</v>
      </c>
      <c r="AL12" s="604"/>
      <c r="AM12" s="604"/>
      <c r="AN12" s="604"/>
      <c r="AO12" s="604"/>
      <c r="AP12" s="604"/>
      <c r="AQ12" s="605"/>
      <c r="AR12" s="456"/>
      <c r="AS12" s="457"/>
      <c r="AT12" s="457"/>
      <c r="AU12" s="457"/>
      <c r="AV12" s="457"/>
      <c r="AW12" s="457"/>
      <c r="AX12" s="786"/>
    </row>
    <row r="13" spans="1:50" ht="21" customHeight="1">
      <c r="A13" s="189"/>
      <c r="B13" s="190"/>
      <c r="C13" s="190"/>
      <c r="D13" s="190"/>
      <c r="E13" s="190"/>
      <c r="F13" s="191"/>
      <c r="G13" s="787" t="s">
        <v>6</v>
      </c>
      <c r="H13" s="788"/>
      <c r="I13" s="794" t="s">
        <v>7</v>
      </c>
      <c r="J13" s="795"/>
      <c r="K13" s="795"/>
      <c r="L13" s="795"/>
      <c r="M13" s="795"/>
      <c r="N13" s="795"/>
      <c r="O13" s="796"/>
      <c r="P13" s="107" t="s">
        <v>693</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814"/>
      <c r="AS13" s="815"/>
      <c r="AT13" s="815"/>
      <c r="AU13" s="815"/>
      <c r="AV13" s="815"/>
      <c r="AW13" s="815"/>
      <c r="AX13" s="816"/>
    </row>
    <row r="14" spans="1:50" ht="21" customHeight="1">
      <c r="A14" s="189"/>
      <c r="B14" s="190"/>
      <c r="C14" s="190"/>
      <c r="D14" s="190"/>
      <c r="E14" s="190"/>
      <c r="F14" s="191"/>
      <c r="G14" s="789"/>
      <c r="H14" s="790"/>
      <c r="I14" s="809" t="s">
        <v>8</v>
      </c>
      <c r="J14" s="810"/>
      <c r="K14" s="810"/>
      <c r="L14" s="810"/>
      <c r="M14" s="810"/>
      <c r="N14" s="810"/>
      <c r="O14" s="811"/>
      <c r="P14" s="107" t="s">
        <v>693</v>
      </c>
      <c r="Q14" s="108"/>
      <c r="R14" s="108"/>
      <c r="S14" s="108"/>
      <c r="T14" s="108"/>
      <c r="U14" s="108"/>
      <c r="V14" s="109"/>
      <c r="W14" s="107">
        <v>595484</v>
      </c>
      <c r="X14" s="108"/>
      <c r="Y14" s="108"/>
      <c r="Z14" s="108"/>
      <c r="AA14" s="108"/>
      <c r="AB14" s="108"/>
      <c r="AC14" s="109"/>
      <c r="AD14" s="107">
        <v>46734</v>
      </c>
      <c r="AE14" s="108"/>
      <c r="AF14" s="108"/>
      <c r="AG14" s="108"/>
      <c r="AH14" s="108"/>
      <c r="AI14" s="108"/>
      <c r="AJ14" s="109"/>
      <c r="AK14" s="107">
        <v>45410</v>
      </c>
      <c r="AL14" s="108"/>
      <c r="AM14" s="108"/>
      <c r="AN14" s="108"/>
      <c r="AO14" s="108"/>
      <c r="AP14" s="108"/>
      <c r="AQ14" s="109"/>
      <c r="AR14" s="817"/>
      <c r="AS14" s="818"/>
      <c r="AT14" s="818"/>
      <c r="AU14" s="818"/>
      <c r="AV14" s="818"/>
      <c r="AW14" s="818"/>
      <c r="AX14" s="819"/>
    </row>
    <row r="15" spans="1:50" ht="21" customHeight="1">
      <c r="A15" s="189"/>
      <c r="B15" s="190"/>
      <c r="C15" s="190"/>
      <c r="D15" s="190"/>
      <c r="E15" s="190"/>
      <c r="F15" s="191"/>
      <c r="G15" s="791"/>
      <c r="H15" s="790"/>
      <c r="I15" s="797" t="s">
        <v>679</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45410</v>
      </c>
      <c r="AL15" s="108"/>
      <c r="AM15" s="108"/>
      <c r="AN15" s="108"/>
      <c r="AO15" s="108"/>
      <c r="AP15" s="108"/>
      <c r="AQ15" s="109"/>
      <c r="AR15" s="817"/>
      <c r="AS15" s="818"/>
      <c r="AT15" s="818"/>
      <c r="AU15" s="818"/>
      <c r="AV15" s="818"/>
      <c r="AW15" s="818"/>
      <c r="AX15" s="819"/>
    </row>
    <row r="16" spans="1:50" ht="21" customHeight="1">
      <c r="A16" s="189"/>
      <c r="B16" s="190"/>
      <c r="C16" s="190"/>
      <c r="D16" s="190"/>
      <c r="E16" s="190"/>
      <c r="F16" s="191"/>
      <c r="G16" s="791"/>
      <c r="H16" s="790"/>
      <c r="I16" s="809" t="s">
        <v>46</v>
      </c>
      <c r="J16" s="812"/>
      <c r="K16" s="812"/>
      <c r="L16" s="812"/>
      <c r="M16" s="812"/>
      <c r="N16" s="812"/>
      <c r="O16" s="813"/>
      <c r="P16" s="107" t="s">
        <v>693</v>
      </c>
      <c r="Q16" s="108"/>
      <c r="R16" s="108"/>
      <c r="S16" s="108"/>
      <c r="T16" s="108"/>
      <c r="U16" s="108"/>
      <c r="V16" s="109"/>
      <c r="W16" s="107">
        <v>11693</v>
      </c>
      <c r="X16" s="108"/>
      <c r="Y16" s="108"/>
      <c r="Z16" s="108"/>
      <c r="AA16" s="108"/>
      <c r="AB16" s="108"/>
      <c r="AC16" s="109"/>
      <c r="AD16" s="107">
        <v>106311</v>
      </c>
      <c r="AE16" s="108"/>
      <c r="AF16" s="108"/>
      <c r="AG16" s="108"/>
      <c r="AH16" s="108"/>
      <c r="AI16" s="108"/>
      <c r="AJ16" s="109"/>
      <c r="AK16" s="107">
        <v>46734</v>
      </c>
      <c r="AL16" s="108"/>
      <c r="AM16" s="108"/>
      <c r="AN16" s="108"/>
      <c r="AO16" s="108"/>
      <c r="AP16" s="108"/>
      <c r="AQ16" s="109"/>
      <c r="AR16" s="817"/>
      <c r="AS16" s="818"/>
      <c r="AT16" s="818"/>
      <c r="AU16" s="818"/>
      <c r="AV16" s="818"/>
      <c r="AW16" s="818"/>
      <c r="AX16" s="819"/>
    </row>
    <row r="17" spans="1:50" ht="21" customHeight="1">
      <c r="A17" s="189"/>
      <c r="B17" s="190"/>
      <c r="C17" s="190"/>
      <c r="D17" s="190"/>
      <c r="E17" s="190"/>
      <c r="F17" s="191"/>
      <c r="G17" s="791"/>
      <c r="H17" s="790"/>
      <c r="I17" s="809" t="s">
        <v>47</v>
      </c>
      <c r="J17" s="812"/>
      <c r="K17" s="812"/>
      <c r="L17" s="812"/>
      <c r="M17" s="812"/>
      <c r="N17" s="812"/>
      <c r="O17" s="813"/>
      <c r="P17" s="107" t="s">
        <v>693</v>
      </c>
      <c r="Q17" s="108"/>
      <c r="R17" s="108"/>
      <c r="S17" s="108"/>
      <c r="T17" s="108"/>
      <c r="U17" s="108"/>
      <c r="V17" s="109"/>
      <c r="W17" s="107">
        <v>-106311</v>
      </c>
      <c r="X17" s="108"/>
      <c r="Y17" s="108"/>
      <c r="Z17" s="108"/>
      <c r="AA17" s="108"/>
      <c r="AB17" s="108"/>
      <c r="AC17" s="109"/>
      <c r="AD17" s="107">
        <v>-46734</v>
      </c>
      <c r="AE17" s="108"/>
      <c r="AF17" s="108"/>
      <c r="AG17" s="108"/>
      <c r="AH17" s="108"/>
      <c r="AI17" s="108"/>
      <c r="AJ17" s="109"/>
      <c r="AK17" s="107"/>
      <c r="AL17" s="108"/>
      <c r="AM17" s="108"/>
      <c r="AN17" s="108"/>
      <c r="AO17" s="108"/>
      <c r="AP17" s="108"/>
      <c r="AQ17" s="109"/>
      <c r="AR17" s="817"/>
      <c r="AS17" s="818"/>
      <c r="AT17" s="818"/>
      <c r="AU17" s="818"/>
      <c r="AV17" s="818"/>
      <c r="AW17" s="818"/>
      <c r="AX17" s="819"/>
    </row>
    <row r="18" spans="1:50" ht="24.75" customHeight="1">
      <c r="A18" s="189"/>
      <c r="B18" s="190"/>
      <c r="C18" s="190"/>
      <c r="D18" s="190"/>
      <c r="E18" s="190"/>
      <c r="F18" s="191"/>
      <c r="G18" s="791"/>
      <c r="H18" s="790"/>
      <c r="I18" s="809" t="s">
        <v>45</v>
      </c>
      <c r="J18" s="810"/>
      <c r="K18" s="810"/>
      <c r="L18" s="810"/>
      <c r="M18" s="810"/>
      <c r="N18" s="810"/>
      <c r="O18" s="811"/>
      <c r="P18" s="107" t="s">
        <v>693</v>
      </c>
      <c r="Q18" s="108"/>
      <c r="R18" s="108"/>
      <c r="S18" s="108"/>
      <c r="T18" s="108"/>
      <c r="U18" s="108"/>
      <c r="V18" s="109"/>
      <c r="W18" s="107">
        <v>-71850</v>
      </c>
      <c r="X18" s="108"/>
      <c r="Y18" s="108"/>
      <c r="Z18" s="108"/>
      <c r="AA18" s="108"/>
      <c r="AB18" s="108"/>
      <c r="AC18" s="109"/>
      <c r="AD18" s="107">
        <v>-46958</v>
      </c>
      <c r="AE18" s="108"/>
      <c r="AF18" s="108"/>
      <c r="AG18" s="108"/>
      <c r="AH18" s="108"/>
      <c r="AI18" s="108"/>
      <c r="AJ18" s="109"/>
      <c r="AK18" s="107"/>
      <c r="AL18" s="108"/>
      <c r="AM18" s="108"/>
      <c r="AN18" s="108"/>
      <c r="AO18" s="108"/>
      <c r="AP18" s="108"/>
      <c r="AQ18" s="109"/>
      <c r="AR18" s="817"/>
      <c r="AS18" s="818"/>
      <c r="AT18" s="818"/>
      <c r="AU18" s="818"/>
      <c r="AV18" s="818"/>
      <c r="AW18" s="818"/>
      <c r="AX18" s="819"/>
    </row>
    <row r="19" spans="1:50" ht="24.75" customHeight="1">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429016</v>
      </c>
      <c r="X19" s="807"/>
      <c r="Y19" s="807"/>
      <c r="Z19" s="807"/>
      <c r="AA19" s="807"/>
      <c r="AB19" s="807"/>
      <c r="AC19" s="808"/>
      <c r="AD19" s="806">
        <f>SUM(AD13:AJ18)</f>
        <v>59353</v>
      </c>
      <c r="AE19" s="807"/>
      <c r="AF19" s="807"/>
      <c r="AG19" s="807"/>
      <c r="AH19" s="807"/>
      <c r="AI19" s="807"/>
      <c r="AJ19" s="808"/>
      <c r="AK19" s="806">
        <f>SUM(AK13:AQ18)-AK15</f>
        <v>92144</v>
      </c>
      <c r="AL19" s="807"/>
      <c r="AM19" s="807"/>
      <c r="AN19" s="807"/>
      <c r="AO19" s="807"/>
      <c r="AP19" s="807"/>
      <c r="AQ19" s="808"/>
      <c r="AR19" s="817"/>
      <c r="AS19" s="818"/>
      <c r="AT19" s="818"/>
      <c r="AU19" s="818"/>
      <c r="AV19" s="818"/>
      <c r="AW19" s="818"/>
      <c r="AX19" s="819"/>
    </row>
    <row r="20" spans="1:50" ht="24.75" customHeight="1">
      <c r="A20" s="189"/>
      <c r="B20" s="190"/>
      <c r="C20" s="190"/>
      <c r="D20" s="190"/>
      <c r="E20" s="190"/>
      <c r="F20" s="191"/>
      <c r="G20" s="768" t="s">
        <v>9</v>
      </c>
      <c r="H20" s="769"/>
      <c r="I20" s="769"/>
      <c r="J20" s="769"/>
      <c r="K20" s="769"/>
      <c r="L20" s="769"/>
      <c r="M20" s="769"/>
      <c r="N20" s="769"/>
      <c r="O20" s="769"/>
      <c r="P20" s="107">
        <v>0</v>
      </c>
      <c r="Q20" s="108"/>
      <c r="R20" s="108"/>
      <c r="S20" s="108"/>
      <c r="T20" s="108"/>
      <c r="U20" s="108"/>
      <c r="V20" s="109"/>
      <c r="W20" s="107">
        <v>411037</v>
      </c>
      <c r="X20" s="108"/>
      <c r="Y20" s="108"/>
      <c r="Z20" s="108"/>
      <c r="AA20" s="108"/>
      <c r="AB20" s="108"/>
      <c r="AC20" s="109"/>
      <c r="AD20" s="107">
        <v>48238</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c r="A21" s="189"/>
      <c r="B21" s="190"/>
      <c r="C21" s="190"/>
      <c r="D21" s="190"/>
      <c r="E21" s="190"/>
      <c r="F21" s="191"/>
      <c r="G21" s="768" t="s">
        <v>10</v>
      </c>
      <c r="H21" s="769"/>
      <c r="I21" s="769"/>
      <c r="J21" s="769"/>
      <c r="K21" s="769"/>
      <c r="L21" s="769"/>
      <c r="M21" s="769"/>
      <c r="N21" s="769"/>
      <c r="O21" s="769"/>
      <c r="P21" s="765" t="str">
        <f>IF(P19=0, "-", SUM(P20)/P19)</f>
        <v>-</v>
      </c>
      <c r="Q21" s="765"/>
      <c r="R21" s="765"/>
      <c r="S21" s="765"/>
      <c r="T21" s="765"/>
      <c r="U21" s="765"/>
      <c r="V21" s="765"/>
      <c r="W21" s="765">
        <f>IF(W19=0, "-", SUM(W20)/W19)</f>
        <v>0.95809247207563353</v>
      </c>
      <c r="X21" s="765"/>
      <c r="Y21" s="765"/>
      <c r="Z21" s="765"/>
      <c r="AA21" s="765"/>
      <c r="AB21" s="765"/>
      <c r="AC21" s="765"/>
      <c r="AD21" s="765">
        <f>IF(AD19=0, "-", SUM(AD20)/AD19)</f>
        <v>0.81273061176351657</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c r="A22" s="835"/>
      <c r="B22" s="836"/>
      <c r="C22" s="836"/>
      <c r="D22" s="836"/>
      <c r="E22" s="836"/>
      <c r="F22" s="837"/>
      <c r="G22" s="763" t="s">
        <v>314</v>
      </c>
      <c r="H22" s="764"/>
      <c r="I22" s="764"/>
      <c r="J22" s="764"/>
      <c r="K22" s="764"/>
      <c r="L22" s="764"/>
      <c r="M22" s="764"/>
      <c r="N22" s="764"/>
      <c r="O22" s="764"/>
      <c r="P22" s="765" t="str">
        <f>IF(P20=0, "-", SUM(P20)/SUM(P13,P14))</f>
        <v>-</v>
      </c>
      <c r="Q22" s="765"/>
      <c r="R22" s="765"/>
      <c r="S22" s="765"/>
      <c r="T22" s="765"/>
      <c r="U22" s="765"/>
      <c r="V22" s="765"/>
      <c r="W22" s="765">
        <f>IF(W20=0, "-", SUM(W20)/SUM(W13,W14))</f>
        <v>0.69025700102773546</v>
      </c>
      <c r="X22" s="765"/>
      <c r="Y22" s="765"/>
      <c r="Z22" s="765"/>
      <c r="AA22" s="765"/>
      <c r="AB22" s="765"/>
      <c r="AC22" s="765"/>
      <c r="AD22" s="765">
        <f>IF(AD20=0, "-", SUM(AD20)/SUM(AD13,AD14))</f>
        <v>1.032182137202037</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15" customHeight="1">
      <c r="A23" s="752" t="s">
        <v>681</v>
      </c>
      <c r="B23" s="753"/>
      <c r="C23" s="753"/>
      <c r="D23" s="753"/>
      <c r="E23" s="753"/>
      <c r="F23" s="754"/>
      <c r="G23" s="758" t="s">
        <v>303</v>
      </c>
      <c r="H23" s="482"/>
      <c r="I23" s="482"/>
      <c r="J23" s="482"/>
      <c r="K23" s="482"/>
      <c r="L23" s="482"/>
      <c r="M23" s="482"/>
      <c r="N23" s="482"/>
      <c r="O23" s="483"/>
      <c r="P23" s="759" t="s">
        <v>679</v>
      </c>
      <c r="Q23" s="482"/>
      <c r="R23" s="482"/>
      <c r="S23" s="482"/>
      <c r="T23" s="482"/>
      <c r="U23" s="482"/>
      <c r="V23" s="483"/>
      <c r="W23" s="775" t="s">
        <v>302</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6"/>
    </row>
    <row r="24" spans="1:50" ht="25.5" hidden="1" customHeight="1">
      <c r="A24" s="755"/>
      <c r="B24" s="756"/>
      <c r="C24" s="756"/>
      <c r="D24" s="756"/>
      <c r="E24" s="756"/>
      <c r="F24" s="757"/>
      <c r="G24" s="743"/>
      <c r="H24" s="744"/>
      <c r="I24" s="744"/>
      <c r="J24" s="744"/>
      <c r="K24" s="744"/>
      <c r="L24" s="744"/>
      <c r="M24" s="744"/>
      <c r="N24" s="744"/>
      <c r="O24" s="745"/>
      <c r="P24" s="760"/>
      <c r="Q24" s="761"/>
      <c r="R24" s="761"/>
      <c r="S24" s="761"/>
      <c r="T24" s="761"/>
      <c r="U24" s="761"/>
      <c r="V24" s="762"/>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c r="A25" s="755"/>
      <c r="B25" s="756"/>
      <c r="C25" s="756"/>
      <c r="D25" s="756"/>
      <c r="E25" s="756"/>
      <c r="F25" s="757"/>
      <c r="G25" s="746"/>
      <c r="H25" s="747"/>
      <c r="I25" s="747"/>
      <c r="J25" s="747"/>
      <c r="K25" s="747"/>
      <c r="L25" s="747"/>
      <c r="M25" s="747"/>
      <c r="N25" s="747"/>
      <c r="O25" s="748"/>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c r="A26" s="755"/>
      <c r="B26" s="756"/>
      <c r="C26" s="756"/>
      <c r="D26" s="756"/>
      <c r="E26" s="756"/>
      <c r="F26" s="757"/>
      <c r="G26" s="746"/>
      <c r="H26" s="747"/>
      <c r="I26" s="747"/>
      <c r="J26" s="747"/>
      <c r="K26" s="747"/>
      <c r="L26" s="747"/>
      <c r="M26" s="747"/>
      <c r="N26" s="747"/>
      <c r="O26" s="748"/>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c r="A27" s="755"/>
      <c r="B27" s="756"/>
      <c r="C27" s="756"/>
      <c r="D27" s="756"/>
      <c r="E27" s="756"/>
      <c r="F27" s="757"/>
      <c r="G27" s="746"/>
      <c r="H27" s="747"/>
      <c r="I27" s="747"/>
      <c r="J27" s="747"/>
      <c r="K27" s="747"/>
      <c r="L27" s="747"/>
      <c r="M27" s="747"/>
      <c r="N27" s="747"/>
      <c r="O27" s="748"/>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customHeight="1">
      <c r="A28" s="755"/>
      <c r="B28" s="756"/>
      <c r="C28" s="756"/>
      <c r="D28" s="756"/>
      <c r="E28" s="756"/>
      <c r="F28" s="757"/>
      <c r="G28" s="743" t="s">
        <v>694</v>
      </c>
      <c r="H28" s="744"/>
      <c r="I28" s="744"/>
      <c r="J28" s="744"/>
      <c r="K28" s="744"/>
      <c r="L28" s="744"/>
      <c r="M28" s="744"/>
      <c r="N28" s="744"/>
      <c r="O28" s="745"/>
      <c r="P28" s="107">
        <v>3</v>
      </c>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c r="A29" s="755"/>
      <c r="B29" s="756"/>
      <c r="C29" s="756"/>
      <c r="D29" s="756"/>
      <c r="E29" s="756"/>
      <c r="F29" s="757"/>
      <c r="G29" s="746" t="s">
        <v>695</v>
      </c>
      <c r="H29" s="747"/>
      <c r="I29" s="747"/>
      <c r="J29" s="747"/>
      <c r="K29" s="747"/>
      <c r="L29" s="747"/>
      <c r="M29" s="747"/>
      <c r="N29" s="747"/>
      <c r="O29" s="748"/>
      <c r="P29" s="749">
        <v>45407</v>
      </c>
      <c r="Q29" s="750"/>
      <c r="R29" s="750"/>
      <c r="S29" s="750"/>
      <c r="T29" s="750"/>
      <c r="U29" s="750"/>
      <c r="V29" s="751"/>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c r="A30" s="755"/>
      <c r="B30" s="756"/>
      <c r="C30" s="756"/>
      <c r="D30" s="756"/>
      <c r="E30" s="756"/>
      <c r="F30" s="757"/>
      <c r="G30" s="178" t="s">
        <v>18</v>
      </c>
      <c r="H30" s="770"/>
      <c r="I30" s="770"/>
      <c r="J30" s="770"/>
      <c r="K30" s="770"/>
      <c r="L30" s="770"/>
      <c r="M30" s="770"/>
      <c r="N30" s="770"/>
      <c r="O30" s="771"/>
      <c r="P30" s="772">
        <f>AK15</f>
        <v>45410</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hidden="1" customHeight="1">
      <c r="A31" s="727" t="s">
        <v>657</v>
      </c>
      <c r="B31" s="728"/>
      <c r="C31" s="728"/>
      <c r="D31" s="728"/>
      <c r="E31" s="728"/>
      <c r="F31" s="729"/>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hidden="1" customHeight="1">
      <c r="A32" s="701" t="s">
        <v>658</v>
      </c>
      <c r="B32" s="516"/>
      <c r="C32" s="516"/>
      <c r="D32" s="516"/>
      <c r="E32" s="516"/>
      <c r="F32" s="369"/>
      <c r="G32" s="702" t="s">
        <v>650</v>
      </c>
      <c r="H32" s="703"/>
      <c r="I32" s="703"/>
      <c r="J32" s="703"/>
      <c r="K32" s="703"/>
      <c r="L32" s="703"/>
      <c r="M32" s="703"/>
      <c r="N32" s="703"/>
      <c r="O32" s="703"/>
      <c r="P32" s="704" t="s">
        <v>649</v>
      </c>
      <c r="Q32" s="703"/>
      <c r="R32" s="703"/>
      <c r="S32" s="703"/>
      <c r="T32" s="703"/>
      <c r="U32" s="703"/>
      <c r="V32" s="703"/>
      <c r="W32" s="703"/>
      <c r="X32" s="705"/>
      <c r="Y32" s="706"/>
      <c r="Z32" s="707"/>
      <c r="AA32" s="708"/>
      <c r="AB32" s="709" t="s">
        <v>11</v>
      </c>
      <c r="AC32" s="709"/>
      <c r="AD32" s="709"/>
      <c r="AE32" s="528" t="s">
        <v>494</v>
      </c>
      <c r="AF32" s="725"/>
      <c r="AG32" s="725"/>
      <c r="AH32" s="726"/>
      <c r="AI32" s="528" t="s">
        <v>646</v>
      </c>
      <c r="AJ32" s="725"/>
      <c r="AK32" s="725"/>
      <c r="AL32" s="726"/>
      <c r="AM32" s="528" t="s">
        <v>462</v>
      </c>
      <c r="AN32" s="725"/>
      <c r="AO32" s="725"/>
      <c r="AP32" s="726"/>
      <c r="AQ32" s="691" t="s">
        <v>493</v>
      </c>
      <c r="AR32" s="692"/>
      <c r="AS32" s="692"/>
      <c r="AT32" s="693"/>
      <c r="AU32" s="691" t="s">
        <v>667</v>
      </c>
      <c r="AV32" s="692"/>
      <c r="AW32" s="692"/>
      <c r="AX32" s="694"/>
    </row>
    <row r="33" spans="1:51" ht="23.25" hidden="1" customHeight="1">
      <c r="A33" s="701"/>
      <c r="B33" s="516"/>
      <c r="C33" s="516"/>
      <c r="D33" s="516"/>
      <c r="E33" s="516"/>
      <c r="F33" s="369"/>
      <c r="G33" s="656"/>
      <c r="H33" s="657"/>
      <c r="I33" s="657"/>
      <c r="J33" s="657"/>
      <c r="K33" s="657"/>
      <c r="L33" s="657"/>
      <c r="M33" s="657"/>
      <c r="N33" s="657"/>
      <c r="O33" s="657"/>
      <c r="P33" s="660"/>
      <c r="Q33" s="661"/>
      <c r="R33" s="661"/>
      <c r="S33" s="661"/>
      <c r="T33" s="661"/>
      <c r="U33" s="661"/>
      <c r="V33" s="661"/>
      <c r="W33" s="661"/>
      <c r="X33" s="662"/>
      <c r="Y33" s="666" t="s">
        <v>49</v>
      </c>
      <c r="Z33" s="667"/>
      <c r="AA33" s="668"/>
      <c r="AB33" s="669"/>
      <c r="AC33" s="669"/>
      <c r="AD33" s="669"/>
      <c r="AE33" s="670"/>
      <c r="AF33" s="670"/>
      <c r="AG33" s="670"/>
      <c r="AH33" s="670"/>
      <c r="AI33" s="670"/>
      <c r="AJ33" s="670"/>
      <c r="AK33" s="670"/>
      <c r="AL33" s="670"/>
      <c r="AM33" s="670"/>
      <c r="AN33" s="670"/>
      <c r="AO33" s="670"/>
      <c r="AP33" s="670"/>
      <c r="AQ33" s="670"/>
      <c r="AR33" s="670"/>
      <c r="AS33" s="670"/>
      <c r="AT33" s="670"/>
      <c r="AU33" s="685"/>
      <c r="AV33" s="686"/>
      <c r="AW33" s="686"/>
      <c r="AX33" s="687"/>
    </row>
    <row r="34" spans="1:51" ht="23.25" hidden="1" customHeight="1">
      <c r="A34" s="578"/>
      <c r="B34" s="576"/>
      <c r="C34" s="576"/>
      <c r="D34" s="576"/>
      <c r="E34" s="576"/>
      <c r="F34" s="371"/>
      <c r="G34" s="658"/>
      <c r="H34" s="659"/>
      <c r="I34" s="659"/>
      <c r="J34" s="659"/>
      <c r="K34" s="659"/>
      <c r="L34" s="659"/>
      <c r="M34" s="659"/>
      <c r="N34" s="659"/>
      <c r="O34" s="659"/>
      <c r="P34" s="663"/>
      <c r="Q34" s="664"/>
      <c r="R34" s="664"/>
      <c r="S34" s="664"/>
      <c r="T34" s="664"/>
      <c r="U34" s="664"/>
      <c r="V34" s="664"/>
      <c r="W34" s="664"/>
      <c r="X34" s="665"/>
      <c r="Y34" s="688" t="s">
        <v>50</v>
      </c>
      <c r="Z34" s="689"/>
      <c r="AA34" s="690"/>
      <c r="AB34" s="669"/>
      <c r="AC34" s="669"/>
      <c r="AD34" s="669"/>
      <c r="AE34" s="670"/>
      <c r="AF34" s="670"/>
      <c r="AG34" s="670"/>
      <c r="AH34" s="670"/>
      <c r="AI34" s="670"/>
      <c r="AJ34" s="670"/>
      <c r="AK34" s="670"/>
      <c r="AL34" s="670"/>
      <c r="AM34" s="670"/>
      <c r="AN34" s="670"/>
      <c r="AO34" s="670"/>
      <c r="AP34" s="670"/>
      <c r="AQ34" s="670"/>
      <c r="AR34" s="670"/>
      <c r="AS34" s="670"/>
      <c r="AT34" s="670"/>
      <c r="AU34" s="685"/>
      <c r="AV34" s="686"/>
      <c r="AW34" s="686"/>
      <c r="AX34" s="687"/>
    </row>
    <row r="35" spans="1:51" ht="23.25" hidden="1" customHeight="1">
      <c r="A35" s="712" t="s">
        <v>659</v>
      </c>
      <c r="B35" s="713"/>
      <c r="C35" s="713"/>
      <c r="D35" s="713"/>
      <c r="E35" s="713"/>
      <c r="F35" s="714"/>
      <c r="G35" s="604" t="s">
        <v>660</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494</v>
      </c>
      <c r="AF35" s="604"/>
      <c r="AG35" s="604"/>
      <c r="AH35" s="605"/>
      <c r="AI35" s="603" t="s">
        <v>646</v>
      </c>
      <c r="AJ35" s="604"/>
      <c r="AK35" s="604"/>
      <c r="AL35" s="605"/>
      <c r="AM35" s="603" t="s">
        <v>462</v>
      </c>
      <c r="AN35" s="604"/>
      <c r="AO35" s="604"/>
      <c r="AP35" s="605"/>
      <c r="AQ35" s="614" t="s">
        <v>668</v>
      </c>
      <c r="AR35" s="615"/>
      <c r="AS35" s="615"/>
      <c r="AT35" s="615"/>
      <c r="AU35" s="615"/>
      <c r="AV35" s="615"/>
      <c r="AW35" s="615"/>
      <c r="AX35" s="616"/>
    </row>
    <row r="36" spans="1:51" ht="23.25" hidden="1" customHeight="1">
      <c r="A36" s="715"/>
      <c r="B36" s="716"/>
      <c r="C36" s="716"/>
      <c r="D36" s="716"/>
      <c r="E36" s="716"/>
      <c r="F36" s="717"/>
      <c r="G36" s="617" t="s">
        <v>661</v>
      </c>
      <c r="H36" s="618"/>
      <c r="I36" s="618"/>
      <c r="J36" s="618"/>
      <c r="K36" s="618"/>
      <c r="L36" s="618"/>
      <c r="M36" s="618"/>
      <c r="N36" s="618"/>
      <c r="O36" s="618"/>
      <c r="P36" s="618"/>
      <c r="Q36" s="618"/>
      <c r="R36" s="618"/>
      <c r="S36" s="618"/>
      <c r="T36" s="618"/>
      <c r="U36" s="618"/>
      <c r="V36" s="618"/>
      <c r="W36" s="618"/>
      <c r="X36" s="618"/>
      <c r="Y36" s="678" t="s">
        <v>659</v>
      </c>
      <c r="Z36" s="679"/>
      <c r="AA36" s="680"/>
      <c r="AB36" s="681"/>
      <c r="AC36" s="682"/>
      <c r="AD36" s="683"/>
      <c r="AE36" s="684"/>
      <c r="AF36" s="684"/>
      <c r="AG36" s="684"/>
      <c r="AH36" s="684"/>
      <c r="AI36" s="684"/>
      <c r="AJ36" s="684"/>
      <c r="AK36" s="684"/>
      <c r="AL36" s="684"/>
      <c r="AM36" s="684"/>
      <c r="AN36" s="684"/>
      <c r="AO36" s="684"/>
      <c r="AP36" s="684"/>
      <c r="AQ36" s="460"/>
      <c r="AR36" s="448"/>
      <c r="AS36" s="448"/>
      <c r="AT36" s="448"/>
      <c r="AU36" s="448"/>
      <c r="AV36" s="448"/>
      <c r="AW36" s="448"/>
      <c r="AX36" s="449"/>
    </row>
    <row r="37" spans="1:51" ht="46.5" hidden="1" customHeight="1">
      <c r="A37" s="718"/>
      <c r="B37" s="719"/>
      <c r="C37" s="719"/>
      <c r="D37" s="719"/>
      <c r="E37" s="719"/>
      <c r="F37" s="720"/>
      <c r="G37" s="619"/>
      <c r="H37" s="620"/>
      <c r="I37" s="620"/>
      <c r="J37" s="620"/>
      <c r="K37" s="620"/>
      <c r="L37" s="620"/>
      <c r="M37" s="620"/>
      <c r="N37" s="620"/>
      <c r="O37" s="620"/>
      <c r="P37" s="620"/>
      <c r="Q37" s="620"/>
      <c r="R37" s="620"/>
      <c r="S37" s="620"/>
      <c r="T37" s="620"/>
      <c r="U37" s="620"/>
      <c r="V37" s="620"/>
      <c r="W37" s="620"/>
      <c r="X37" s="620"/>
      <c r="Y37" s="652" t="s">
        <v>662</v>
      </c>
      <c r="Z37" s="671"/>
      <c r="AA37" s="672"/>
      <c r="AB37" s="673" t="s">
        <v>663</v>
      </c>
      <c r="AC37" s="674"/>
      <c r="AD37" s="675"/>
      <c r="AE37" s="676"/>
      <c r="AF37" s="676"/>
      <c r="AG37" s="676"/>
      <c r="AH37" s="676"/>
      <c r="AI37" s="676"/>
      <c r="AJ37" s="676"/>
      <c r="AK37" s="676"/>
      <c r="AL37" s="676"/>
      <c r="AM37" s="676"/>
      <c r="AN37" s="676"/>
      <c r="AO37" s="676"/>
      <c r="AP37" s="676"/>
      <c r="AQ37" s="676"/>
      <c r="AR37" s="676"/>
      <c r="AS37" s="676"/>
      <c r="AT37" s="676"/>
      <c r="AU37" s="676"/>
      <c r="AV37" s="676"/>
      <c r="AW37" s="676"/>
      <c r="AX37" s="677"/>
    </row>
    <row r="38" spans="1:51" ht="18.75" customHeight="1">
      <c r="A38" s="733" t="s">
        <v>310</v>
      </c>
      <c r="B38" s="734"/>
      <c r="C38" s="734"/>
      <c r="D38" s="734"/>
      <c r="E38" s="734"/>
      <c r="F38" s="735"/>
      <c r="G38" s="633" t="s">
        <v>136</v>
      </c>
      <c r="H38" s="587"/>
      <c r="I38" s="587"/>
      <c r="J38" s="587"/>
      <c r="K38" s="587"/>
      <c r="L38" s="587"/>
      <c r="M38" s="587"/>
      <c r="N38" s="587"/>
      <c r="O38" s="588"/>
      <c r="P38" s="589" t="s">
        <v>52</v>
      </c>
      <c r="Q38" s="587"/>
      <c r="R38" s="587"/>
      <c r="S38" s="587"/>
      <c r="T38" s="587"/>
      <c r="U38" s="587"/>
      <c r="V38" s="587"/>
      <c r="W38" s="587"/>
      <c r="X38" s="588"/>
      <c r="Y38" s="634"/>
      <c r="Z38" s="635"/>
      <c r="AA38" s="636"/>
      <c r="AB38" s="640" t="s">
        <v>11</v>
      </c>
      <c r="AC38" s="641"/>
      <c r="AD38" s="642"/>
      <c r="AE38" s="640" t="s">
        <v>494</v>
      </c>
      <c r="AF38" s="641"/>
      <c r="AG38" s="641"/>
      <c r="AH38" s="642"/>
      <c r="AI38" s="731" t="s">
        <v>646</v>
      </c>
      <c r="AJ38" s="731"/>
      <c r="AK38" s="731"/>
      <c r="AL38" s="640"/>
      <c r="AM38" s="731" t="s">
        <v>462</v>
      </c>
      <c r="AN38" s="731"/>
      <c r="AO38" s="731"/>
      <c r="AP38" s="640"/>
      <c r="AQ38" s="621" t="s">
        <v>219</v>
      </c>
      <c r="AR38" s="622"/>
      <c r="AS38" s="622"/>
      <c r="AT38" s="623"/>
      <c r="AU38" s="587" t="s">
        <v>125</v>
      </c>
      <c r="AV38" s="587"/>
      <c r="AW38" s="587"/>
      <c r="AX38" s="590"/>
    </row>
    <row r="39" spans="1:51" ht="18.75" customHeight="1">
      <c r="A39" s="736"/>
      <c r="B39" s="737"/>
      <c r="C39" s="737"/>
      <c r="D39" s="737"/>
      <c r="E39" s="737"/>
      <c r="F39" s="738"/>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32"/>
      <c r="AJ39" s="732"/>
      <c r="AK39" s="732"/>
      <c r="AL39" s="528"/>
      <c r="AM39" s="732"/>
      <c r="AN39" s="732"/>
      <c r="AO39" s="732"/>
      <c r="AP39" s="528"/>
      <c r="AQ39" s="466" t="s">
        <v>693</v>
      </c>
      <c r="AR39" s="467"/>
      <c r="AS39" s="413" t="s">
        <v>220</v>
      </c>
      <c r="AT39" s="414"/>
      <c r="AU39" s="512" t="s">
        <v>693</v>
      </c>
      <c r="AV39" s="512"/>
      <c r="AW39" s="427" t="s">
        <v>166</v>
      </c>
      <c r="AX39" s="575"/>
    </row>
    <row r="40" spans="1:51" ht="23.25" customHeight="1">
      <c r="A40" s="739"/>
      <c r="B40" s="737"/>
      <c r="C40" s="737"/>
      <c r="D40" s="737"/>
      <c r="E40" s="737"/>
      <c r="F40" s="738"/>
      <c r="G40" s="643" t="s">
        <v>693</v>
      </c>
      <c r="H40" s="644"/>
      <c r="I40" s="644"/>
      <c r="J40" s="644"/>
      <c r="K40" s="644"/>
      <c r="L40" s="644"/>
      <c r="M40" s="644"/>
      <c r="N40" s="644"/>
      <c r="O40" s="645"/>
      <c r="P40" s="252" t="s">
        <v>693</v>
      </c>
      <c r="Q40" s="252"/>
      <c r="R40" s="252"/>
      <c r="S40" s="252"/>
      <c r="T40" s="252"/>
      <c r="U40" s="252"/>
      <c r="V40" s="252"/>
      <c r="W40" s="252"/>
      <c r="X40" s="391"/>
      <c r="Y40" s="652" t="s">
        <v>12</v>
      </c>
      <c r="Z40" s="653"/>
      <c r="AA40" s="654"/>
      <c r="AB40" s="568" t="s">
        <v>693</v>
      </c>
      <c r="AC40" s="568"/>
      <c r="AD40" s="568"/>
      <c r="AE40" s="460" t="s">
        <v>693</v>
      </c>
      <c r="AF40" s="448"/>
      <c r="AG40" s="448"/>
      <c r="AH40" s="448"/>
      <c r="AI40" s="460" t="s">
        <v>693</v>
      </c>
      <c r="AJ40" s="448"/>
      <c r="AK40" s="448"/>
      <c r="AL40" s="448"/>
      <c r="AM40" s="460" t="s">
        <v>693</v>
      </c>
      <c r="AN40" s="448"/>
      <c r="AO40" s="448"/>
      <c r="AP40" s="448"/>
      <c r="AQ40" s="460" t="s">
        <v>693</v>
      </c>
      <c r="AR40" s="448"/>
      <c r="AS40" s="448"/>
      <c r="AT40" s="448"/>
      <c r="AU40" s="448" t="s">
        <v>693</v>
      </c>
      <c r="AV40" s="448"/>
      <c r="AW40" s="448"/>
      <c r="AX40" s="449"/>
    </row>
    <row r="41" spans="1:51" ht="23.25" customHeight="1">
      <c r="A41" s="740"/>
      <c r="B41" s="741"/>
      <c r="C41" s="741"/>
      <c r="D41" s="741"/>
      <c r="E41" s="741"/>
      <c r="F41" s="742"/>
      <c r="G41" s="646"/>
      <c r="H41" s="647"/>
      <c r="I41" s="647"/>
      <c r="J41" s="647"/>
      <c r="K41" s="647"/>
      <c r="L41" s="647"/>
      <c r="M41" s="647"/>
      <c r="N41" s="647"/>
      <c r="O41" s="648"/>
      <c r="P41" s="255"/>
      <c r="Q41" s="255"/>
      <c r="R41" s="255"/>
      <c r="S41" s="255"/>
      <c r="T41" s="255"/>
      <c r="U41" s="255"/>
      <c r="V41" s="255"/>
      <c r="W41" s="255"/>
      <c r="X41" s="432"/>
      <c r="Y41" s="603" t="s">
        <v>48</v>
      </c>
      <c r="Z41" s="604"/>
      <c r="AA41" s="605"/>
      <c r="AB41" s="554" t="s">
        <v>693</v>
      </c>
      <c r="AC41" s="554"/>
      <c r="AD41" s="554"/>
      <c r="AE41" s="460" t="s">
        <v>693</v>
      </c>
      <c r="AF41" s="448"/>
      <c r="AG41" s="448"/>
      <c r="AH41" s="448"/>
      <c r="AI41" s="460" t="s">
        <v>693</v>
      </c>
      <c r="AJ41" s="448"/>
      <c r="AK41" s="448"/>
      <c r="AL41" s="448"/>
      <c r="AM41" s="460" t="s">
        <v>693</v>
      </c>
      <c r="AN41" s="448"/>
      <c r="AO41" s="448"/>
      <c r="AP41" s="448"/>
      <c r="AQ41" s="460" t="s">
        <v>693</v>
      </c>
      <c r="AR41" s="448"/>
      <c r="AS41" s="448"/>
      <c r="AT41" s="448"/>
      <c r="AU41" s="448" t="s">
        <v>693</v>
      </c>
      <c r="AV41" s="448"/>
      <c r="AW41" s="448"/>
      <c r="AX41" s="449"/>
    </row>
    <row r="42" spans="1:51" ht="23.25" customHeight="1">
      <c r="A42" s="739"/>
      <c r="B42" s="737"/>
      <c r="C42" s="737"/>
      <c r="D42" s="737"/>
      <c r="E42" s="737"/>
      <c r="F42" s="738"/>
      <c r="G42" s="649"/>
      <c r="H42" s="650"/>
      <c r="I42" s="650"/>
      <c r="J42" s="650"/>
      <c r="K42" s="650"/>
      <c r="L42" s="650"/>
      <c r="M42" s="650"/>
      <c r="N42" s="650"/>
      <c r="O42" s="651"/>
      <c r="P42" s="237"/>
      <c r="Q42" s="237"/>
      <c r="R42" s="237"/>
      <c r="S42" s="237"/>
      <c r="T42" s="237"/>
      <c r="U42" s="237"/>
      <c r="V42" s="237"/>
      <c r="W42" s="237"/>
      <c r="X42" s="393"/>
      <c r="Y42" s="603" t="s">
        <v>13</v>
      </c>
      <c r="Z42" s="604"/>
      <c r="AA42" s="605"/>
      <c r="AB42" s="655" t="s">
        <v>14</v>
      </c>
      <c r="AC42" s="655"/>
      <c r="AD42" s="655"/>
      <c r="AE42" s="460" t="s">
        <v>693</v>
      </c>
      <c r="AF42" s="448"/>
      <c r="AG42" s="448"/>
      <c r="AH42" s="448"/>
      <c r="AI42" s="460" t="s">
        <v>693</v>
      </c>
      <c r="AJ42" s="448"/>
      <c r="AK42" s="448"/>
      <c r="AL42" s="448"/>
      <c r="AM42" s="460" t="s">
        <v>693</v>
      </c>
      <c r="AN42" s="448"/>
      <c r="AO42" s="448"/>
      <c r="AP42" s="448"/>
      <c r="AQ42" s="460" t="s">
        <v>693</v>
      </c>
      <c r="AR42" s="448"/>
      <c r="AS42" s="448"/>
      <c r="AT42" s="448"/>
      <c r="AU42" s="448" t="s">
        <v>693</v>
      </c>
      <c r="AV42" s="448"/>
      <c r="AW42" s="448"/>
      <c r="AX42" s="449"/>
    </row>
    <row r="43" spans="1:51" ht="23.25" customHeight="1">
      <c r="A43" s="577" t="s">
        <v>337</v>
      </c>
      <c r="B43" s="515"/>
      <c r="C43" s="515"/>
      <c r="D43" s="515"/>
      <c r="E43" s="515"/>
      <c r="F43" s="367"/>
      <c r="G43" s="579" t="s">
        <v>693</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customHeight="1">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customHeight="1">
      <c r="A45" s="730" t="s">
        <v>651</v>
      </c>
      <c r="B45" s="368" t="s">
        <v>652</v>
      </c>
      <c r="C45" s="516"/>
      <c r="D45" s="516"/>
      <c r="E45" s="516"/>
      <c r="F45" s="369"/>
      <c r="G45" s="587" t="s">
        <v>653</v>
      </c>
      <c r="H45" s="587"/>
      <c r="I45" s="587"/>
      <c r="J45" s="587"/>
      <c r="K45" s="587"/>
      <c r="L45" s="587"/>
      <c r="M45" s="587"/>
      <c r="N45" s="587"/>
      <c r="O45" s="587"/>
      <c r="P45" s="587"/>
      <c r="Q45" s="587"/>
      <c r="R45" s="587"/>
      <c r="S45" s="587"/>
      <c r="T45" s="587"/>
      <c r="U45" s="587"/>
      <c r="V45" s="587"/>
      <c r="W45" s="587"/>
      <c r="X45" s="587"/>
      <c r="Y45" s="587"/>
      <c r="Z45" s="587"/>
      <c r="AA45" s="588"/>
      <c r="AB45" s="589" t="s">
        <v>669</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1</v>
      </c>
    </row>
    <row r="46" spans="1:51" ht="22.5" customHeight="1">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1</v>
      </c>
    </row>
    <row r="47" spans="1:51" ht="22.5" customHeight="1">
      <c r="A47" s="585"/>
      <c r="B47" s="368"/>
      <c r="C47" s="516"/>
      <c r="D47" s="516"/>
      <c r="E47" s="516"/>
      <c r="F47" s="369"/>
      <c r="G47" s="591" t="s">
        <v>696</v>
      </c>
      <c r="H47" s="591"/>
      <c r="I47" s="591"/>
      <c r="J47" s="591"/>
      <c r="K47" s="591"/>
      <c r="L47" s="591"/>
      <c r="M47" s="591"/>
      <c r="N47" s="591"/>
      <c r="O47" s="591"/>
      <c r="P47" s="591"/>
      <c r="Q47" s="591"/>
      <c r="R47" s="591"/>
      <c r="S47" s="591"/>
      <c r="T47" s="591"/>
      <c r="U47" s="591"/>
      <c r="V47" s="591"/>
      <c r="W47" s="591"/>
      <c r="X47" s="591"/>
      <c r="Y47" s="591"/>
      <c r="Z47" s="591"/>
      <c r="AA47" s="592"/>
      <c r="AB47" s="597" t="s">
        <v>697</v>
      </c>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1</v>
      </c>
    </row>
    <row r="48" spans="1:51" ht="22.5" customHeight="1">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1</v>
      </c>
    </row>
    <row r="49" spans="1:60" ht="19.5" customHeight="1">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1</v>
      </c>
    </row>
    <row r="50" spans="1:60" ht="18.75" customHeight="1">
      <c r="A50" s="585"/>
      <c r="B50" s="366" t="s">
        <v>135</v>
      </c>
      <c r="C50" s="515"/>
      <c r="D50" s="515"/>
      <c r="E50" s="515"/>
      <c r="F50" s="367"/>
      <c r="G50" s="520" t="s">
        <v>53</v>
      </c>
      <c r="H50" s="424"/>
      <c r="I50" s="424"/>
      <c r="J50" s="424"/>
      <c r="K50" s="424"/>
      <c r="L50" s="424"/>
      <c r="M50" s="424"/>
      <c r="N50" s="424"/>
      <c r="O50" s="425"/>
      <c r="P50" s="423" t="s">
        <v>55</v>
      </c>
      <c r="Q50" s="424"/>
      <c r="R50" s="424"/>
      <c r="S50" s="424"/>
      <c r="T50" s="424"/>
      <c r="U50" s="424"/>
      <c r="V50" s="424"/>
      <c r="W50" s="424"/>
      <c r="X50" s="425"/>
      <c r="Y50" s="522"/>
      <c r="Z50" s="523"/>
      <c r="AA50" s="524"/>
      <c r="AB50" s="525" t="s">
        <v>11</v>
      </c>
      <c r="AC50" s="526"/>
      <c r="AD50" s="527"/>
      <c r="AE50" s="136" t="s">
        <v>494</v>
      </c>
      <c r="AF50" s="136"/>
      <c r="AG50" s="136"/>
      <c r="AH50" s="136"/>
      <c r="AI50" s="136" t="s">
        <v>646</v>
      </c>
      <c r="AJ50" s="136"/>
      <c r="AK50" s="136"/>
      <c r="AL50" s="136"/>
      <c r="AM50" s="136" t="s">
        <v>462</v>
      </c>
      <c r="AN50" s="136"/>
      <c r="AO50" s="136"/>
      <c r="AP50" s="136"/>
      <c r="AQ50" s="415" t="s">
        <v>219</v>
      </c>
      <c r="AR50" s="411"/>
      <c r="AS50" s="411"/>
      <c r="AT50" s="412"/>
      <c r="AU50" s="572" t="s">
        <v>125</v>
      </c>
      <c r="AV50" s="572"/>
      <c r="AW50" s="572"/>
      <c r="AX50" s="573"/>
      <c r="AY50">
        <f t="shared" si="0"/>
        <v>1</v>
      </c>
      <c r="AZ50" s="10"/>
      <c r="BA50" s="10"/>
      <c r="BB50" s="10"/>
      <c r="BC50" s="10"/>
    </row>
    <row r="51" spans="1:60" ht="18.75" customHeight="1">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36"/>
      <c r="AF51" s="136"/>
      <c r="AG51" s="136"/>
      <c r="AH51" s="136"/>
      <c r="AI51" s="136"/>
      <c r="AJ51" s="136"/>
      <c r="AK51" s="136"/>
      <c r="AL51" s="136"/>
      <c r="AM51" s="136"/>
      <c r="AN51" s="136"/>
      <c r="AO51" s="136"/>
      <c r="AP51" s="136"/>
      <c r="AQ51" s="574"/>
      <c r="AR51" s="512"/>
      <c r="AS51" s="413" t="s">
        <v>220</v>
      </c>
      <c r="AT51" s="414"/>
      <c r="AU51" s="512">
        <v>3</v>
      </c>
      <c r="AV51" s="512"/>
      <c r="AW51" s="427" t="s">
        <v>166</v>
      </c>
      <c r="AX51" s="575"/>
      <c r="AY51">
        <f t="shared" si="0"/>
        <v>1</v>
      </c>
      <c r="AZ51" s="10"/>
      <c r="BA51" s="10"/>
      <c r="BB51" s="10"/>
      <c r="BC51" s="10"/>
      <c r="BD51" s="10"/>
      <c r="BE51" s="10"/>
      <c r="BF51" s="10"/>
      <c r="BG51" s="10"/>
      <c r="BH51" s="10"/>
    </row>
    <row r="52" spans="1:60" ht="23.25" customHeight="1">
      <c r="A52" s="585"/>
      <c r="B52" s="368"/>
      <c r="C52" s="516"/>
      <c r="D52" s="516"/>
      <c r="E52" s="516"/>
      <c r="F52" s="369"/>
      <c r="G52" s="390" t="s">
        <v>698</v>
      </c>
      <c r="H52" s="252"/>
      <c r="I52" s="252"/>
      <c r="J52" s="252"/>
      <c r="K52" s="252"/>
      <c r="L52" s="252"/>
      <c r="M52" s="252"/>
      <c r="N52" s="252"/>
      <c r="O52" s="391"/>
      <c r="P52" s="252" t="s">
        <v>699</v>
      </c>
      <c r="Q52" s="559"/>
      <c r="R52" s="559"/>
      <c r="S52" s="559"/>
      <c r="T52" s="559"/>
      <c r="U52" s="559"/>
      <c r="V52" s="559"/>
      <c r="W52" s="559"/>
      <c r="X52" s="560"/>
      <c r="Y52" s="565" t="s">
        <v>54</v>
      </c>
      <c r="Z52" s="566"/>
      <c r="AA52" s="567"/>
      <c r="AB52" s="568" t="s">
        <v>700</v>
      </c>
      <c r="AC52" s="568"/>
      <c r="AD52" s="568"/>
      <c r="AE52" s="460" t="s">
        <v>692</v>
      </c>
      <c r="AF52" s="448"/>
      <c r="AG52" s="448"/>
      <c r="AH52" s="448"/>
      <c r="AI52" s="460">
        <v>4.5999999999999996</v>
      </c>
      <c r="AJ52" s="448"/>
      <c r="AK52" s="448"/>
      <c r="AL52" s="448"/>
      <c r="AM52" s="460">
        <v>4.4000000000000004</v>
      </c>
      <c r="AN52" s="448"/>
      <c r="AO52" s="448"/>
      <c r="AP52" s="448"/>
      <c r="AQ52" s="453" t="s">
        <v>692</v>
      </c>
      <c r="AR52" s="454"/>
      <c r="AS52" s="454"/>
      <c r="AT52" s="455"/>
      <c r="AU52" s="448" t="s">
        <v>693</v>
      </c>
      <c r="AV52" s="448"/>
      <c r="AW52" s="448"/>
      <c r="AX52" s="449"/>
      <c r="AY52">
        <f t="shared" si="0"/>
        <v>1</v>
      </c>
    </row>
    <row r="53" spans="1:60" ht="23.25" customHeight="1">
      <c r="A53" s="585"/>
      <c r="B53" s="368"/>
      <c r="C53" s="516"/>
      <c r="D53" s="516"/>
      <c r="E53" s="516"/>
      <c r="F53" s="369"/>
      <c r="G53" s="555"/>
      <c r="H53" s="255"/>
      <c r="I53" s="255"/>
      <c r="J53" s="255"/>
      <c r="K53" s="255"/>
      <c r="L53" s="255"/>
      <c r="M53" s="255"/>
      <c r="N53" s="255"/>
      <c r="O53" s="432"/>
      <c r="P53" s="561"/>
      <c r="Q53" s="561"/>
      <c r="R53" s="561"/>
      <c r="S53" s="561"/>
      <c r="T53" s="561"/>
      <c r="U53" s="561"/>
      <c r="V53" s="561"/>
      <c r="W53" s="561"/>
      <c r="X53" s="562"/>
      <c r="Y53" s="553" t="s">
        <v>48</v>
      </c>
      <c r="Z53" s="230"/>
      <c r="AA53" s="231"/>
      <c r="AB53" s="554" t="s">
        <v>701</v>
      </c>
      <c r="AC53" s="554"/>
      <c r="AD53" s="554"/>
      <c r="AE53" s="460" t="s">
        <v>692</v>
      </c>
      <c r="AF53" s="448"/>
      <c r="AG53" s="448"/>
      <c r="AH53" s="448"/>
      <c r="AI53" s="460" t="s">
        <v>692</v>
      </c>
      <c r="AJ53" s="448"/>
      <c r="AK53" s="448"/>
      <c r="AL53" s="448"/>
      <c r="AM53" s="460">
        <v>3.8</v>
      </c>
      <c r="AN53" s="448"/>
      <c r="AO53" s="448"/>
      <c r="AP53" s="448"/>
      <c r="AQ53" s="453" t="s">
        <v>692</v>
      </c>
      <c r="AR53" s="454"/>
      <c r="AS53" s="454"/>
      <c r="AT53" s="455"/>
      <c r="AU53" s="448">
        <v>3.8</v>
      </c>
      <c r="AV53" s="448"/>
      <c r="AW53" s="448"/>
      <c r="AX53" s="449"/>
      <c r="AY53">
        <f t="shared" si="0"/>
        <v>1</v>
      </c>
      <c r="AZ53" s="10"/>
      <c r="BA53" s="10"/>
      <c r="BB53" s="10"/>
      <c r="BC53" s="10"/>
    </row>
    <row r="54" spans="1:60" ht="23.25" customHeight="1">
      <c r="A54" s="585"/>
      <c r="B54" s="368"/>
      <c r="C54" s="516"/>
      <c r="D54" s="516"/>
      <c r="E54" s="516"/>
      <c r="F54" s="369"/>
      <c r="G54" s="392"/>
      <c r="H54" s="237"/>
      <c r="I54" s="237"/>
      <c r="J54" s="237"/>
      <c r="K54" s="237"/>
      <c r="L54" s="237"/>
      <c r="M54" s="237"/>
      <c r="N54" s="237"/>
      <c r="O54" s="393"/>
      <c r="P54" s="569"/>
      <c r="Q54" s="569"/>
      <c r="R54" s="569"/>
      <c r="S54" s="569"/>
      <c r="T54" s="569"/>
      <c r="U54" s="569"/>
      <c r="V54" s="569"/>
      <c r="W54" s="569"/>
      <c r="X54" s="570"/>
      <c r="Y54" s="553" t="s">
        <v>13</v>
      </c>
      <c r="Z54" s="230"/>
      <c r="AA54" s="231"/>
      <c r="AB54" s="571" t="s">
        <v>14</v>
      </c>
      <c r="AC54" s="571"/>
      <c r="AD54" s="571"/>
      <c r="AE54" s="485" t="s">
        <v>692</v>
      </c>
      <c r="AF54" s="486"/>
      <c r="AG54" s="486"/>
      <c r="AH54" s="486"/>
      <c r="AI54" s="460" t="s">
        <v>692</v>
      </c>
      <c r="AJ54" s="448"/>
      <c r="AK54" s="448"/>
      <c r="AL54" s="448"/>
      <c r="AM54" s="485">
        <v>116</v>
      </c>
      <c r="AN54" s="486"/>
      <c r="AO54" s="486"/>
      <c r="AP54" s="486"/>
      <c r="AQ54" s="453" t="s">
        <v>692</v>
      </c>
      <c r="AR54" s="454"/>
      <c r="AS54" s="454"/>
      <c r="AT54" s="455"/>
      <c r="AU54" s="448" t="s">
        <v>693</v>
      </c>
      <c r="AV54" s="448"/>
      <c r="AW54" s="448"/>
      <c r="AX54" s="449"/>
      <c r="AY54">
        <f t="shared" si="0"/>
        <v>1</v>
      </c>
      <c r="AZ54" s="10"/>
      <c r="BA54" s="10"/>
      <c r="BB54" s="10"/>
      <c r="BC54" s="10"/>
      <c r="BD54" s="10"/>
      <c r="BE54" s="10"/>
      <c r="BF54" s="10"/>
      <c r="BG54" s="10"/>
      <c r="BH54" s="10"/>
    </row>
    <row r="55" spans="1:60" ht="18.75" hidden="1" customHeight="1">
      <c r="A55" s="585"/>
      <c r="B55" s="366" t="s">
        <v>135</v>
      </c>
      <c r="C55" s="515"/>
      <c r="D55" s="515"/>
      <c r="E55" s="515"/>
      <c r="F55" s="367"/>
      <c r="G55" s="520" t="s">
        <v>53</v>
      </c>
      <c r="H55" s="424"/>
      <c r="I55" s="424"/>
      <c r="J55" s="424"/>
      <c r="K55" s="424"/>
      <c r="L55" s="424"/>
      <c r="M55" s="424"/>
      <c r="N55" s="424"/>
      <c r="O55" s="425"/>
      <c r="P55" s="423" t="s">
        <v>55</v>
      </c>
      <c r="Q55" s="424"/>
      <c r="R55" s="424"/>
      <c r="S55" s="424"/>
      <c r="T55" s="424"/>
      <c r="U55" s="424"/>
      <c r="V55" s="424"/>
      <c r="W55" s="424"/>
      <c r="X55" s="425"/>
      <c r="Y55" s="522"/>
      <c r="Z55" s="523"/>
      <c r="AA55" s="524"/>
      <c r="AB55" s="525" t="s">
        <v>11</v>
      </c>
      <c r="AC55" s="526"/>
      <c r="AD55" s="527"/>
      <c r="AE55" s="136" t="s">
        <v>494</v>
      </c>
      <c r="AF55" s="136"/>
      <c r="AG55" s="136"/>
      <c r="AH55" s="136"/>
      <c r="AI55" s="136" t="s">
        <v>646</v>
      </c>
      <c r="AJ55" s="136"/>
      <c r="AK55" s="136"/>
      <c r="AL55" s="136"/>
      <c r="AM55" s="136" t="s">
        <v>462</v>
      </c>
      <c r="AN55" s="136"/>
      <c r="AO55" s="136"/>
      <c r="AP55" s="136"/>
      <c r="AQ55" s="415" t="s">
        <v>219</v>
      </c>
      <c r="AR55" s="411"/>
      <c r="AS55" s="411"/>
      <c r="AT55" s="412"/>
      <c r="AU55" s="572" t="s">
        <v>125</v>
      </c>
      <c r="AV55" s="572"/>
      <c r="AW55" s="572"/>
      <c r="AX55" s="573"/>
      <c r="AY55">
        <f>COUNTA($G$57)</f>
        <v>0</v>
      </c>
      <c r="AZ55" s="10"/>
      <c r="BA55" s="10"/>
      <c r="BB55" s="10"/>
      <c r="BC55" s="10"/>
    </row>
    <row r="56" spans="1:60" ht="18.75" hidden="1" customHeight="1">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36"/>
      <c r="AF56" s="136"/>
      <c r="AG56" s="136"/>
      <c r="AH56" s="136"/>
      <c r="AI56" s="136"/>
      <c r="AJ56" s="136"/>
      <c r="AK56" s="136"/>
      <c r="AL56" s="136"/>
      <c r="AM56" s="136"/>
      <c r="AN56" s="136"/>
      <c r="AO56" s="136"/>
      <c r="AP56" s="136"/>
      <c r="AQ56" s="574"/>
      <c r="AR56" s="512"/>
      <c r="AS56" s="413" t="s">
        <v>220</v>
      </c>
      <c r="AT56" s="414"/>
      <c r="AU56" s="512"/>
      <c r="AV56" s="512"/>
      <c r="AW56" s="427" t="s">
        <v>166</v>
      </c>
      <c r="AX56" s="575"/>
      <c r="AY56">
        <f>$AY$55</f>
        <v>0</v>
      </c>
      <c r="AZ56" s="10"/>
      <c r="BA56" s="10"/>
      <c r="BB56" s="10"/>
      <c r="BC56" s="10"/>
      <c r="BD56" s="10"/>
      <c r="BE56" s="10"/>
      <c r="BF56" s="10"/>
      <c r="BG56" s="10"/>
      <c r="BH56" s="10"/>
    </row>
    <row r="57" spans="1:60" ht="23.25" hidden="1" customHeight="1">
      <c r="A57" s="585"/>
      <c r="B57" s="368"/>
      <c r="C57" s="516"/>
      <c r="D57" s="516"/>
      <c r="E57" s="516"/>
      <c r="F57" s="369"/>
      <c r="G57" s="390"/>
      <c r="H57" s="252"/>
      <c r="I57" s="252"/>
      <c r="J57" s="252"/>
      <c r="K57" s="252"/>
      <c r="L57" s="252"/>
      <c r="M57" s="252"/>
      <c r="N57" s="252"/>
      <c r="O57" s="391"/>
      <c r="P57" s="252"/>
      <c r="Q57" s="559"/>
      <c r="R57" s="559"/>
      <c r="S57" s="559"/>
      <c r="T57" s="559"/>
      <c r="U57" s="559"/>
      <c r="V57" s="559"/>
      <c r="W57" s="559"/>
      <c r="X57" s="560"/>
      <c r="Y57" s="565" t="s">
        <v>54</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c r="A58" s="585"/>
      <c r="B58" s="368"/>
      <c r="C58" s="516"/>
      <c r="D58" s="516"/>
      <c r="E58" s="516"/>
      <c r="F58" s="369"/>
      <c r="G58" s="555"/>
      <c r="H58" s="255"/>
      <c r="I58" s="255"/>
      <c r="J58" s="255"/>
      <c r="K58" s="255"/>
      <c r="L58" s="255"/>
      <c r="M58" s="255"/>
      <c r="N58" s="255"/>
      <c r="O58" s="432"/>
      <c r="P58" s="561"/>
      <c r="Q58" s="561"/>
      <c r="R58" s="561"/>
      <c r="S58" s="561"/>
      <c r="T58" s="561"/>
      <c r="U58" s="561"/>
      <c r="V58" s="561"/>
      <c r="W58" s="561"/>
      <c r="X58" s="562"/>
      <c r="Y58" s="553" t="s">
        <v>48</v>
      </c>
      <c r="Z58" s="230"/>
      <c r="AA58" s="231"/>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c r="A59" s="585"/>
      <c r="B59" s="370"/>
      <c r="C59" s="576"/>
      <c r="D59" s="576"/>
      <c r="E59" s="576"/>
      <c r="F59" s="371"/>
      <c r="G59" s="392"/>
      <c r="H59" s="237"/>
      <c r="I59" s="237"/>
      <c r="J59" s="237"/>
      <c r="K59" s="237"/>
      <c r="L59" s="237"/>
      <c r="M59" s="237"/>
      <c r="N59" s="237"/>
      <c r="O59" s="393"/>
      <c r="P59" s="569"/>
      <c r="Q59" s="569"/>
      <c r="R59" s="569"/>
      <c r="S59" s="569"/>
      <c r="T59" s="569"/>
      <c r="U59" s="569"/>
      <c r="V59" s="569"/>
      <c r="W59" s="569"/>
      <c r="X59" s="570"/>
      <c r="Y59" s="553" t="s">
        <v>13</v>
      </c>
      <c r="Z59" s="230"/>
      <c r="AA59" s="231"/>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c r="A60" s="585"/>
      <c r="B60" s="366" t="s">
        <v>135</v>
      </c>
      <c r="C60" s="515"/>
      <c r="D60" s="515"/>
      <c r="E60" s="515"/>
      <c r="F60" s="367"/>
      <c r="G60" s="520" t="s">
        <v>53</v>
      </c>
      <c r="H60" s="424"/>
      <c r="I60" s="424"/>
      <c r="J60" s="424"/>
      <c r="K60" s="424"/>
      <c r="L60" s="424"/>
      <c r="M60" s="424"/>
      <c r="N60" s="424"/>
      <c r="O60" s="425"/>
      <c r="P60" s="423" t="s">
        <v>55</v>
      </c>
      <c r="Q60" s="424"/>
      <c r="R60" s="424"/>
      <c r="S60" s="424"/>
      <c r="T60" s="424"/>
      <c r="U60" s="424"/>
      <c r="V60" s="424"/>
      <c r="W60" s="424"/>
      <c r="X60" s="425"/>
      <c r="Y60" s="522"/>
      <c r="Z60" s="523"/>
      <c r="AA60" s="524"/>
      <c r="AB60" s="525" t="s">
        <v>11</v>
      </c>
      <c r="AC60" s="526"/>
      <c r="AD60" s="527"/>
      <c r="AE60" s="136" t="s">
        <v>494</v>
      </c>
      <c r="AF60" s="136"/>
      <c r="AG60" s="136"/>
      <c r="AH60" s="136"/>
      <c r="AI60" s="136" t="s">
        <v>646</v>
      </c>
      <c r="AJ60" s="136"/>
      <c r="AK60" s="136"/>
      <c r="AL60" s="136"/>
      <c r="AM60" s="136" t="s">
        <v>462</v>
      </c>
      <c r="AN60" s="136"/>
      <c r="AO60" s="136"/>
      <c r="AP60" s="136"/>
      <c r="AQ60" s="415" t="s">
        <v>219</v>
      </c>
      <c r="AR60" s="411"/>
      <c r="AS60" s="411"/>
      <c r="AT60" s="412"/>
      <c r="AU60" s="572" t="s">
        <v>125</v>
      </c>
      <c r="AV60" s="572"/>
      <c r="AW60" s="572"/>
      <c r="AX60" s="573"/>
      <c r="AY60">
        <f>COUNTA($G$62)</f>
        <v>0</v>
      </c>
      <c r="AZ60" s="10"/>
      <c r="BA60" s="10"/>
      <c r="BB60" s="10"/>
      <c r="BC60" s="10"/>
    </row>
    <row r="61" spans="1:60" ht="18.75" hidden="1" customHeight="1">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36"/>
      <c r="AF61" s="136"/>
      <c r="AG61" s="136"/>
      <c r="AH61" s="136"/>
      <c r="AI61" s="136"/>
      <c r="AJ61" s="136"/>
      <c r="AK61" s="136"/>
      <c r="AL61" s="136"/>
      <c r="AM61" s="136"/>
      <c r="AN61" s="136"/>
      <c r="AO61" s="136"/>
      <c r="AP61" s="136"/>
      <c r="AQ61" s="574"/>
      <c r="AR61" s="512"/>
      <c r="AS61" s="413" t="s">
        <v>220</v>
      </c>
      <c r="AT61" s="414"/>
      <c r="AU61" s="512"/>
      <c r="AV61" s="512"/>
      <c r="AW61" s="427" t="s">
        <v>166</v>
      </c>
      <c r="AX61" s="575"/>
      <c r="AY61">
        <f>$AY$60</f>
        <v>0</v>
      </c>
      <c r="AZ61" s="10"/>
      <c r="BA61" s="10"/>
      <c r="BB61" s="10"/>
      <c r="BC61" s="10"/>
      <c r="BD61" s="10"/>
      <c r="BE61" s="10"/>
      <c r="BF61" s="10"/>
      <c r="BG61" s="10"/>
      <c r="BH61" s="10"/>
    </row>
    <row r="62" spans="1:60" ht="23.25" hidden="1" customHeight="1">
      <c r="A62" s="585"/>
      <c r="B62" s="368"/>
      <c r="C62" s="516"/>
      <c r="D62" s="516"/>
      <c r="E62" s="516"/>
      <c r="F62" s="369"/>
      <c r="G62" s="390"/>
      <c r="H62" s="252"/>
      <c r="I62" s="252"/>
      <c r="J62" s="252"/>
      <c r="K62" s="252"/>
      <c r="L62" s="252"/>
      <c r="M62" s="252"/>
      <c r="N62" s="252"/>
      <c r="O62" s="391"/>
      <c r="P62" s="252"/>
      <c r="Q62" s="559"/>
      <c r="R62" s="559"/>
      <c r="S62" s="559"/>
      <c r="T62" s="559"/>
      <c r="U62" s="559"/>
      <c r="V62" s="559"/>
      <c r="W62" s="559"/>
      <c r="X62" s="560"/>
      <c r="Y62" s="565" t="s">
        <v>54</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c r="A63" s="585"/>
      <c r="B63" s="368"/>
      <c r="C63" s="516"/>
      <c r="D63" s="516"/>
      <c r="E63" s="516"/>
      <c r="F63" s="369"/>
      <c r="G63" s="555"/>
      <c r="H63" s="255"/>
      <c r="I63" s="255"/>
      <c r="J63" s="255"/>
      <c r="K63" s="255"/>
      <c r="L63" s="255"/>
      <c r="M63" s="255"/>
      <c r="N63" s="255"/>
      <c r="O63" s="432"/>
      <c r="P63" s="561"/>
      <c r="Q63" s="561"/>
      <c r="R63" s="561"/>
      <c r="S63" s="561"/>
      <c r="T63" s="561"/>
      <c r="U63" s="561"/>
      <c r="V63" s="561"/>
      <c r="W63" s="561"/>
      <c r="X63" s="562"/>
      <c r="Y63" s="553" t="s">
        <v>48</v>
      </c>
      <c r="Z63" s="230"/>
      <c r="AA63" s="231"/>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c r="A64" s="586"/>
      <c r="B64" s="517"/>
      <c r="C64" s="518"/>
      <c r="D64" s="518"/>
      <c r="E64" s="518"/>
      <c r="F64" s="519"/>
      <c r="G64" s="392"/>
      <c r="H64" s="237"/>
      <c r="I64" s="237"/>
      <c r="J64" s="237"/>
      <c r="K64" s="237"/>
      <c r="L64" s="237"/>
      <c r="M64" s="237"/>
      <c r="N64" s="237"/>
      <c r="O64" s="393"/>
      <c r="P64" s="569"/>
      <c r="Q64" s="569"/>
      <c r="R64" s="569"/>
      <c r="S64" s="569"/>
      <c r="T64" s="569"/>
      <c r="U64" s="569"/>
      <c r="V64" s="569"/>
      <c r="W64" s="569"/>
      <c r="X64" s="570"/>
      <c r="Y64" s="553" t="s">
        <v>13</v>
      </c>
      <c r="Z64" s="230"/>
      <c r="AA64" s="231"/>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hidden="1" customHeight="1">
      <c r="A65" s="727" t="s">
        <v>657</v>
      </c>
      <c r="B65" s="728"/>
      <c r="C65" s="728"/>
      <c r="D65" s="728"/>
      <c r="E65" s="728"/>
      <c r="F65" s="729"/>
      <c r="G65" s="698"/>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0</v>
      </c>
    </row>
    <row r="66" spans="1:51" ht="31.5" hidden="1" customHeight="1">
      <c r="A66" s="701" t="s">
        <v>658</v>
      </c>
      <c r="B66" s="516"/>
      <c r="C66" s="516"/>
      <c r="D66" s="516"/>
      <c r="E66" s="516"/>
      <c r="F66" s="369"/>
      <c r="G66" s="702" t="s">
        <v>650</v>
      </c>
      <c r="H66" s="703"/>
      <c r="I66" s="703"/>
      <c r="J66" s="703"/>
      <c r="K66" s="703"/>
      <c r="L66" s="703"/>
      <c r="M66" s="703"/>
      <c r="N66" s="703"/>
      <c r="O66" s="703"/>
      <c r="P66" s="704" t="s">
        <v>649</v>
      </c>
      <c r="Q66" s="703"/>
      <c r="R66" s="703"/>
      <c r="S66" s="703"/>
      <c r="T66" s="703"/>
      <c r="U66" s="703"/>
      <c r="V66" s="703"/>
      <c r="W66" s="703"/>
      <c r="X66" s="705"/>
      <c r="Y66" s="706"/>
      <c r="Z66" s="707"/>
      <c r="AA66" s="708"/>
      <c r="AB66" s="709" t="s">
        <v>11</v>
      </c>
      <c r="AC66" s="709"/>
      <c r="AD66" s="709"/>
      <c r="AE66" s="528" t="s">
        <v>494</v>
      </c>
      <c r="AF66" s="725"/>
      <c r="AG66" s="725"/>
      <c r="AH66" s="726"/>
      <c r="AI66" s="528" t="s">
        <v>646</v>
      </c>
      <c r="AJ66" s="725"/>
      <c r="AK66" s="725"/>
      <c r="AL66" s="726"/>
      <c r="AM66" s="528" t="s">
        <v>462</v>
      </c>
      <c r="AN66" s="725"/>
      <c r="AO66" s="725"/>
      <c r="AP66" s="726"/>
      <c r="AQ66" s="691" t="s">
        <v>493</v>
      </c>
      <c r="AR66" s="692"/>
      <c r="AS66" s="692"/>
      <c r="AT66" s="693"/>
      <c r="AU66" s="691" t="s">
        <v>667</v>
      </c>
      <c r="AV66" s="692"/>
      <c r="AW66" s="692"/>
      <c r="AX66" s="694"/>
      <c r="AY66">
        <f>COUNTA($G$67)</f>
        <v>0</v>
      </c>
    </row>
    <row r="67" spans="1:51" ht="23.25" hidden="1" customHeight="1">
      <c r="A67" s="701"/>
      <c r="B67" s="516"/>
      <c r="C67" s="516"/>
      <c r="D67" s="516"/>
      <c r="E67" s="516"/>
      <c r="F67" s="369"/>
      <c r="G67" s="656"/>
      <c r="H67" s="657"/>
      <c r="I67" s="657"/>
      <c r="J67" s="657"/>
      <c r="K67" s="657"/>
      <c r="L67" s="657"/>
      <c r="M67" s="657"/>
      <c r="N67" s="657"/>
      <c r="O67" s="657"/>
      <c r="P67" s="660"/>
      <c r="Q67" s="661"/>
      <c r="R67" s="661"/>
      <c r="S67" s="661"/>
      <c r="T67" s="661"/>
      <c r="U67" s="661"/>
      <c r="V67" s="661"/>
      <c r="W67" s="661"/>
      <c r="X67" s="662"/>
      <c r="Y67" s="666" t="s">
        <v>49</v>
      </c>
      <c r="Z67" s="667"/>
      <c r="AA67" s="668"/>
      <c r="AB67" s="669"/>
      <c r="AC67" s="669"/>
      <c r="AD67" s="669"/>
      <c r="AE67" s="670"/>
      <c r="AF67" s="670"/>
      <c r="AG67" s="670"/>
      <c r="AH67" s="670"/>
      <c r="AI67" s="670"/>
      <c r="AJ67" s="670"/>
      <c r="AK67" s="670"/>
      <c r="AL67" s="670"/>
      <c r="AM67" s="670"/>
      <c r="AN67" s="670"/>
      <c r="AO67" s="670"/>
      <c r="AP67" s="670"/>
      <c r="AQ67" s="670"/>
      <c r="AR67" s="670"/>
      <c r="AS67" s="670"/>
      <c r="AT67" s="670"/>
      <c r="AU67" s="685"/>
      <c r="AV67" s="686"/>
      <c r="AW67" s="686"/>
      <c r="AX67" s="687"/>
      <c r="AY67">
        <f>$AY$66</f>
        <v>0</v>
      </c>
    </row>
    <row r="68" spans="1:51" ht="23.25" hidden="1" customHeight="1">
      <c r="A68" s="578"/>
      <c r="B68" s="576"/>
      <c r="C68" s="576"/>
      <c r="D68" s="576"/>
      <c r="E68" s="576"/>
      <c r="F68" s="371"/>
      <c r="G68" s="658"/>
      <c r="H68" s="659"/>
      <c r="I68" s="659"/>
      <c r="J68" s="659"/>
      <c r="K68" s="659"/>
      <c r="L68" s="659"/>
      <c r="M68" s="659"/>
      <c r="N68" s="659"/>
      <c r="O68" s="659"/>
      <c r="P68" s="663"/>
      <c r="Q68" s="664"/>
      <c r="R68" s="664"/>
      <c r="S68" s="664"/>
      <c r="T68" s="664"/>
      <c r="U68" s="664"/>
      <c r="V68" s="664"/>
      <c r="W68" s="664"/>
      <c r="X68" s="665"/>
      <c r="Y68" s="688" t="s">
        <v>50</v>
      </c>
      <c r="Z68" s="689"/>
      <c r="AA68" s="690"/>
      <c r="AB68" s="669"/>
      <c r="AC68" s="669"/>
      <c r="AD68" s="669"/>
      <c r="AE68" s="670"/>
      <c r="AF68" s="670"/>
      <c r="AG68" s="670"/>
      <c r="AH68" s="670"/>
      <c r="AI68" s="670"/>
      <c r="AJ68" s="670"/>
      <c r="AK68" s="670"/>
      <c r="AL68" s="670"/>
      <c r="AM68" s="670"/>
      <c r="AN68" s="670"/>
      <c r="AO68" s="670"/>
      <c r="AP68" s="670"/>
      <c r="AQ68" s="670"/>
      <c r="AR68" s="670"/>
      <c r="AS68" s="670"/>
      <c r="AT68" s="670"/>
      <c r="AU68" s="685"/>
      <c r="AV68" s="686"/>
      <c r="AW68" s="686"/>
      <c r="AX68" s="687"/>
      <c r="AY68">
        <f>$AY$66</f>
        <v>0</v>
      </c>
    </row>
    <row r="69" spans="1:51" ht="23.25" customHeight="1">
      <c r="A69" s="712" t="s">
        <v>659</v>
      </c>
      <c r="B69" s="713"/>
      <c r="C69" s="713"/>
      <c r="D69" s="713"/>
      <c r="E69" s="713"/>
      <c r="F69" s="714"/>
      <c r="G69" s="604" t="s">
        <v>660</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36" t="s">
        <v>494</v>
      </c>
      <c r="AF69" s="136"/>
      <c r="AG69" s="136"/>
      <c r="AH69" s="136"/>
      <c r="AI69" s="136" t="s">
        <v>646</v>
      </c>
      <c r="AJ69" s="136"/>
      <c r="AK69" s="136"/>
      <c r="AL69" s="136"/>
      <c r="AM69" s="136" t="s">
        <v>462</v>
      </c>
      <c r="AN69" s="136"/>
      <c r="AO69" s="136"/>
      <c r="AP69" s="136"/>
      <c r="AQ69" s="614" t="s">
        <v>668</v>
      </c>
      <c r="AR69" s="615"/>
      <c r="AS69" s="615"/>
      <c r="AT69" s="615"/>
      <c r="AU69" s="615"/>
      <c r="AV69" s="615"/>
      <c r="AW69" s="615"/>
      <c r="AX69" s="616"/>
      <c r="AY69">
        <f>IF(SUBSTITUTE(SUBSTITUTE($G$70,"／",""),"　","")="",0,1)</f>
        <v>1</v>
      </c>
    </row>
    <row r="70" spans="1:51" ht="23.25" customHeight="1">
      <c r="A70" s="715"/>
      <c r="B70" s="716"/>
      <c r="C70" s="716"/>
      <c r="D70" s="716"/>
      <c r="E70" s="716"/>
      <c r="F70" s="717"/>
      <c r="G70" s="617" t="s">
        <v>702</v>
      </c>
      <c r="H70" s="618"/>
      <c r="I70" s="618"/>
      <c r="J70" s="618"/>
      <c r="K70" s="618"/>
      <c r="L70" s="618"/>
      <c r="M70" s="618"/>
      <c r="N70" s="618"/>
      <c r="O70" s="618"/>
      <c r="P70" s="618"/>
      <c r="Q70" s="618"/>
      <c r="R70" s="618"/>
      <c r="S70" s="618"/>
      <c r="T70" s="618"/>
      <c r="U70" s="618"/>
      <c r="V70" s="618"/>
      <c r="W70" s="618"/>
      <c r="X70" s="618"/>
      <c r="Y70" s="678" t="s">
        <v>659</v>
      </c>
      <c r="Z70" s="679"/>
      <c r="AA70" s="680"/>
      <c r="AB70" s="681" t="s">
        <v>703</v>
      </c>
      <c r="AC70" s="682"/>
      <c r="AD70" s="683"/>
      <c r="AE70" s="684" t="s">
        <v>692</v>
      </c>
      <c r="AF70" s="684"/>
      <c r="AG70" s="684"/>
      <c r="AH70" s="684"/>
      <c r="AI70" s="684">
        <v>73</v>
      </c>
      <c r="AJ70" s="684"/>
      <c r="AK70" s="684"/>
      <c r="AL70" s="684"/>
      <c r="AM70" s="684">
        <v>13.7</v>
      </c>
      <c r="AN70" s="684"/>
      <c r="AO70" s="684"/>
      <c r="AP70" s="684"/>
      <c r="AQ70" s="722" t="s">
        <v>704</v>
      </c>
      <c r="AR70" s="723"/>
      <c r="AS70" s="723"/>
      <c r="AT70" s="723"/>
      <c r="AU70" s="723"/>
      <c r="AV70" s="723"/>
      <c r="AW70" s="723"/>
      <c r="AX70" s="724"/>
      <c r="AY70">
        <f>$AY$69</f>
        <v>1</v>
      </c>
    </row>
    <row r="71" spans="1:51" ht="46.5" customHeight="1" thickBot="1">
      <c r="A71" s="718"/>
      <c r="B71" s="719"/>
      <c r="C71" s="719"/>
      <c r="D71" s="719"/>
      <c r="E71" s="719"/>
      <c r="F71" s="720"/>
      <c r="G71" s="619"/>
      <c r="H71" s="620"/>
      <c r="I71" s="620"/>
      <c r="J71" s="620"/>
      <c r="K71" s="620"/>
      <c r="L71" s="620"/>
      <c r="M71" s="620"/>
      <c r="N71" s="620"/>
      <c r="O71" s="620"/>
      <c r="P71" s="620"/>
      <c r="Q71" s="620"/>
      <c r="R71" s="620"/>
      <c r="S71" s="620"/>
      <c r="T71" s="620"/>
      <c r="U71" s="620"/>
      <c r="V71" s="620"/>
      <c r="W71" s="620"/>
      <c r="X71" s="620"/>
      <c r="Y71" s="652" t="s">
        <v>662</v>
      </c>
      <c r="Z71" s="671"/>
      <c r="AA71" s="672"/>
      <c r="AB71" s="673" t="s">
        <v>705</v>
      </c>
      <c r="AC71" s="674"/>
      <c r="AD71" s="675"/>
      <c r="AE71" s="676" t="s">
        <v>692</v>
      </c>
      <c r="AF71" s="676"/>
      <c r="AG71" s="676"/>
      <c r="AH71" s="676"/>
      <c r="AI71" s="721" t="s">
        <v>706</v>
      </c>
      <c r="AJ71" s="676"/>
      <c r="AK71" s="676"/>
      <c r="AL71" s="676"/>
      <c r="AM71" s="721" t="s">
        <v>707</v>
      </c>
      <c r="AN71" s="676"/>
      <c r="AO71" s="676"/>
      <c r="AP71" s="676"/>
      <c r="AQ71" s="722" t="s">
        <v>704</v>
      </c>
      <c r="AR71" s="723"/>
      <c r="AS71" s="723"/>
      <c r="AT71" s="723"/>
      <c r="AU71" s="723"/>
      <c r="AV71" s="723"/>
      <c r="AW71" s="723"/>
      <c r="AX71" s="724"/>
      <c r="AY71">
        <f>$AY$69</f>
        <v>1</v>
      </c>
    </row>
    <row r="72" spans="1:51" ht="18.75" hidden="1" customHeight="1">
      <c r="A72" s="443" t="s">
        <v>310</v>
      </c>
      <c r="B72" s="624"/>
      <c r="C72" s="624"/>
      <c r="D72" s="624"/>
      <c r="E72" s="624"/>
      <c r="F72" s="625"/>
      <c r="G72" s="633" t="s">
        <v>136</v>
      </c>
      <c r="H72" s="587"/>
      <c r="I72" s="587"/>
      <c r="J72" s="587"/>
      <c r="K72" s="587"/>
      <c r="L72" s="587"/>
      <c r="M72" s="587"/>
      <c r="N72" s="587"/>
      <c r="O72" s="588"/>
      <c r="P72" s="589" t="s">
        <v>52</v>
      </c>
      <c r="Q72" s="587"/>
      <c r="R72" s="587"/>
      <c r="S72" s="587"/>
      <c r="T72" s="587"/>
      <c r="U72" s="587"/>
      <c r="V72" s="587"/>
      <c r="W72" s="587"/>
      <c r="X72" s="588"/>
      <c r="Y72" s="634"/>
      <c r="Z72" s="635"/>
      <c r="AA72" s="636"/>
      <c r="AB72" s="640" t="s">
        <v>11</v>
      </c>
      <c r="AC72" s="641"/>
      <c r="AD72" s="642"/>
      <c r="AE72" s="136" t="s">
        <v>494</v>
      </c>
      <c r="AF72" s="136"/>
      <c r="AG72" s="136"/>
      <c r="AH72" s="136"/>
      <c r="AI72" s="136" t="s">
        <v>646</v>
      </c>
      <c r="AJ72" s="136"/>
      <c r="AK72" s="136"/>
      <c r="AL72" s="136"/>
      <c r="AM72" s="136" t="s">
        <v>462</v>
      </c>
      <c r="AN72" s="136"/>
      <c r="AO72" s="136"/>
      <c r="AP72" s="136"/>
      <c r="AQ72" s="621" t="s">
        <v>219</v>
      </c>
      <c r="AR72" s="622"/>
      <c r="AS72" s="622"/>
      <c r="AT72" s="623"/>
      <c r="AU72" s="587" t="s">
        <v>125</v>
      </c>
      <c r="AV72" s="587"/>
      <c r="AW72" s="587"/>
      <c r="AX72" s="590"/>
      <c r="AY72">
        <f>COUNTA($G$74)</f>
        <v>0</v>
      </c>
    </row>
    <row r="73" spans="1:51" ht="18.75" hidden="1" customHeight="1">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36"/>
      <c r="AF73" s="136"/>
      <c r="AG73" s="136"/>
      <c r="AH73" s="136"/>
      <c r="AI73" s="136"/>
      <c r="AJ73" s="136"/>
      <c r="AK73" s="136"/>
      <c r="AL73" s="136"/>
      <c r="AM73" s="136"/>
      <c r="AN73" s="136"/>
      <c r="AO73" s="136"/>
      <c r="AP73" s="136"/>
      <c r="AQ73" s="466"/>
      <c r="AR73" s="467"/>
      <c r="AS73" s="413" t="s">
        <v>220</v>
      </c>
      <c r="AT73" s="414"/>
      <c r="AU73" s="512"/>
      <c r="AV73" s="512"/>
      <c r="AW73" s="427" t="s">
        <v>166</v>
      </c>
      <c r="AX73" s="575"/>
      <c r="AY73">
        <f t="shared" ref="AY73:AY78" si="1">$AY$72</f>
        <v>0</v>
      </c>
    </row>
    <row r="74" spans="1:51" ht="23.25" hidden="1" customHeight="1">
      <c r="A74" s="629"/>
      <c r="B74" s="627"/>
      <c r="C74" s="627"/>
      <c r="D74" s="627"/>
      <c r="E74" s="627"/>
      <c r="F74" s="628"/>
      <c r="G74" s="643"/>
      <c r="H74" s="644"/>
      <c r="I74" s="644"/>
      <c r="J74" s="644"/>
      <c r="K74" s="644"/>
      <c r="L74" s="644"/>
      <c r="M74" s="644"/>
      <c r="N74" s="644"/>
      <c r="O74" s="645"/>
      <c r="P74" s="252"/>
      <c r="Q74" s="252"/>
      <c r="R74" s="252"/>
      <c r="S74" s="252"/>
      <c r="T74" s="252"/>
      <c r="U74" s="252"/>
      <c r="V74" s="252"/>
      <c r="W74" s="252"/>
      <c r="X74" s="391"/>
      <c r="Y74" s="652" t="s">
        <v>12</v>
      </c>
      <c r="Z74" s="653"/>
      <c r="AA74" s="654"/>
      <c r="AB74" s="568"/>
      <c r="AC74" s="568"/>
      <c r="AD74" s="568"/>
      <c r="AE74" s="460"/>
      <c r="AF74" s="448"/>
      <c r="AG74" s="448"/>
      <c r="AH74" s="448"/>
      <c r="AI74" s="460"/>
      <c r="AJ74" s="448"/>
      <c r="AK74" s="448"/>
      <c r="AL74" s="448"/>
      <c r="AM74" s="460"/>
      <c r="AN74" s="448"/>
      <c r="AO74" s="448"/>
      <c r="AP74" s="448"/>
      <c r="AQ74" s="453"/>
      <c r="AR74" s="454"/>
      <c r="AS74" s="454"/>
      <c r="AT74" s="455"/>
      <c r="AU74" s="448"/>
      <c r="AV74" s="448"/>
      <c r="AW74" s="448"/>
      <c r="AX74" s="449"/>
      <c r="AY74">
        <f t="shared" si="1"/>
        <v>0</v>
      </c>
    </row>
    <row r="75" spans="1:51" ht="23.25" hidden="1" customHeight="1">
      <c r="A75" s="630"/>
      <c r="B75" s="631"/>
      <c r="C75" s="631"/>
      <c r="D75" s="631"/>
      <c r="E75" s="631"/>
      <c r="F75" s="632"/>
      <c r="G75" s="646"/>
      <c r="H75" s="647"/>
      <c r="I75" s="647"/>
      <c r="J75" s="647"/>
      <c r="K75" s="647"/>
      <c r="L75" s="647"/>
      <c r="M75" s="647"/>
      <c r="N75" s="647"/>
      <c r="O75" s="648"/>
      <c r="P75" s="255"/>
      <c r="Q75" s="255"/>
      <c r="R75" s="255"/>
      <c r="S75" s="255"/>
      <c r="T75" s="255"/>
      <c r="U75" s="255"/>
      <c r="V75" s="255"/>
      <c r="W75" s="255"/>
      <c r="X75" s="432"/>
      <c r="Y75" s="603" t="s">
        <v>48</v>
      </c>
      <c r="Z75" s="604"/>
      <c r="AA75" s="605"/>
      <c r="AB75" s="554"/>
      <c r="AC75" s="554"/>
      <c r="AD75" s="554"/>
      <c r="AE75" s="460"/>
      <c r="AF75" s="448"/>
      <c r="AG75" s="448"/>
      <c r="AH75" s="448"/>
      <c r="AI75" s="460"/>
      <c r="AJ75" s="448"/>
      <c r="AK75" s="448"/>
      <c r="AL75" s="448"/>
      <c r="AM75" s="460"/>
      <c r="AN75" s="448"/>
      <c r="AO75" s="448"/>
      <c r="AP75" s="448"/>
      <c r="AQ75" s="453"/>
      <c r="AR75" s="454"/>
      <c r="AS75" s="454"/>
      <c r="AT75" s="455"/>
      <c r="AU75" s="448"/>
      <c r="AV75" s="448"/>
      <c r="AW75" s="448"/>
      <c r="AX75" s="449"/>
      <c r="AY75">
        <f t="shared" si="1"/>
        <v>0</v>
      </c>
    </row>
    <row r="76" spans="1:51" ht="23.25" hidden="1" customHeight="1">
      <c r="A76" s="629"/>
      <c r="B76" s="627"/>
      <c r="C76" s="627"/>
      <c r="D76" s="627"/>
      <c r="E76" s="627"/>
      <c r="F76" s="628"/>
      <c r="G76" s="649"/>
      <c r="H76" s="650"/>
      <c r="I76" s="650"/>
      <c r="J76" s="650"/>
      <c r="K76" s="650"/>
      <c r="L76" s="650"/>
      <c r="M76" s="650"/>
      <c r="N76" s="650"/>
      <c r="O76" s="651"/>
      <c r="P76" s="237"/>
      <c r="Q76" s="237"/>
      <c r="R76" s="237"/>
      <c r="S76" s="237"/>
      <c r="T76" s="237"/>
      <c r="U76" s="237"/>
      <c r="V76" s="237"/>
      <c r="W76" s="237"/>
      <c r="X76" s="393"/>
      <c r="Y76" s="603" t="s">
        <v>13</v>
      </c>
      <c r="Z76" s="604"/>
      <c r="AA76" s="605"/>
      <c r="AB76" s="655" t="s">
        <v>14</v>
      </c>
      <c r="AC76" s="655"/>
      <c r="AD76" s="655"/>
      <c r="AE76" s="460"/>
      <c r="AF76" s="448"/>
      <c r="AG76" s="448"/>
      <c r="AH76" s="448"/>
      <c r="AI76" s="460"/>
      <c r="AJ76" s="448"/>
      <c r="AK76" s="448"/>
      <c r="AL76" s="448"/>
      <c r="AM76" s="460"/>
      <c r="AN76" s="448"/>
      <c r="AO76" s="448"/>
      <c r="AP76" s="448"/>
      <c r="AQ76" s="453"/>
      <c r="AR76" s="454"/>
      <c r="AS76" s="454"/>
      <c r="AT76" s="455"/>
      <c r="AU76" s="448"/>
      <c r="AV76" s="448"/>
      <c r="AW76" s="448"/>
      <c r="AX76" s="449"/>
      <c r="AY76">
        <f t="shared" si="1"/>
        <v>0</v>
      </c>
    </row>
    <row r="77" spans="1:51" ht="23.25" hidden="1" customHeight="1">
      <c r="A77" s="577" t="s">
        <v>337</v>
      </c>
      <c r="B77" s="515"/>
      <c r="C77" s="515"/>
      <c r="D77" s="515"/>
      <c r="E77" s="515"/>
      <c r="F77" s="367"/>
      <c r="G77" s="579"/>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0</v>
      </c>
    </row>
    <row r="78" spans="1:51" ht="23.25" hidden="1" customHeight="1">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0</v>
      </c>
    </row>
    <row r="79" spans="1:51" ht="18.75" hidden="1" customHeight="1">
      <c r="A79" s="585" t="s">
        <v>651</v>
      </c>
      <c r="B79" s="368" t="s">
        <v>652</v>
      </c>
      <c r="C79" s="516"/>
      <c r="D79" s="516"/>
      <c r="E79" s="516"/>
      <c r="F79" s="369"/>
      <c r="G79" s="587" t="s">
        <v>653</v>
      </c>
      <c r="H79" s="587"/>
      <c r="I79" s="587"/>
      <c r="J79" s="587"/>
      <c r="K79" s="587"/>
      <c r="L79" s="587"/>
      <c r="M79" s="587"/>
      <c r="N79" s="587"/>
      <c r="O79" s="587"/>
      <c r="P79" s="587"/>
      <c r="Q79" s="587"/>
      <c r="R79" s="587"/>
      <c r="S79" s="587"/>
      <c r="T79" s="587"/>
      <c r="U79" s="587"/>
      <c r="V79" s="587"/>
      <c r="W79" s="587"/>
      <c r="X79" s="587"/>
      <c r="Y79" s="587"/>
      <c r="Z79" s="587"/>
      <c r="AA79" s="588"/>
      <c r="AB79" s="589" t="s">
        <v>669</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c r="A84" s="585"/>
      <c r="B84" s="366" t="s">
        <v>135</v>
      </c>
      <c r="C84" s="515"/>
      <c r="D84" s="515"/>
      <c r="E84" s="515"/>
      <c r="F84" s="367"/>
      <c r="G84" s="520" t="s">
        <v>53</v>
      </c>
      <c r="H84" s="424"/>
      <c r="I84" s="424"/>
      <c r="J84" s="424"/>
      <c r="K84" s="424"/>
      <c r="L84" s="424"/>
      <c r="M84" s="424"/>
      <c r="N84" s="424"/>
      <c r="O84" s="425"/>
      <c r="P84" s="423" t="s">
        <v>55</v>
      </c>
      <c r="Q84" s="424"/>
      <c r="R84" s="424"/>
      <c r="S84" s="424"/>
      <c r="T84" s="424"/>
      <c r="U84" s="424"/>
      <c r="V84" s="424"/>
      <c r="W84" s="424"/>
      <c r="X84" s="425"/>
      <c r="Y84" s="522"/>
      <c r="Z84" s="523"/>
      <c r="AA84" s="524"/>
      <c r="AB84" s="525" t="s">
        <v>11</v>
      </c>
      <c r="AC84" s="526"/>
      <c r="AD84" s="527"/>
      <c r="AE84" s="136" t="s">
        <v>494</v>
      </c>
      <c r="AF84" s="136"/>
      <c r="AG84" s="136"/>
      <c r="AH84" s="136"/>
      <c r="AI84" s="136" t="s">
        <v>646</v>
      </c>
      <c r="AJ84" s="136"/>
      <c r="AK84" s="136"/>
      <c r="AL84" s="136"/>
      <c r="AM84" s="136" t="s">
        <v>462</v>
      </c>
      <c r="AN84" s="136"/>
      <c r="AO84" s="136"/>
      <c r="AP84" s="136"/>
      <c r="AQ84" s="415" t="s">
        <v>219</v>
      </c>
      <c r="AR84" s="411"/>
      <c r="AS84" s="411"/>
      <c r="AT84" s="412"/>
      <c r="AU84" s="572" t="s">
        <v>125</v>
      </c>
      <c r="AV84" s="572"/>
      <c r="AW84" s="572"/>
      <c r="AX84" s="573"/>
      <c r="AY84">
        <f t="shared" si="2"/>
        <v>0</v>
      </c>
      <c r="AZ84" s="10"/>
      <c r="BA84" s="10"/>
      <c r="BB84" s="10"/>
      <c r="BC84" s="10"/>
    </row>
    <row r="85" spans="1:60" ht="18.75" hidden="1" customHeight="1">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36"/>
      <c r="AF85" s="136"/>
      <c r="AG85" s="136"/>
      <c r="AH85" s="136"/>
      <c r="AI85" s="136"/>
      <c r="AJ85" s="136"/>
      <c r="AK85" s="136"/>
      <c r="AL85" s="136"/>
      <c r="AM85" s="136"/>
      <c r="AN85" s="136"/>
      <c r="AO85" s="136"/>
      <c r="AP85" s="136"/>
      <c r="AQ85" s="574"/>
      <c r="AR85" s="512"/>
      <c r="AS85" s="413" t="s">
        <v>220</v>
      </c>
      <c r="AT85" s="414"/>
      <c r="AU85" s="512"/>
      <c r="AV85" s="512"/>
      <c r="AW85" s="427" t="s">
        <v>166</v>
      </c>
      <c r="AX85" s="575"/>
      <c r="AY85">
        <f t="shared" si="2"/>
        <v>0</v>
      </c>
      <c r="AZ85" s="10"/>
      <c r="BA85" s="10"/>
      <c r="BB85" s="10"/>
      <c r="BC85" s="10"/>
      <c r="BD85" s="10"/>
      <c r="BE85" s="10"/>
      <c r="BF85" s="10"/>
      <c r="BG85" s="10"/>
      <c r="BH85" s="10"/>
    </row>
    <row r="86" spans="1:60" ht="23.25" hidden="1" customHeight="1">
      <c r="A86" s="585"/>
      <c r="B86" s="368"/>
      <c r="C86" s="516"/>
      <c r="D86" s="516"/>
      <c r="E86" s="516"/>
      <c r="F86" s="369"/>
      <c r="G86" s="390"/>
      <c r="H86" s="252"/>
      <c r="I86" s="252"/>
      <c r="J86" s="252"/>
      <c r="K86" s="252"/>
      <c r="L86" s="252"/>
      <c r="M86" s="252"/>
      <c r="N86" s="252"/>
      <c r="O86" s="391"/>
      <c r="P86" s="252"/>
      <c r="Q86" s="559"/>
      <c r="R86" s="559"/>
      <c r="S86" s="559"/>
      <c r="T86" s="559"/>
      <c r="U86" s="559"/>
      <c r="V86" s="559"/>
      <c r="W86" s="559"/>
      <c r="X86" s="560"/>
      <c r="Y86" s="565" t="s">
        <v>54</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c r="A87" s="585"/>
      <c r="B87" s="368"/>
      <c r="C87" s="516"/>
      <c r="D87" s="516"/>
      <c r="E87" s="516"/>
      <c r="F87" s="369"/>
      <c r="G87" s="555"/>
      <c r="H87" s="255"/>
      <c r="I87" s="255"/>
      <c r="J87" s="255"/>
      <c r="K87" s="255"/>
      <c r="L87" s="255"/>
      <c r="M87" s="255"/>
      <c r="N87" s="255"/>
      <c r="O87" s="432"/>
      <c r="P87" s="561"/>
      <c r="Q87" s="561"/>
      <c r="R87" s="561"/>
      <c r="S87" s="561"/>
      <c r="T87" s="561"/>
      <c r="U87" s="561"/>
      <c r="V87" s="561"/>
      <c r="W87" s="561"/>
      <c r="X87" s="562"/>
      <c r="Y87" s="553" t="s">
        <v>48</v>
      </c>
      <c r="Z87" s="230"/>
      <c r="AA87" s="231"/>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c r="A88" s="585"/>
      <c r="B88" s="368"/>
      <c r="C88" s="516"/>
      <c r="D88" s="516"/>
      <c r="E88" s="516"/>
      <c r="F88" s="369"/>
      <c r="G88" s="392"/>
      <c r="H88" s="237"/>
      <c r="I88" s="237"/>
      <c r="J88" s="237"/>
      <c r="K88" s="237"/>
      <c r="L88" s="237"/>
      <c r="M88" s="237"/>
      <c r="N88" s="237"/>
      <c r="O88" s="393"/>
      <c r="P88" s="569"/>
      <c r="Q88" s="569"/>
      <c r="R88" s="569"/>
      <c r="S88" s="569"/>
      <c r="T88" s="569"/>
      <c r="U88" s="569"/>
      <c r="V88" s="569"/>
      <c r="W88" s="569"/>
      <c r="X88" s="570"/>
      <c r="Y88" s="553" t="s">
        <v>13</v>
      </c>
      <c r="Z88" s="230"/>
      <c r="AA88" s="231"/>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c r="A89" s="585"/>
      <c r="B89" s="366" t="s">
        <v>135</v>
      </c>
      <c r="C89" s="515"/>
      <c r="D89" s="515"/>
      <c r="E89" s="515"/>
      <c r="F89" s="367"/>
      <c r="G89" s="520" t="s">
        <v>53</v>
      </c>
      <c r="H89" s="424"/>
      <c r="I89" s="424"/>
      <c r="J89" s="424"/>
      <c r="K89" s="424"/>
      <c r="L89" s="424"/>
      <c r="M89" s="424"/>
      <c r="N89" s="424"/>
      <c r="O89" s="425"/>
      <c r="P89" s="423" t="s">
        <v>55</v>
      </c>
      <c r="Q89" s="424"/>
      <c r="R89" s="424"/>
      <c r="S89" s="424"/>
      <c r="T89" s="424"/>
      <c r="U89" s="424"/>
      <c r="V89" s="424"/>
      <c r="W89" s="424"/>
      <c r="X89" s="425"/>
      <c r="Y89" s="522"/>
      <c r="Z89" s="523"/>
      <c r="AA89" s="524"/>
      <c r="AB89" s="525" t="s">
        <v>11</v>
      </c>
      <c r="AC89" s="526"/>
      <c r="AD89" s="527"/>
      <c r="AE89" s="136" t="s">
        <v>494</v>
      </c>
      <c r="AF89" s="136"/>
      <c r="AG89" s="136"/>
      <c r="AH89" s="136"/>
      <c r="AI89" s="136" t="s">
        <v>646</v>
      </c>
      <c r="AJ89" s="136"/>
      <c r="AK89" s="136"/>
      <c r="AL89" s="136"/>
      <c r="AM89" s="136" t="s">
        <v>462</v>
      </c>
      <c r="AN89" s="136"/>
      <c r="AO89" s="136"/>
      <c r="AP89" s="136"/>
      <c r="AQ89" s="415" t="s">
        <v>219</v>
      </c>
      <c r="AR89" s="411"/>
      <c r="AS89" s="411"/>
      <c r="AT89" s="412"/>
      <c r="AU89" s="572" t="s">
        <v>125</v>
      </c>
      <c r="AV89" s="572"/>
      <c r="AW89" s="572"/>
      <c r="AX89" s="573"/>
      <c r="AY89">
        <f>$G$91</f>
        <v>0</v>
      </c>
      <c r="AZ89" s="10"/>
      <c r="BA89" s="10"/>
      <c r="BB89" s="10"/>
      <c r="BC89" s="10"/>
    </row>
    <row r="90" spans="1:60" ht="18.75" hidden="1" customHeight="1">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36"/>
      <c r="AF90" s="136"/>
      <c r="AG90" s="136"/>
      <c r="AH90" s="136"/>
      <c r="AI90" s="136"/>
      <c r="AJ90" s="136"/>
      <c r="AK90" s="136"/>
      <c r="AL90" s="136"/>
      <c r="AM90" s="136"/>
      <c r="AN90" s="136"/>
      <c r="AO90" s="136"/>
      <c r="AP90" s="136"/>
      <c r="AQ90" s="574"/>
      <c r="AR90" s="512"/>
      <c r="AS90" s="413" t="s">
        <v>220</v>
      </c>
      <c r="AT90" s="414"/>
      <c r="AU90" s="512"/>
      <c r="AV90" s="512"/>
      <c r="AW90" s="427" t="s">
        <v>166</v>
      </c>
      <c r="AX90" s="575"/>
      <c r="AY90">
        <f>$AY$89</f>
        <v>0</v>
      </c>
      <c r="AZ90" s="10"/>
      <c r="BA90" s="10"/>
      <c r="BB90" s="10"/>
      <c r="BC90" s="10"/>
      <c r="BD90" s="10"/>
      <c r="BE90" s="10"/>
      <c r="BF90" s="10"/>
      <c r="BG90" s="10"/>
      <c r="BH90" s="10"/>
    </row>
    <row r="91" spans="1:60" ht="23.25" hidden="1" customHeight="1">
      <c r="A91" s="585"/>
      <c r="B91" s="368"/>
      <c r="C91" s="516"/>
      <c r="D91" s="516"/>
      <c r="E91" s="516"/>
      <c r="F91" s="369"/>
      <c r="G91" s="390"/>
      <c r="H91" s="252"/>
      <c r="I91" s="252"/>
      <c r="J91" s="252"/>
      <c r="K91" s="252"/>
      <c r="L91" s="252"/>
      <c r="M91" s="252"/>
      <c r="N91" s="252"/>
      <c r="O91" s="391"/>
      <c r="P91" s="252"/>
      <c r="Q91" s="559"/>
      <c r="R91" s="559"/>
      <c r="S91" s="559"/>
      <c r="T91" s="559"/>
      <c r="U91" s="559"/>
      <c r="V91" s="559"/>
      <c r="W91" s="559"/>
      <c r="X91" s="560"/>
      <c r="Y91" s="565" t="s">
        <v>54</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c r="A92" s="585"/>
      <c r="B92" s="368"/>
      <c r="C92" s="516"/>
      <c r="D92" s="516"/>
      <c r="E92" s="516"/>
      <c r="F92" s="369"/>
      <c r="G92" s="555"/>
      <c r="H92" s="255"/>
      <c r="I92" s="255"/>
      <c r="J92" s="255"/>
      <c r="K92" s="255"/>
      <c r="L92" s="255"/>
      <c r="M92" s="255"/>
      <c r="N92" s="255"/>
      <c r="O92" s="432"/>
      <c r="P92" s="561"/>
      <c r="Q92" s="561"/>
      <c r="R92" s="561"/>
      <c r="S92" s="561"/>
      <c r="T92" s="561"/>
      <c r="U92" s="561"/>
      <c r="V92" s="561"/>
      <c r="W92" s="561"/>
      <c r="X92" s="562"/>
      <c r="Y92" s="553" t="s">
        <v>48</v>
      </c>
      <c r="Z92" s="230"/>
      <c r="AA92" s="231"/>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c r="A93" s="585"/>
      <c r="B93" s="370"/>
      <c r="C93" s="576"/>
      <c r="D93" s="576"/>
      <c r="E93" s="576"/>
      <c r="F93" s="371"/>
      <c r="G93" s="392"/>
      <c r="H93" s="237"/>
      <c r="I93" s="237"/>
      <c r="J93" s="237"/>
      <c r="K93" s="237"/>
      <c r="L93" s="237"/>
      <c r="M93" s="237"/>
      <c r="N93" s="237"/>
      <c r="O93" s="393"/>
      <c r="P93" s="569"/>
      <c r="Q93" s="569"/>
      <c r="R93" s="569"/>
      <c r="S93" s="569"/>
      <c r="T93" s="569"/>
      <c r="U93" s="569"/>
      <c r="V93" s="569"/>
      <c r="W93" s="569"/>
      <c r="X93" s="570"/>
      <c r="Y93" s="553" t="s">
        <v>13</v>
      </c>
      <c r="Z93" s="230"/>
      <c r="AA93" s="231"/>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c r="A94" s="585"/>
      <c r="B94" s="368" t="s">
        <v>135</v>
      </c>
      <c r="C94" s="516"/>
      <c r="D94" s="516"/>
      <c r="E94" s="516"/>
      <c r="F94" s="369"/>
      <c r="G94" s="520" t="s">
        <v>53</v>
      </c>
      <c r="H94" s="424"/>
      <c r="I94" s="424"/>
      <c r="J94" s="424"/>
      <c r="K94" s="424"/>
      <c r="L94" s="424"/>
      <c r="M94" s="424"/>
      <c r="N94" s="424"/>
      <c r="O94" s="425"/>
      <c r="P94" s="423" t="s">
        <v>55</v>
      </c>
      <c r="Q94" s="424"/>
      <c r="R94" s="424"/>
      <c r="S94" s="424"/>
      <c r="T94" s="424"/>
      <c r="U94" s="424"/>
      <c r="V94" s="424"/>
      <c r="W94" s="424"/>
      <c r="X94" s="425"/>
      <c r="Y94" s="522"/>
      <c r="Z94" s="523"/>
      <c r="AA94" s="524"/>
      <c r="AB94" s="525" t="s">
        <v>11</v>
      </c>
      <c r="AC94" s="526"/>
      <c r="AD94" s="527"/>
      <c r="AE94" s="136" t="s">
        <v>494</v>
      </c>
      <c r="AF94" s="136"/>
      <c r="AG94" s="136"/>
      <c r="AH94" s="136"/>
      <c r="AI94" s="136" t="s">
        <v>646</v>
      </c>
      <c r="AJ94" s="136"/>
      <c r="AK94" s="136"/>
      <c r="AL94" s="136"/>
      <c r="AM94" s="136" t="s">
        <v>462</v>
      </c>
      <c r="AN94" s="136"/>
      <c r="AO94" s="136"/>
      <c r="AP94" s="136"/>
      <c r="AQ94" s="415" t="s">
        <v>219</v>
      </c>
      <c r="AR94" s="411"/>
      <c r="AS94" s="411"/>
      <c r="AT94" s="412"/>
      <c r="AU94" s="572" t="s">
        <v>125</v>
      </c>
      <c r="AV94" s="572"/>
      <c r="AW94" s="572"/>
      <c r="AX94" s="573"/>
      <c r="AY94">
        <f>$G$96</f>
        <v>0</v>
      </c>
      <c r="AZ94" s="10"/>
      <c r="BA94" s="10"/>
      <c r="BB94" s="10"/>
      <c r="BC94" s="10"/>
    </row>
    <row r="95" spans="1:60" ht="18.75" hidden="1" customHeight="1">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36"/>
      <c r="AF95" s="136"/>
      <c r="AG95" s="136"/>
      <c r="AH95" s="136"/>
      <c r="AI95" s="136"/>
      <c r="AJ95" s="136"/>
      <c r="AK95" s="136"/>
      <c r="AL95" s="136"/>
      <c r="AM95" s="136"/>
      <c r="AN95" s="136"/>
      <c r="AO95" s="136"/>
      <c r="AP95" s="136"/>
      <c r="AQ95" s="574"/>
      <c r="AR95" s="512"/>
      <c r="AS95" s="413" t="s">
        <v>220</v>
      </c>
      <c r="AT95" s="414"/>
      <c r="AU95" s="512"/>
      <c r="AV95" s="512"/>
      <c r="AW95" s="427" t="s">
        <v>166</v>
      </c>
      <c r="AX95" s="575"/>
      <c r="AY95">
        <f>$AY$94</f>
        <v>0</v>
      </c>
      <c r="AZ95" s="10"/>
      <c r="BA95" s="10"/>
      <c r="BB95" s="10"/>
      <c r="BC95" s="10"/>
      <c r="BD95" s="10"/>
      <c r="BE95" s="10"/>
      <c r="BF95" s="10"/>
      <c r="BG95" s="10"/>
      <c r="BH95" s="10"/>
    </row>
    <row r="96" spans="1:60" ht="23.25" hidden="1" customHeight="1">
      <c r="A96" s="585"/>
      <c r="B96" s="368"/>
      <c r="C96" s="516"/>
      <c r="D96" s="516"/>
      <c r="E96" s="516"/>
      <c r="F96" s="369"/>
      <c r="G96" s="390"/>
      <c r="H96" s="252"/>
      <c r="I96" s="252"/>
      <c r="J96" s="252"/>
      <c r="K96" s="252"/>
      <c r="L96" s="252"/>
      <c r="M96" s="252"/>
      <c r="N96" s="252"/>
      <c r="O96" s="391"/>
      <c r="P96" s="252"/>
      <c r="Q96" s="559"/>
      <c r="R96" s="559"/>
      <c r="S96" s="559"/>
      <c r="T96" s="559"/>
      <c r="U96" s="559"/>
      <c r="V96" s="559"/>
      <c r="W96" s="559"/>
      <c r="X96" s="560"/>
      <c r="Y96" s="565" t="s">
        <v>54</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c r="A97" s="585"/>
      <c r="B97" s="368"/>
      <c r="C97" s="516"/>
      <c r="D97" s="516"/>
      <c r="E97" s="516"/>
      <c r="F97" s="369"/>
      <c r="G97" s="555"/>
      <c r="H97" s="255"/>
      <c r="I97" s="255"/>
      <c r="J97" s="255"/>
      <c r="K97" s="255"/>
      <c r="L97" s="255"/>
      <c r="M97" s="255"/>
      <c r="N97" s="255"/>
      <c r="O97" s="432"/>
      <c r="P97" s="561"/>
      <c r="Q97" s="561"/>
      <c r="R97" s="561"/>
      <c r="S97" s="561"/>
      <c r="T97" s="561"/>
      <c r="U97" s="561"/>
      <c r="V97" s="561"/>
      <c r="W97" s="561"/>
      <c r="X97" s="562"/>
      <c r="Y97" s="553" t="s">
        <v>48</v>
      </c>
      <c r="Z97" s="230"/>
      <c r="AA97" s="231"/>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c r="A98" s="586"/>
      <c r="B98" s="517"/>
      <c r="C98" s="518"/>
      <c r="D98" s="518"/>
      <c r="E98" s="518"/>
      <c r="F98" s="519"/>
      <c r="G98" s="392"/>
      <c r="H98" s="237"/>
      <c r="I98" s="237"/>
      <c r="J98" s="237"/>
      <c r="K98" s="237"/>
      <c r="L98" s="237"/>
      <c r="M98" s="237"/>
      <c r="N98" s="237"/>
      <c r="O98" s="393"/>
      <c r="P98" s="569"/>
      <c r="Q98" s="569"/>
      <c r="R98" s="569"/>
      <c r="S98" s="569"/>
      <c r="T98" s="569"/>
      <c r="U98" s="569"/>
      <c r="V98" s="569"/>
      <c r="W98" s="569"/>
      <c r="X98" s="570"/>
      <c r="Y98" s="553" t="s">
        <v>13</v>
      </c>
      <c r="Z98" s="230"/>
      <c r="AA98" s="231"/>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customHeight="1">
      <c r="A99" s="695" t="s">
        <v>657</v>
      </c>
      <c r="B99" s="696"/>
      <c r="C99" s="696"/>
      <c r="D99" s="696"/>
      <c r="E99" s="696"/>
      <c r="F99" s="697"/>
      <c r="G99" s="711" t="s">
        <v>708</v>
      </c>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1</v>
      </c>
    </row>
    <row r="100" spans="1:60" ht="31.5" customHeight="1">
      <c r="A100" s="701" t="s">
        <v>658</v>
      </c>
      <c r="B100" s="516"/>
      <c r="C100" s="516"/>
      <c r="D100" s="516"/>
      <c r="E100" s="516"/>
      <c r="F100" s="369"/>
      <c r="G100" s="702" t="s">
        <v>650</v>
      </c>
      <c r="H100" s="703"/>
      <c r="I100" s="703"/>
      <c r="J100" s="703"/>
      <c r="K100" s="703"/>
      <c r="L100" s="703"/>
      <c r="M100" s="703"/>
      <c r="N100" s="703"/>
      <c r="O100" s="703"/>
      <c r="P100" s="704" t="s">
        <v>649</v>
      </c>
      <c r="Q100" s="703"/>
      <c r="R100" s="703"/>
      <c r="S100" s="703"/>
      <c r="T100" s="703"/>
      <c r="U100" s="703"/>
      <c r="V100" s="703"/>
      <c r="W100" s="703"/>
      <c r="X100" s="705"/>
      <c r="Y100" s="706"/>
      <c r="Z100" s="707"/>
      <c r="AA100" s="708"/>
      <c r="AB100" s="709" t="s">
        <v>11</v>
      </c>
      <c r="AC100" s="709"/>
      <c r="AD100" s="709"/>
      <c r="AE100" s="136" t="s">
        <v>494</v>
      </c>
      <c r="AF100" s="136"/>
      <c r="AG100" s="136"/>
      <c r="AH100" s="136"/>
      <c r="AI100" s="136" t="s">
        <v>646</v>
      </c>
      <c r="AJ100" s="136"/>
      <c r="AK100" s="136"/>
      <c r="AL100" s="136"/>
      <c r="AM100" s="136" t="s">
        <v>462</v>
      </c>
      <c r="AN100" s="136"/>
      <c r="AO100" s="136"/>
      <c r="AP100" s="136"/>
      <c r="AQ100" s="691" t="s">
        <v>493</v>
      </c>
      <c r="AR100" s="692"/>
      <c r="AS100" s="692"/>
      <c r="AT100" s="693"/>
      <c r="AU100" s="691" t="s">
        <v>667</v>
      </c>
      <c r="AV100" s="692"/>
      <c r="AW100" s="692"/>
      <c r="AX100" s="694"/>
      <c r="AY100">
        <f>COUNTA($G$101)</f>
        <v>1</v>
      </c>
    </row>
    <row r="101" spans="1:60" ht="23.25" customHeight="1">
      <c r="A101" s="701"/>
      <c r="B101" s="516"/>
      <c r="C101" s="516"/>
      <c r="D101" s="516"/>
      <c r="E101" s="516"/>
      <c r="F101" s="369"/>
      <c r="G101" s="710" t="s">
        <v>709</v>
      </c>
      <c r="H101" s="657"/>
      <c r="I101" s="657"/>
      <c r="J101" s="657"/>
      <c r="K101" s="657"/>
      <c r="L101" s="657"/>
      <c r="M101" s="657"/>
      <c r="N101" s="657"/>
      <c r="O101" s="657"/>
      <c r="P101" s="251" t="s">
        <v>710</v>
      </c>
      <c r="Q101" s="661"/>
      <c r="R101" s="661"/>
      <c r="S101" s="661"/>
      <c r="T101" s="661"/>
      <c r="U101" s="661"/>
      <c r="V101" s="661"/>
      <c r="W101" s="661"/>
      <c r="X101" s="662"/>
      <c r="Y101" s="666" t="s">
        <v>49</v>
      </c>
      <c r="Z101" s="667"/>
      <c r="AA101" s="668"/>
      <c r="AB101" s="568" t="s">
        <v>711</v>
      </c>
      <c r="AC101" s="669"/>
      <c r="AD101" s="669"/>
      <c r="AE101" s="684" t="s">
        <v>361</v>
      </c>
      <c r="AF101" s="670"/>
      <c r="AG101" s="670"/>
      <c r="AH101" s="670"/>
      <c r="AI101" s="684" t="s">
        <v>361</v>
      </c>
      <c r="AJ101" s="670"/>
      <c r="AK101" s="670"/>
      <c r="AL101" s="670"/>
      <c r="AM101" s="670">
        <v>413</v>
      </c>
      <c r="AN101" s="670"/>
      <c r="AO101" s="670"/>
      <c r="AP101" s="670"/>
      <c r="AQ101" s="684" t="s">
        <v>361</v>
      </c>
      <c r="AR101" s="670"/>
      <c r="AS101" s="670"/>
      <c r="AT101" s="670"/>
      <c r="AU101" s="460" t="s">
        <v>361</v>
      </c>
      <c r="AV101" s="686"/>
      <c r="AW101" s="686"/>
      <c r="AX101" s="687"/>
      <c r="AY101">
        <f>$AY$100</f>
        <v>1</v>
      </c>
    </row>
    <row r="102" spans="1:60" ht="23.25" customHeight="1">
      <c r="A102" s="578"/>
      <c r="B102" s="576"/>
      <c r="C102" s="576"/>
      <c r="D102" s="576"/>
      <c r="E102" s="576"/>
      <c r="F102" s="371"/>
      <c r="G102" s="658"/>
      <c r="H102" s="659"/>
      <c r="I102" s="659"/>
      <c r="J102" s="659"/>
      <c r="K102" s="659"/>
      <c r="L102" s="659"/>
      <c r="M102" s="659"/>
      <c r="N102" s="659"/>
      <c r="O102" s="659"/>
      <c r="P102" s="663"/>
      <c r="Q102" s="664"/>
      <c r="R102" s="664"/>
      <c r="S102" s="664"/>
      <c r="T102" s="664"/>
      <c r="U102" s="664"/>
      <c r="V102" s="664"/>
      <c r="W102" s="664"/>
      <c r="X102" s="665"/>
      <c r="Y102" s="688" t="s">
        <v>50</v>
      </c>
      <c r="Z102" s="689"/>
      <c r="AA102" s="690"/>
      <c r="AB102" s="568" t="s">
        <v>711</v>
      </c>
      <c r="AC102" s="669"/>
      <c r="AD102" s="669"/>
      <c r="AE102" s="684" t="s">
        <v>361</v>
      </c>
      <c r="AF102" s="670"/>
      <c r="AG102" s="670"/>
      <c r="AH102" s="670"/>
      <c r="AI102" s="684" t="s">
        <v>361</v>
      </c>
      <c r="AJ102" s="670"/>
      <c r="AK102" s="670"/>
      <c r="AL102" s="670"/>
      <c r="AM102" s="670">
        <v>460</v>
      </c>
      <c r="AN102" s="670"/>
      <c r="AO102" s="670"/>
      <c r="AP102" s="670"/>
      <c r="AQ102" s="670">
        <v>460</v>
      </c>
      <c r="AR102" s="670"/>
      <c r="AS102" s="670"/>
      <c r="AT102" s="670"/>
      <c r="AU102" s="685">
        <v>460</v>
      </c>
      <c r="AV102" s="686"/>
      <c r="AW102" s="686"/>
      <c r="AX102" s="687"/>
      <c r="AY102">
        <f>$AY$100</f>
        <v>1</v>
      </c>
    </row>
    <row r="103" spans="1:60" ht="23.25" customHeight="1">
      <c r="A103" s="577" t="s">
        <v>659</v>
      </c>
      <c r="B103" s="424"/>
      <c r="C103" s="424"/>
      <c r="D103" s="424"/>
      <c r="E103" s="424"/>
      <c r="F103" s="606"/>
      <c r="G103" s="604" t="s">
        <v>660</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36" t="s">
        <v>494</v>
      </c>
      <c r="AF103" s="136"/>
      <c r="AG103" s="136"/>
      <c r="AH103" s="136"/>
      <c r="AI103" s="136" t="s">
        <v>646</v>
      </c>
      <c r="AJ103" s="136"/>
      <c r="AK103" s="136"/>
      <c r="AL103" s="136"/>
      <c r="AM103" s="136" t="s">
        <v>462</v>
      </c>
      <c r="AN103" s="136"/>
      <c r="AO103" s="136"/>
      <c r="AP103" s="136"/>
      <c r="AQ103" s="614" t="s">
        <v>668</v>
      </c>
      <c r="AR103" s="615"/>
      <c r="AS103" s="615"/>
      <c r="AT103" s="615"/>
      <c r="AU103" s="615"/>
      <c r="AV103" s="615"/>
      <c r="AW103" s="615"/>
      <c r="AX103" s="616"/>
      <c r="AY103">
        <f>IF(SUBSTITUTE(SUBSTITUTE($G$104,"／",""),"　","")="",0,1)</f>
        <v>1</v>
      </c>
    </row>
    <row r="104" spans="1:60" ht="23.25" customHeight="1">
      <c r="A104" s="607"/>
      <c r="B104" s="587"/>
      <c r="C104" s="587"/>
      <c r="D104" s="587"/>
      <c r="E104" s="587"/>
      <c r="F104" s="608"/>
      <c r="G104" s="617" t="s">
        <v>712</v>
      </c>
      <c r="H104" s="618"/>
      <c r="I104" s="618"/>
      <c r="J104" s="618"/>
      <c r="K104" s="618"/>
      <c r="L104" s="618"/>
      <c r="M104" s="618"/>
      <c r="N104" s="618"/>
      <c r="O104" s="618"/>
      <c r="P104" s="618"/>
      <c r="Q104" s="618"/>
      <c r="R104" s="618"/>
      <c r="S104" s="618"/>
      <c r="T104" s="618"/>
      <c r="U104" s="618"/>
      <c r="V104" s="618"/>
      <c r="W104" s="618"/>
      <c r="X104" s="618"/>
      <c r="Y104" s="678" t="s">
        <v>659</v>
      </c>
      <c r="Z104" s="679"/>
      <c r="AA104" s="680"/>
      <c r="AB104" s="681" t="s">
        <v>713</v>
      </c>
      <c r="AC104" s="682"/>
      <c r="AD104" s="683"/>
      <c r="AE104" s="684" t="s">
        <v>692</v>
      </c>
      <c r="AF104" s="684"/>
      <c r="AG104" s="684"/>
      <c r="AH104" s="684"/>
      <c r="AI104" s="684" t="s">
        <v>692</v>
      </c>
      <c r="AJ104" s="684"/>
      <c r="AK104" s="684"/>
      <c r="AL104" s="684"/>
      <c r="AM104" s="684">
        <v>40.299999999999997</v>
      </c>
      <c r="AN104" s="684"/>
      <c r="AO104" s="684"/>
      <c r="AP104" s="684"/>
      <c r="AQ104" s="460">
        <v>39.4</v>
      </c>
      <c r="AR104" s="448"/>
      <c r="AS104" s="448"/>
      <c r="AT104" s="448"/>
      <c r="AU104" s="448"/>
      <c r="AV104" s="448"/>
      <c r="AW104" s="448"/>
      <c r="AX104" s="449"/>
      <c r="AY104">
        <f>$AY$103</f>
        <v>1</v>
      </c>
    </row>
    <row r="105" spans="1:60" ht="46.5" customHeight="1">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662</v>
      </c>
      <c r="Z105" s="671"/>
      <c r="AA105" s="672"/>
      <c r="AB105" s="673" t="s">
        <v>705</v>
      </c>
      <c r="AC105" s="674"/>
      <c r="AD105" s="675"/>
      <c r="AE105" s="676" t="s">
        <v>692</v>
      </c>
      <c r="AF105" s="676"/>
      <c r="AG105" s="676"/>
      <c r="AH105" s="676"/>
      <c r="AI105" s="676" t="s">
        <v>692</v>
      </c>
      <c r="AJ105" s="676"/>
      <c r="AK105" s="676"/>
      <c r="AL105" s="676"/>
      <c r="AM105" s="676" t="s">
        <v>714</v>
      </c>
      <c r="AN105" s="676"/>
      <c r="AO105" s="676"/>
      <c r="AP105" s="676"/>
      <c r="AQ105" s="676" t="s">
        <v>715</v>
      </c>
      <c r="AR105" s="676"/>
      <c r="AS105" s="676"/>
      <c r="AT105" s="676"/>
      <c r="AU105" s="676"/>
      <c r="AV105" s="676"/>
      <c r="AW105" s="676"/>
      <c r="AX105" s="677"/>
      <c r="AY105">
        <f>$AY$103</f>
        <v>1</v>
      </c>
    </row>
    <row r="106" spans="1:60" ht="18.75" customHeight="1">
      <c r="A106" s="443" t="s">
        <v>310</v>
      </c>
      <c r="B106" s="624"/>
      <c r="C106" s="624"/>
      <c r="D106" s="624"/>
      <c r="E106" s="624"/>
      <c r="F106" s="625"/>
      <c r="G106" s="633" t="s">
        <v>136</v>
      </c>
      <c r="H106" s="587"/>
      <c r="I106" s="587"/>
      <c r="J106" s="587"/>
      <c r="K106" s="587"/>
      <c r="L106" s="587"/>
      <c r="M106" s="587"/>
      <c r="N106" s="587"/>
      <c r="O106" s="588"/>
      <c r="P106" s="589" t="s">
        <v>52</v>
      </c>
      <c r="Q106" s="587"/>
      <c r="R106" s="587"/>
      <c r="S106" s="587"/>
      <c r="T106" s="587"/>
      <c r="U106" s="587"/>
      <c r="V106" s="587"/>
      <c r="W106" s="587"/>
      <c r="X106" s="588"/>
      <c r="Y106" s="634"/>
      <c r="Z106" s="635"/>
      <c r="AA106" s="636"/>
      <c r="AB106" s="640" t="s">
        <v>11</v>
      </c>
      <c r="AC106" s="641"/>
      <c r="AD106" s="642"/>
      <c r="AE106" s="136" t="s">
        <v>494</v>
      </c>
      <c r="AF106" s="136"/>
      <c r="AG106" s="136"/>
      <c r="AH106" s="136"/>
      <c r="AI106" s="136" t="s">
        <v>646</v>
      </c>
      <c r="AJ106" s="136"/>
      <c r="AK106" s="136"/>
      <c r="AL106" s="136"/>
      <c r="AM106" s="136" t="s">
        <v>462</v>
      </c>
      <c r="AN106" s="136"/>
      <c r="AO106" s="136"/>
      <c r="AP106" s="136"/>
      <c r="AQ106" s="621" t="s">
        <v>219</v>
      </c>
      <c r="AR106" s="622"/>
      <c r="AS106" s="622"/>
      <c r="AT106" s="623"/>
      <c r="AU106" s="587" t="s">
        <v>125</v>
      </c>
      <c r="AV106" s="587"/>
      <c r="AW106" s="587"/>
      <c r="AX106" s="590"/>
      <c r="AY106">
        <f>COUNTA($G$108)</f>
        <v>1</v>
      </c>
    </row>
    <row r="107" spans="1:60" ht="18.75" customHeight="1">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36"/>
      <c r="AF107" s="136"/>
      <c r="AG107" s="136"/>
      <c r="AH107" s="136"/>
      <c r="AI107" s="136"/>
      <c r="AJ107" s="136"/>
      <c r="AK107" s="136"/>
      <c r="AL107" s="136"/>
      <c r="AM107" s="136"/>
      <c r="AN107" s="136"/>
      <c r="AO107" s="136"/>
      <c r="AP107" s="136"/>
      <c r="AQ107" s="466" t="s">
        <v>693</v>
      </c>
      <c r="AR107" s="467"/>
      <c r="AS107" s="413" t="s">
        <v>220</v>
      </c>
      <c r="AT107" s="414"/>
      <c r="AU107" s="512" t="s">
        <v>693</v>
      </c>
      <c r="AV107" s="512"/>
      <c r="AW107" s="427" t="s">
        <v>166</v>
      </c>
      <c r="AX107" s="575"/>
      <c r="AY107">
        <f t="shared" ref="AY107:AY112" si="3">$AY$106</f>
        <v>1</v>
      </c>
    </row>
    <row r="108" spans="1:60" ht="23.25" customHeight="1">
      <c r="A108" s="629"/>
      <c r="B108" s="627"/>
      <c r="C108" s="627"/>
      <c r="D108" s="627"/>
      <c r="E108" s="627"/>
      <c r="F108" s="628"/>
      <c r="G108" s="643" t="s">
        <v>693</v>
      </c>
      <c r="H108" s="644"/>
      <c r="I108" s="644"/>
      <c r="J108" s="644"/>
      <c r="K108" s="644"/>
      <c r="L108" s="644"/>
      <c r="M108" s="644"/>
      <c r="N108" s="644"/>
      <c r="O108" s="645"/>
      <c r="P108" s="252" t="s">
        <v>693</v>
      </c>
      <c r="Q108" s="252"/>
      <c r="R108" s="252"/>
      <c r="S108" s="252"/>
      <c r="T108" s="252"/>
      <c r="U108" s="252"/>
      <c r="V108" s="252"/>
      <c r="W108" s="252"/>
      <c r="X108" s="391"/>
      <c r="Y108" s="652" t="s">
        <v>12</v>
      </c>
      <c r="Z108" s="653"/>
      <c r="AA108" s="654"/>
      <c r="AB108" s="568" t="s">
        <v>361</v>
      </c>
      <c r="AC108" s="568"/>
      <c r="AD108" s="568"/>
      <c r="AE108" s="460" t="s">
        <v>361</v>
      </c>
      <c r="AF108" s="448"/>
      <c r="AG108" s="448"/>
      <c r="AH108" s="448"/>
      <c r="AI108" s="460" t="s">
        <v>361</v>
      </c>
      <c r="AJ108" s="448"/>
      <c r="AK108" s="448"/>
      <c r="AL108" s="448"/>
      <c r="AM108" s="460" t="s">
        <v>361</v>
      </c>
      <c r="AN108" s="448"/>
      <c r="AO108" s="448"/>
      <c r="AP108" s="448"/>
      <c r="AQ108" s="460" t="s">
        <v>361</v>
      </c>
      <c r="AR108" s="448"/>
      <c r="AS108" s="448"/>
      <c r="AT108" s="448"/>
      <c r="AU108" s="460" t="s">
        <v>361</v>
      </c>
      <c r="AV108" s="448"/>
      <c r="AW108" s="448"/>
      <c r="AX108" s="449"/>
      <c r="AY108">
        <f t="shared" si="3"/>
        <v>1</v>
      </c>
    </row>
    <row r="109" spans="1:60" ht="23.25" customHeight="1">
      <c r="A109" s="630"/>
      <c r="B109" s="631"/>
      <c r="C109" s="631"/>
      <c r="D109" s="631"/>
      <c r="E109" s="631"/>
      <c r="F109" s="632"/>
      <c r="G109" s="646"/>
      <c r="H109" s="647"/>
      <c r="I109" s="647"/>
      <c r="J109" s="647"/>
      <c r="K109" s="647"/>
      <c r="L109" s="647"/>
      <c r="M109" s="647"/>
      <c r="N109" s="647"/>
      <c r="O109" s="648"/>
      <c r="P109" s="255"/>
      <c r="Q109" s="255"/>
      <c r="R109" s="255"/>
      <c r="S109" s="255"/>
      <c r="T109" s="255"/>
      <c r="U109" s="255"/>
      <c r="V109" s="255"/>
      <c r="W109" s="255"/>
      <c r="X109" s="432"/>
      <c r="Y109" s="603" t="s">
        <v>48</v>
      </c>
      <c r="Z109" s="604"/>
      <c r="AA109" s="605"/>
      <c r="AB109" s="554" t="s">
        <v>361</v>
      </c>
      <c r="AC109" s="554"/>
      <c r="AD109" s="554"/>
      <c r="AE109" s="460" t="s">
        <v>361</v>
      </c>
      <c r="AF109" s="448"/>
      <c r="AG109" s="448"/>
      <c r="AH109" s="448"/>
      <c r="AI109" s="460" t="s">
        <v>361</v>
      </c>
      <c r="AJ109" s="448"/>
      <c r="AK109" s="448"/>
      <c r="AL109" s="448"/>
      <c r="AM109" s="460" t="s">
        <v>361</v>
      </c>
      <c r="AN109" s="448"/>
      <c r="AO109" s="448"/>
      <c r="AP109" s="448"/>
      <c r="AQ109" s="460" t="s">
        <v>361</v>
      </c>
      <c r="AR109" s="448"/>
      <c r="AS109" s="448"/>
      <c r="AT109" s="448"/>
      <c r="AU109" s="460" t="s">
        <v>361</v>
      </c>
      <c r="AV109" s="448"/>
      <c r="AW109" s="448"/>
      <c r="AX109" s="449"/>
      <c r="AY109">
        <f t="shared" si="3"/>
        <v>1</v>
      </c>
    </row>
    <row r="110" spans="1:60" ht="23.25" customHeight="1">
      <c r="A110" s="629"/>
      <c r="B110" s="627"/>
      <c r="C110" s="627"/>
      <c r="D110" s="627"/>
      <c r="E110" s="627"/>
      <c r="F110" s="628"/>
      <c r="G110" s="649"/>
      <c r="H110" s="650"/>
      <c r="I110" s="650"/>
      <c r="J110" s="650"/>
      <c r="K110" s="650"/>
      <c r="L110" s="650"/>
      <c r="M110" s="650"/>
      <c r="N110" s="650"/>
      <c r="O110" s="651"/>
      <c r="P110" s="237"/>
      <c r="Q110" s="237"/>
      <c r="R110" s="237"/>
      <c r="S110" s="237"/>
      <c r="T110" s="237"/>
      <c r="U110" s="237"/>
      <c r="V110" s="237"/>
      <c r="W110" s="237"/>
      <c r="X110" s="393"/>
      <c r="Y110" s="603" t="s">
        <v>13</v>
      </c>
      <c r="Z110" s="604"/>
      <c r="AA110" s="605"/>
      <c r="AB110" s="655" t="s">
        <v>14</v>
      </c>
      <c r="AC110" s="655"/>
      <c r="AD110" s="655"/>
      <c r="AE110" s="460" t="s">
        <v>361</v>
      </c>
      <c r="AF110" s="448"/>
      <c r="AG110" s="448"/>
      <c r="AH110" s="448"/>
      <c r="AI110" s="460" t="s">
        <v>361</v>
      </c>
      <c r="AJ110" s="448"/>
      <c r="AK110" s="448"/>
      <c r="AL110" s="448"/>
      <c r="AM110" s="460" t="s">
        <v>361</v>
      </c>
      <c r="AN110" s="448"/>
      <c r="AO110" s="448"/>
      <c r="AP110" s="448"/>
      <c r="AQ110" s="460" t="s">
        <v>361</v>
      </c>
      <c r="AR110" s="448"/>
      <c r="AS110" s="448"/>
      <c r="AT110" s="448"/>
      <c r="AU110" s="460" t="s">
        <v>361</v>
      </c>
      <c r="AV110" s="448"/>
      <c r="AW110" s="448"/>
      <c r="AX110" s="449"/>
      <c r="AY110">
        <f t="shared" si="3"/>
        <v>1</v>
      </c>
    </row>
    <row r="111" spans="1:60" ht="23.25" customHeight="1">
      <c r="A111" s="577" t="s">
        <v>337</v>
      </c>
      <c r="B111" s="515"/>
      <c r="C111" s="515"/>
      <c r="D111" s="515"/>
      <c r="E111" s="515"/>
      <c r="F111" s="367"/>
      <c r="G111" s="579" t="s">
        <v>693</v>
      </c>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1</v>
      </c>
    </row>
    <row r="112" spans="1:60" ht="23.25" customHeight="1">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1</v>
      </c>
    </row>
    <row r="113" spans="1:60" ht="18.75" customHeight="1">
      <c r="A113" s="585" t="s">
        <v>651</v>
      </c>
      <c r="B113" s="368" t="s">
        <v>652</v>
      </c>
      <c r="C113" s="516"/>
      <c r="D113" s="516"/>
      <c r="E113" s="516"/>
      <c r="F113" s="369"/>
      <c r="G113" s="587" t="s">
        <v>653</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669</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1</v>
      </c>
    </row>
    <row r="114" spans="1:60" ht="22.5" customHeight="1">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1</v>
      </c>
    </row>
    <row r="115" spans="1:60" ht="22.5" customHeight="1">
      <c r="A115" s="585"/>
      <c r="B115" s="368"/>
      <c r="C115" s="516"/>
      <c r="D115" s="516"/>
      <c r="E115" s="516"/>
      <c r="F115" s="369"/>
      <c r="G115" s="591" t="s">
        <v>716</v>
      </c>
      <c r="H115" s="591"/>
      <c r="I115" s="591"/>
      <c r="J115" s="591"/>
      <c r="K115" s="591"/>
      <c r="L115" s="591"/>
      <c r="M115" s="591"/>
      <c r="N115" s="591"/>
      <c r="O115" s="591"/>
      <c r="P115" s="591"/>
      <c r="Q115" s="591"/>
      <c r="R115" s="591"/>
      <c r="S115" s="591"/>
      <c r="T115" s="591"/>
      <c r="U115" s="591"/>
      <c r="V115" s="591"/>
      <c r="W115" s="591"/>
      <c r="X115" s="591"/>
      <c r="Y115" s="591"/>
      <c r="Z115" s="591"/>
      <c r="AA115" s="592"/>
      <c r="AB115" s="597" t="s">
        <v>717</v>
      </c>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1</v>
      </c>
    </row>
    <row r="116" spans="1:60" ht="22.5" customHeight="1">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1</v>
      </c>
    </row>
    <row r="117" spans="1:60" ht="19.5" customHeight="1">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1</v>
      </c>
    </row>
    <row r="118" spans="1:60" ht="18.75" customHeight="1">
      <c r="A118" s="585"/>
      <c r="B118" s="366" t="s">
        <v>135</v>
      </c>
      <c r="C118" s="515"/>
      <c r="D118" s="515"/>
      <c r="E118" s="515"/>
      <c r="F118" s="367"/>
      <c r="G118" s="520" t="s">
        <v>53</v>
      </c>
      <c r="H118" s="424"/>
      <c r="I118" s="424"/>
      <c r="J118" s="424"/>
      <c r="K118" s="424"/>
      <c r="L118" s="424"/>
      <c r="M118" s="424"/>
      <c r="N118" s="424"/>
      <c r="O118" s="425"/>
      <c r="P118" s="423" t="s">
        <v>55</v>
      </c>
      <c r="Q118" s="424"/>
      <c r="R118" s="424"/>
      <c r="S118" s="424"/>
      <c r="T118" s="424"/>
      <c r="U118" s="424"/>
      <c r="V118" s="424"/>
      <c r="W118" s="424"/>
      <c r="X118" s="425"/>
      <c r="Y118" s="522"/>
      <c r="Z118" s="523"/>
      <c r="AA118" s="524"/>
      <c r="AB118" s="525" t="s">
        <v>11</v>
      </c>
      <c r="AC118" s="526"/>
      <c r="AD118" s="527"/>
      <c r="AE118" s="136" t="s">
        <v>494</v>
      </c>
      <c r="AF118" s="136"/>
      <c r="AG118" s="136"/>
      <c r="AH118" s="136"/>
      <c r="AI118" s="136" t="s">
        <v>646</v>
      </c>
      <c r="AJ118" s="136"/>
      <c r="AK118" s="136"/>
      <c r="AL118" s="136"/>
      <c r="AM118" s="136" t="s">
        <v>462</v>
      </c>
      <c r="AN118" s="136"/>
      <c r="AO118" s="136"/>
      <c r="AP118" s="136"/>
      <c r="AQ118" s="415" t="s">
        <v>219</v>
      </c>
      <c r="AR118" s="411"/>
      <c r="AS118" s="411"/>
      <c r="AT118" s="412"/>
      <c r="AU118" s="572" t="s">
        <v>125</v>
      </c>
      <c r="AV118" s="572"/>
      <c r="AW118" s="572"/>
      <c r="AX118" s="573"/>
      <c r="AY118">
        <f t="shared" si="4"/>
        <v>1</v>
      </c>
      <c r="AZ118" s="10"/>
      <c r="BA118" s="10"/>
      <c r="BB118" s="10"/>
      <c r="BC118" s="10"/>
    </row>
    <row r="119" spans="1:60" ht="18.75" customHeight="1">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36"/>
      <c r="AF119" s="136"/>
      <c r="AG119" s="136"/>
      <c r="AH119" s="136"/>
      <c r="AI119" s="136"/>
      <c r="AJ119" s="136"/>
      <c r="AK119" s="136"/>
      <c r="AL119" s="136"/>
      <c r="AM119" s="136"/>
      <c r="AN119" s="136"/>
      <c r="AO119" s="136"/>
      <c r="AP119" s="136"/>
      <c r="AQ119" s="574" t="s">
        <v>693</v>
      </c>
      <c r="AR119" s="512"/>
      <c r="AS119" s="413" t="s">
        <v>220</v>
      </c>
      <c r="AT119" s="414"/>
      <c r="AU119" s="512">
        <v>4</v>
      </c>
      <c r="AV119" s="512"/>
      <c r="AW119" s="427" t="s">
        <v>166</v>
      </c>
      <c r="AX119" s="575"/>
      <c r="AY119">
        <f t="shared" si="4"/>
        <v>1</v>
      </c>
      <c r="AZ119" s="10"/>
      <c r="BA119" s="10"/>
      <c r="BB119" s="10"/>
      <c r="BC119" s="10"/>
      <c r="BD119" s="10"/>
      <c r="BE119" s="10"/>
      <c r="BF119" s="10"/>
      <c r="BG119" s="10"/>
      <c r="BH119" s="10"/>
    </row>
    <row r="120" spans="1:60" ht="23.25" customHeight="1">
      <c r="A120" s="585"/>
      <c r="B120" s="368"/>
      <c r="C120" s="516"/>
      <c r="D120" s="516"/>
      <c r="E120" s="516"/>
      <c r="F120" s="369"/>
      <c r="G120" s="390" t="s">
        <v>718</v>
      </c>
      <c r="H120" s="252"/>
      <c r="I120" s="252"/>
      <c r="J120" s="252"/>
      <c r="K120" s="252"/>
      <c r="L120" s="252"/>
      <c r="M120" s="252"/>
      <c r="N120" s="252"/>
      <c r="O120" s="391"/>
      <c r="P120" s="252" t="s">
        <v>719</v>
      </c>
      <c r="Q120" s="559"/>
      <c r="R120" s="559"/>
      <c r="S120" s="559"/>
      <c r="T120" s="559"/>
      <c r="U120" s="559"/>
      <c r="V120" s="559"/>
      <c r="W120" s="559"/>
      <c r="X120" s="560"/>
      <c r="Y120" s="565" t="s">
        <v>54</v>
      </c>
      <c r="Z120" s="566"/>
      <c r="AA120" s="567"/>
      <c r="AB120" s="554" t="s">
        <v>720</v>
      </c>
      <c r="AC120" s="554"/>
      <c r="AD120" s="554"/>
      <c r="AE120" s="460" t="s">
        <v>361</v>
      </c>
      <c r="AF120" s="448"/>
      <c r="AG120" s="448"/>
      <c r="AH120" s="448"/>
      <c r="AI120" s="460" t="s">
        <v>361</v>
      </c>
      <c r="AJ120" s="448"/>
      <c r="AK120" s="448"/>
      <c r="AL120" s="448"/>
      <c r="AM120" s="460">
        <v>6</v>
      </c>
      <c r="AN120" s="448"/>
      <c r="AO120" s="448"/>
      <c r="AP120" s="448"/>
      <c r="AQ120" s="453" t="s">
        <v>361</v>
      </c>
      <c r="AR120" s="454"/>
      <c r="AS120" s="454"/>
      <c r="AT120" s="455"/>
      <c r="AU120" s="448" t="s">
        <v>361</v>
      </c>
      <c r="AV120" s="448"/>
      <c r="AW120" s="448"/>
      <c r="AX120" s="449"/>
      <c r="AY120">
        <f t="shared" si="4"/>
        <v>1</v>
      </c>
    </row>
    <row r="121" spans="1:60" ht="23.25" customHeight="1">
      <c r="A121" s="585"/>
      <c r="B121" s="368"/>
      <c r="C121" s="516"/>
      <c r="D121" s="516"/>
      <c r="E121" s="516"/>
      <c r="F121" s="369"/>
      <c r="G121" s="555"/>
      <c r="H121" s="255"/>
      <c r="I121" s="255"/>
      <c r="J121" s="255"/>
      <c r="K121" s="255"/>
      <c r="L121" s="255"/>
      <c r="M121" s="255"/>
      <c r="N121" s="255"/>
      <c r="O121" s="432"/>
      <c r="P121" s="561"/>
      <c r="Q121" s="561"/>
      <c r="R121" s="561"/>
      <c r="S121" s="561"/>
      <c r="T121" s="561"/>
      <c r="U121" s="561"/>
      <c r="V121" s="561"/>
      <c r="W121" s="561"/>
      <c r="X121" s="562"/>
      <c r="Y121" s="553" t="s">
        <v>48</v>
      </c>
      <c r="Z121" s="230"/>
      <c r="AA121" s="231"/>
      <c r="AB121" s="554" t="s">
        <v>720</v>
      </c>
      <c r="AC121" s="554"/>
      <c r="AD121" s="554"/>
      <c r="AE121" s="460" t="s">
        <v>361</v>
      </c>
      <c r="AF121" s="448"/>
      <c r="AG121" s="448"/>
      <c r="AH121" s="448"/>
      <c r="AI121" s="460" t="s">
        <v>361</v>
      </c>
      <c r="AJ121" s="448"/>
      <c r="AK121" s="448"/>
      <c r="AL121" s="448"/>
      <c r="AM121" s="460">
        <v>9</v>
      </c>
      <c r="AN121" s="448"/>
      <c r="AO121" s="448"/>
      <c r="AP121" s="448"/>
      <c r="AQ121" s="453" t="s">
        <v>361</v>
      </c>
      <c r="AR121" s="454"/>
      <c r="AS121" s="454"/>
      <c r="AT121" s="455"/>
      <c r="AU121" s="448">
        <v>5</v>
      </c>
      <c r="AV121" s="448"/>
      <c r="AW121" s="448"/>
      <c r="AX121" s="449"/>
      <c r="AY121">
        <f t="shared" si="4"/>
        <v>1</v>
      </c>
      <c r="AZ121" s="10"/>
      <c r="BA121" s="10"/>
      <c r="BB121" s="10"/>
      <c r="BC121" s="10"/>
    </row>
    <row r="122" spans="1:60" ht="23.25" customHeight="1" thickBot="1">
      <c r="A122" s="585"/>
      <c r="B122" s="368"/>
      <c r="C122" s="516"/>
      <c r="D122" s="516"/>
      <c r="E122" s="516"/>
      <c r="F122" s="369"/>
      <c r="G122" s="392"/>
      <c r="H122" s="237"/>
      <c r="I122" s="237"/>
      <c r="J122" s="237"/>
      <c r="K122" s="237"/>
      <c r="L122" s="237"/>
      <c r="M122" s="237"/>
      <c r="N122" s="237"/>
      <c r="O122" s="393"/>
      <c r="P122" s="569"/>
      <c r="Q122" s="569"/>
      <c r="R122" s="569"/>
      <c r="S122" s="569"/>
      <c r="T122" s="569"/>
      <c r="U122" s="569"/>
      <c r="V122" s="569"/>
      <c r="W122" s="569"/>
      <c r="X122" s="570"/>
      <c r="Y122" s="553" t="s">
        <v>13</v>
      </c>
      <c r="Z122" s="230"/>
      <c r="AA122" s="231"/>
      <c r="AB122" s="571" t="s">
        <v>14</v>
      </c>
      <c r="AC122" s="571"/>
      <c r="AD122" s="571"/>
      <c r="AE122" s="485" t="s">
        <v>361</v>
      </c>
      <c r="AF122" s="486"/>
      <c r="AG122" s="486"/>
      <c r="AH122" s="486"/>
      <c r="AI122" s="485" t="s">
        <v>361</v>
      </c>
      <c r="AJ122" s="486"/>
      <c r="AK122" s="486"/>
      <c r="AL122" s="486"/>
      <c r="AM122" s="485">
        <v>67</v>
      </c>
      <c r="AN122" s="486"/>
      <c r="AO122" s="486"/>
      <c r="AP122" s="486"/>
      <c r="AQ122" s="453" t="s">
        <v>361</v>
      </c>
      <c r="AR122" s="454"/>
      <c r="AS122" s="454"/>
      <c r="AT122" s="455"/>
      <c r="AU122" s="448" t="s">
        <v>361</v>
      </c>
      <c r="AV122" s="448"/>
      <c r="AW122" s="448"/>
      <c r="AX122" s="449"/>
      <c r="AY122">
        <f t="shared" si="4"/>
        <v>1</v>
      </c>
      <c r="AZ122" s="10"/>
      <c r="BA122" s="10"/>
      <c r="BB122" s="10"/>
      <c r="BC122" s="10"/>
      <c r="BD122" s="10"/>
      <c r="BE122" s="10"/>
      <c r="BF122" s="10"/>
      <c r="BG122" s="10"/>
      <c r="BH122" s="10"/>
    </row>
    <row r="123" spans="1:60" ht="18.75" hidden="1" customHeight="1">
      <c r="A123" s="585"/>
      <c r="B123" s="366" t="s">
        <v>135</v>
      </c>
      <c r="C123" s="515"/>
      <c r="D123" s="515"/>
      <c r="E123" s="515"/>
      <c r="F123" s="367"/>
      <c r="G123" s="520" t="s">
        <v>53</v>
      </c>
      <c r="H123" s="424"/>
      <c r="I123" s="424"/>
      <c r="J123" s="424"/>
      <c r="K123" s="424"/>
      <c r="L123" s="424"/>
      <c r="M123" s="424"/>
      <c r="N123" s="424"/>
      <c r="O123" s="425"/>
      <c r="P123" s="423" t="s">
        <v>55</v>
      </c>
      <c r="Q123" s="424"/>
      <c r="R123" s="424"/>
      <c r="S123" s="424"/>
      <c r="T123" s="424"/>
      <c r="U123" s="424"/>
      <c r="V123" s="424"/>
      <c r="W123" s="424"/>
      <c r="X123" s="425"/>
      <c r="Y123" s="522"/>
      <c r="Z123" s="523"/>
      <c r="AA123" s="524"/>
      <c r="AB123" s="525" t="s">
        <v>11</v>
      </c>
      <c r="AC123" s="526"/>
      <c r="AD123" s="527"/>
      <c r="AE123" s="136" t="s">
        <v>494</v>
      </c>
      <c r="AF123" s="136"/>
      <c r="AG123" s="136"/>
      <c r="AH123" s="136"/>
      <c r="AI123" s="136" t="s">
        <v>646</v>
      </c>
      <c r="AJ123" s="136"/>
      <c r="AK123" s="136"/>
      <c r="AL123" s="136"/>
      <c r="AM123" s="136" t="s">
        <v>462</v>
      </c>
      <c r="AN123" s="136"/>
      <c r="AO123" s="136"/>
      <c r="AP123" s="136"/>
      <c r="AQ123" s="415" t="s">
        <v>219</v>
      </c>
      <c r="AR123" s="411"/>
      <c r="AS123" s="411"/>
      <c r="AT123" s="412"/>
      <c r="AU123" s="572" t="s">
        <v>125</v>
      </c>
      <c r="AV123" s="572"/>
      <c r="AW123" s="572"/>
      <c r="AX123" s="573"/>
      <c r="AY123">
        <f>COUNTA($G$125)</f>
        <v>0</v>
      </c>
      <c r="AZ123" s="10"/>
      <c r="BA123" s="10"/>
      <c r="BB123" s="10"/>
      <c r="BC123" s="10"/>
    </row>
    <row r="124" spans="1:60" ht="18.75" hidden="1" customHeight="1">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36"/>
      <c r="AF124" s="136"/>
      <c r="AG124" s="136"/>
      <c r="AH124" s="136"/>
      <c r="AI124" s="136"/>
      <c r="AJ124" s="136"/>
      <c r="AK124" s="136"/>
      <c r="AL124" s="136"/>
      <c r="AM124" s="136"/>
      <c r="AN124" s="136"/>
      <c r="AO124" s="136"/>
      <c r="AP124" s="136"/>
      <c r="AQ124" s="574"/>
      <c r="AR124" s="512"/>
      <c r="AS124" s="413" t="s">
        <v>220</v>
      </c>
      <c r="AT124" s="414"/>
      <c r="AU124" s="512"/>
      <c r="AV124" s="512"/>
      <c r="AW124" s="427" t="s">
        <v>166</v>
      </c>
      <c r="AX124" s="575"/>
      <c r="AY124">
        <f>$AY$123</f>
        <v>0</v>
      </c>
      <c r="AZ124" s="10"/>
      <c r="BA124" s="10"/>
      <c r="BB124" s="10"/>
      <c r="BC124" s="10"/>
      <c r="BD124" s="10"/>
      <c r="BE124" s="10"/>
      <c r="BF124" s="10"/>
      <c r="BG124" s="10"/>
      <c r="BH124" s="10"/>
    </row>
    <row r="125" spans="1:60" ht="23.25" hidden="1" customHeight="1">
      <c r="A125" s="585"/>
      <c r="B125" s="368"/>
      <c r="C125" s="516"/>
      <c r="D125" s="516"/>
      <c r="E125" s="516"/>
      <c r="F125" s="369"/>
      <c r="G125" s="390"/>
      <c r="H125" s="252"/>
      <c r="I125" s="252"/>
      <c r="J125" s="252"/>
      <c r="K125" s="252"/>
      <c r="L125" s="252"/>
      <c r="M125" s="252"/>
      <c r="N125" s="252"/>
      <c r="O125" s="391"/>
      <c r="P125" s="252"/>
      <c r="Q125" s="559"/>
      <c r="R125" s="559"/>
      <c r="S125" s="559"/>
      <c r="T125" s="559"/>
      <c r="U125" s="559"/>
      <c r="V125" s="559"/>
      <c r="W125" s="559"/>
      <c r="X125" s="560"/>
      <c r="Y125" s="565" t="s">
        <v>54</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c r="A126" s="585"/>
      <c r="B126" s="368"/>
      <c r="C126" s="516"/>
      <c r="D126" s="516"/>
      <c r="E126" s="516"/>
      <c r="F126" s="369"/>
      <c r="G126" s="555"/>
      <c r="H126" s="255"/>
      <c r="I126" s="255"/>
      <c r="J126" s="255"/>
      <c r="K126" s="255"/>
      <c r="L126" s="255"/>
      <c r="M126" s="255"/>
      <c r="N126" s="255"/>
      <c r="O126" s="432"/>
      <c r="P126" s="561"/>
      <c r="Q126" s="561"/>
      <c r="R126" s="561"/>
      <c r="S126" s="561"/>
      <c r="T126" s="561"/>
      <c r="U126" s="561"/>
      <c r="V126" s="561"/>
      <c r="W126" s="561"/>
      <c r="X126" s="562"/>
      <c r="Y126" s="553" t="s">
        <v>48</v>
      </c>
      <c r="Z126" s="230"/>
      <c r="AA126" s="231"/>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c r="A127" s="585"/>
      <c r="B127" s="370"/>
      <c r="C127" s="576"/>
      <c r="D127" s="576"/>
      <c r="E127" s="576"/>
      <c r="F127" s="371"/>
      <c r="G127" s="392"/>
      <c r="H127" s="237"/>
      <c r="I127" s="237"/>
      <c r="J127" s="237"/>
      <c r="K127" s="237"/>
      <c r="L127" s="237"/>
      <c r="M127" s="237"/>
      <c r="N127" s="237"/>
      <c r="O127" s="393"/>
      <c r="P127" s="569"/>
      <c r="Q127" s="569"/>
      <c r="R127" s="569"/>
      <c r="S127" s="569"/>
      <c r="T127" s="569"/>
      <c r="U127" s="569"/>
      <c r="V127" s="569"/>
      <c r="W127" s="569"/>
      <c r="X127" s="570"/>
      <c r="Y127" s="553" t="s">
        <v>13</v>
      </c>
      <c r="Z127" s="230"/>
      <c r="AA127" s="231"/>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c r="A128" s="585"/>
      <c r="B128" s="366" t="s">
        <v>135</v>
      </c>
      <c r="C128" s="515"/>
      <c r="D128" s="515"/>
      <c r="E128" s="515"/>
      <c r="F128" s="367"/>
      <c r="G128" s="520" t="s">
        <v>53</v>
      </c>
      <c r="H128" s="424"/>
      <c r="I128" s="424"/>
      <c r="J128" s="424"/>
      <c r="K128" s="424"/>
      <c r="L128" s="424"/>
      <c r="M128" s="424"/>
      <c r="N128" s="424"/>
      <c r="O128" s="425"/>
      <c r="P128" s="423" t="s">
        <v>55</v>
      </c>
      <c r="Q128" s="424"/>
      <c r="R128" s="424"/>
      <c r="S128" s="424"/>
      <c r="T128" s="424"/>
      <c r="U128" s="424"/>
      <c r="V128" s="424"/>
      <c r="W128" s="424"/>
      <c r="X128" s="425"/>
      <c r="Y128" s="522"/>
      <c r="Z128" s="523"/>
      <c r="AA128" s="524"/>
      <c r="AB128" s="525" t="s">
        <v>11</v>
      </c>
      <c r="AC128" s="526"/>
      <c r="AD128" s="527"/>
      <c r="AE128" s="136" t="s">
        <v>494</v>
      </c>
      <c r="AF128" s="136"/>
      <c r="AG128" s="136"/>
      <c r="AH128" s="136"/>
      <c r="AI128" s="136" t="s">
        <v>646</v>
      </c>
      <c r="AJ128" s="136"/>
      <c r="AK128" s="136"/>
      <c r="AL128" s="136"/>
      <c r="AM128" s="136" t="s">
        <v>462</v>
      </c>
      <c r="AN128" s="136"/>
      <c r="AO128" s="136"/>
      <c r="AP128" s="136"/>
      <c r="AQ128" s="415" t="s">
        <v>219</v>
      </c>
      <c r="AR128" s="411"/>
      <c r="AS128" s="411"/>
      <c r="AT128" s="412"/>
      <c r="AU128" s="572" t="s">
        <v>125</v>
      </c>
      <c r="AV128" s="572"/>
      <c r="AW128" s="572"/>
      <c r="AX128" s="573"/>
      <c r="AY128">
        <f>COUNTA($G$130)</f>
        <v>0</v>
      </c>
      <c r="AZ128" s="10"/>
      <c r="BA128" s="10"/>
      <c r="BB128" s="10"/>
      <c r="BC128" s="10"/>
    </row>
    <row r="129" spans="1:60" ht="18.75" hidden="1" customHeight="1">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36"/>
      <c r="AF129" s="136"/>
      <c r="AG129" s="136"/>
      <c r="AH129" s="136"/>
      <c r="AI129" s="136"/>
      <c r="AJ129" s="136"/>
      <c r="AK129" s="136"/>
      <c r="AL129" s="136"/>
      <c r="AM129" s="136"/>
      <c r="AN129" s="136"/>
      <c r="AO129" s="136"/>
      <c r="AP129" s="136"/>
      <c r="AQ129" s="574"/>
      <c r="AR129" s="512"/>
      <c r="AS129" s="413" t="s">
        <v>220</v>
      </c>
      <c r="AT129" s="414"/>
      <c r="AU129" s="512"/>
      <c r="AV129" s="512"/>
      <c r="AW129" s="427" t="s">
        <v>166</v>
      </c>
      <c r="AX129" s="575"/>
      <c r="AY129">
        <f>$AY$128</f>
        <v>0</v>
      </c>
      <c r="AZ129" s="10"/>
      <c r="BA129" s="10"/>
      <c r="BB129" s="10"/>
      <c r="BC129" s="10"/>
      <c r="BD129" s="10"/>
      <c r="BE129" s="10"/>
      <c r="BF129" s="10"/>
      <c r="BG129" s="10"/>
      <c r="BH129" s="10"/>
    </row>
    <row r="130" spans="1:60" ht="23.25" hidden="1" customHeight="1">
      <c r="A130" s="585"/>
      <c r="B130" s="368"/>
      <c r="C130" s="516"/>
      <c r="D130" s="516"/>
      <c r="E130" s="516"/>
      <c r="F130" s="369"/>
      <c r="G130" s="390"/>
      <c r="H130" s="252"/>
      <c r="I130" s="252"/>
      <c r="J130" s="252"/>
      <c r="K130" s="252"/>
      <c r="L130" s="252"/>
      <c r="M130" s="252"/>
      <c r="N130" s="252"/>
      <c r="O130" s="391"/>
      <c r="P130" s="252"/>
      <c r="Q130" s="559"/>
      <c r="R130" s="559"/>
      <c r="S130" s="559"/>
      <c r="T130" s="559"/>
      <c r="U130" s="559"/>
      <c r="V130" s="559"/>
      <c r="W130" s="559"/>
      <c r="X130" s="560"/>
      <c r="Y130" s="565" t="s">
        <v>54</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c r="A131" s="585"/>
      <c r="B131" s="368"/>
      <c r="C131" s="516"/>
      <c r="D131" s="516"/>
      <c r="E131" s="516"/>
      <c r="F131" s="369"/>
      <c r="G131" s="555"/>
      <c r="H131" s="255"/>
      <c r="I131" s="255"/>
      <c r="J131" s="255"/>
      <c r="K131" s="255"/>
      <c r="L131" s="255"/>
      <c r="M131" s="255"/>
      <c r="N131" s="255"/>
      <c r="O131" s="432"/>
      <c r="P131" s="561"/>
      <c r="Q131" s="561"/>
      <c r="R131" s="561"/>
      <c r="S131" s="561"/>
      <c r="T131" s="561"/>
      <c r="U131" s="561"/>
      <c r="V131" s="561"/>
      <c r="W131" s="561"/>
      <c r="X131" s="562"/>
      <c r="Y131" s="553" t="s">
        <v>48</v>
      </c>
      <c r="Z131" s="230"/>
      <c r="AA131" s="231"/>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c r="A132" s="586"/>
      <c r="B132" s="517"/>
      <c r="C132" s="518"/>
      <c r="D132" s="518"/>
      <c r="E132" s="518"/>
      <c r="F132" s="519"/>
      <c r="G132" s="392"/>
      <c r="H132" s="237"/>
      <c r="I132" s="237"/>
      <c r="J132" s="237"/>
      <c r="K132" s="237"/>
      <c r="L132" s="237"/>
      <c r="M132" s="237"/>
      <c r="N132" s="237"/>
      <c r="O132" s="393"/>
      <c r="P132" s="569"/>
      <c r="Q132" s="569"/>
      <c r="R132" s="569"/>
      <c r="S132" s="569"/>
      <c r="T132" s="569"/>
      <c r="U132" s="569"/>
      <c r="V132" s="569"/>
      <c r="W132" s="569"/>
      <c r="X132" s="570"/>
      <c r="Y132" s="553" t="s">
        <v>13</v>
      </c>
      <c r="Z132" s="230"/>
      <c r="AA132" s="231"/>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hidden="1" customHeight="1">
      <c r="A133" s="695" t="s">
        <v>657</v>
      </c>
      <c r="B133" s="696"/>
      <c r="C133" s="696"/>
      <c r="D133" s="696"/>
      <c r="E133" s="696"/>
      <c r="F133" s="697"/>
      <c r="G133" s="698"/>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60" ht="31.5" hidden="1" customHeight="1">
      <c r="A134" s="701" t="s">
        <v>658</v>
      </c>
      <c r="B134" s="516"/>
      <c r="C134" s="516"/>
      <c r="D134" s="516"/>
      <c r="E134" s="516"/>
      <c r="F134" s="369"/>
      <c r="G134" s="702" t="s">
        <v>650</v>
      </c>
      <c r="H134" s="703"/>
      <c r="I134" s="703"/>
      <c r="J134" s="703"/>
      <c r="K134" s="703"/>
      <c r="L134" s="703"/>
      <c r="M134" s="703"/>
      <c r="N134" s="703"/>
      <c r="O134" s="703"/>
      <c r="P134" s="704" t="s">
        <v>649</v>
      </c>
      <c r="Q134" s="703"/>
      <c r="R134" s="703"/>
      <c r="S134" s="703"/>
      <c r="T134" s="703"/>
      <c r="U134" s="703"/>
      <c r="V134" s="703"/>
      <c r="W134" s="703"/>
      <c r="X134" s="705"/>
      <c r="Y134" s="706"/>
      <c r="Z134" s="707"/>
      <c r="AA134" s="708"/>
      <c r="AB134" s="709" t="s">
        <v>11</v>
      </c>
      <c r="AC134" s="709"/>
      <c r="AD134" s="709"/>
      <c r="AE134" s="136" t="s">
        <v>494</v>
      </c>
      <c r="AF134" s="136"/>
      <c r="AG134" s="136"/>
      <c r="AH134" s="136"/>
      <c r="AI134" s="136" t="s">
        <v>646</v>
      </c>
      <c r="AJ134" s="136"/>
      <c r="AK134" s="136"/>
      <c r="AL134" s="136"/>
      <c r="AM134" s="136" t="s">
        <v>462</v>
      </c>
      <c r="AN134" s="136"/>
      <c r="AO134" s="136"/>
      <c r="AP134" s="136"/>
      <c r="AQ134" s="691" t="s">
        <v>493</v>
      </c>
      <c r="AR134" s="692"/>
      <c r="AS134" s="692"/>
      <c r="AT134" s="693"/>
      <c r="AU134" s="691" t="s">
        <v>667</v>
      </c>
      <c r="AV134" s="692"/>
      <c r="AW134" s="692"/>
      <c r="AX134" s="694"/>
      <c r="AY134">
        <f>COUNTA($G$135)</f>
        <v>0</v>
      </c>
    </row>
    <row r="135" spans="1:60" ht="23.25" hidden="1" customHeight="1">
      <c r="A135" s="701"/>
      <c r="B135" s="516"/>
      <c r="C135" s="516"/>
      <c r="D135" s="516"/>
      <c r="E135" s="516"/>
      <c r="F135" s="369"/>
      <c r="G135" s="656"/>
      <c r="H135" s="657"/>
      <c r="I135" s="657"/>
      <c r="J135" s="657"/>
      <c r="K135" s="657"/>
      <c r="L135" s="657"/>
      <c r="M135" s="657"/>
      <c r="N135" s="657"/>
      <c r="O135" s="657"/>
      <c r="P135" s="660"/>
      <c r="Q135" s="661"/>
      <c r="R135" s="661"/>
      <c r="S135" s="661"/>
      <c r="T135" s="661"/>
      <c r="U135" s="661"/>
      <c r="V135" s="661"/>
      <c r="W135" s="661"/>
      <c r="X135" s="662"/>
      <c r="Y135" s="666" t="s">
        <v>49</v>
      </c>
      <c r="Z135" s="667"/>
      <c r="AA135" s="668"/>
      <c r="AB135" s="669"/>
      <c r="AC135" s="669"/>
      <c r="AD135" s="669"/>
      <c r="AE135" s="670"/>
      <c r="AF135" s="670"/>
      <c r="AG135" s="670"/>
      <c r="AH135" s="670"/>
      <c r="AI135" s="670"/>
      <c r="AJ135" s="670"/>
      <c r="AK135" s="670"/>
      <c r="AL135" s="670"/>
      <c r="AM135" s="670"/>
      <c r="AN135" s="670"/>
      <c r="AO135" s="670"/>
      <c r="AP135" s="670"/>
      <c r="AQ135" s="670"/>
      <c r="AR135" s="670"/>
      <c r="AS135" s="670"/>
      <c r="AT135" s="670"/>
      <c r="AU135" s="685"/>
      <c r="AV135" s="686"/>
      <c r="AW135" s="686"/>
      <c r="AX135" s="687"/>
      <c r="AY135">
        <f>$AY$134</f>
        <v>0</v>
      </c>
    </row>
    <row r="136" spans="1:60" ht="23.25" hidden="1" customHeight="1">
      <c r="A136" s="578"/>
      <c r="B136" s="576"/>
      <c r="C136" s="576"/>
      <c r="D136" s="576"/>
      <c r="E136" s="576"/>
      <c r="F136" s="371"/>
      <c r="G136" s="658"/>
      <c r="H136" s="659"/>
      <c r="I136" s="659"/>
      <c r="J136" s="659"/>
      <c r="K136" s="659"/>
      <c r="L136" s="659"/>
      <c r="M136" s="659"/>
      <c r="N136" s="659"/>
      <c r="O136" s="659"/>
      <c r="P136" s="663"/>
      <c r="Q136" s="664"/>
      <c r="R136" s="664"/>
      <c r="S136" s="664"/>
      <c r="T136" s="664"/>
      <c r="U136" s="664"/>
      <c r="V136" s="664"/>
      <c r="W136" s="664"/>
      <c r="X136" s="665"/>
      <c r="Y136" s="688" t="s">
        <v>50</v>
      </c>
      <c r="Z136" s="689"/>
      <c r="AA136" s="690"/>
      <c r="AB136" s="669"/>
      <c r="AC136" s="669"/>
      <c r="AD136" s="669"/>
      <c r="AE136" s="670"/>
      <c r="AF136" s="670"/>
      <c r="AG136" s="670"/>
      <c r="AH136" s="670"/>
      <c r="AI136" s="670"/>
      <c r="AJ136" s="670"/>
      <c r="AK136" s="670"/>
      <c r="AL136" s="670"/>
      <c r="AM136" s="670"/>
      <c r="AN136" s="670"/>
      <c r="AO136" s="670"/>
      <c r="AP136" s="670"/>
      <c r="AQ136" s="670"/>
      <c r="AR136" s="670"/>
      <c r="AS136" s="670"/>
      <c r="AT136" s="670"/>
      <c r="AU136" s="685"/>
      <c r="AV136" s="686"/>
      <c r="AW136" s="686"/>
      <c r="AX136" s="687"/>
      <c r="AY136">
        <f>$AY$134</f>
        <v>0</v>
      </c>
    </row>
    <row r="137" spans="1:60" ht="23.25" hidden="1" customHeight="1">
      <c r="A137" s="577" t="s">
        <v>659</v>
      </c>
      <c r="B137" s="424"/>
      <c r="C137" s="424"/>
      <c r="D137" s="424"/>
      <c r="E137" s="424"/>
      <c r="F137" s="606"/>
      <c r="G137" s="604" t="s">
        <v>660</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36" t="s">
        <v>494</v>
      </c>
      <c r="AF137" s="136"/>
      <c r="AG137" s="136"/>
      <c r="AH137" s="136"/>
      <c r="AI137" s="136" t="s">
        <v>646</v>
      </c>
      <c r="AJ137" s="136"/>
      <c r="AK137" s="136"/>
      <c r="AL137" s="136"/>
      <c r="AM137" s="136" t="s">
        <v>462</v>
      </c>
      <c r="AN137" s="136"/>
      <c r="AO137" s="136"/>
      <c r="AP137" s="136"/>
      <c r="AQ137" s="614" t="s">
        <v>668</v>
      </c>
      <c r="AR137" s="615"/>
      <c r="AS137" s="615"/>
      <c r="AT137" s="615"/>
      <c r="AU137" s="615"/>
      <c r="AV137" s="615"/>
      <c r="AW137" s="615"/>
      <c r="AX137" s="616"/>
      <c r="AY137">
        <f>IF(SUBSTITUTE(SUBSTITUTE($G$138,"／",""),"　","")="",0,1)</f>
        <v>0</v>
      </c>
    </row>
    <row r="138" spans="1:60" ht="23.25" hidden="1" customHeight="1">
      <c r="A138" s="607"/>
      <c r="B138" s="587"/>
      <c r="C138" s="587"/>
      <c r="D138" s="587"/>
      <c r="E138" s="587"/>
      <c r="F138" s="608"/>
      <c r="G138" s="617" t="s">
        <v>661</v>
      </c>
      <c r="H138" s="618"/>
      <c r="I138" s="618"/>
      <c r="J138" s="618"/>
      <c r="K138" s="618"/>
      <c r="L138" s="618"/>
      <c r="M138" s="618"/>
      <c r="N138" s="618"/>
      <c r="O138" s="618"/>
      <c r="P138" s="618"/>
      <c r="Q138" s="618"/>
      <c r="R138" s="618"/>
      <c r="S138" s="618"/>
      <c r="T138" s="618"/>
      <c r="U138" s="618"/>
      <c r="V138" s="618"/>
      <c r="W138" s="618"/>
      <c r="X138" s="618"/>
      <c r="Y138" s="678" t="s">
        <v>659</v>
      </c>
      <c r="Z138" s="679"/>
      <c r="AA138" s="680"/>
      <c r="AB138" s="681"/>
      <c r="AC138" s="682"/>
      <c r="AD138" s="683"/>
      <c r="AE138" s="684"/>
      <c r="AF138" s="684"/>
      <c r="AG138" s="684"/>
      <c r="AH138" s="684"/>
      <c r="AI138" s="684"/>
      <c r="AJ138" s="684"/>
      <c r="AK138" s="684"/>
      <c r="AL138" s="684"/>
      <c r="AM138" s="684"/>
      <c r="AN138" s="684"/>
      <c r="AO138" s="684"/>
      <c r="AP138" s="684"/>
      <c r="AQ138" s="460"/>
      <c r="AR138" s="448"/>
      <c r="AS138" s="448"/>
      <c r="AT138" s="448"/>
      <c r="AU138" s="448"/>
      <c r="AV138" s="448"/>
      <c r="AW138" s="448"/>
      <c r="AX138" s="449"/>
      <c r="AY138">
        <f>$AY$137</f>
        <v>0</v>
      </c>
    </row>
    <row r="139" spans="1:60" ht="46.5" hidden="1" customHeight="1">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662</v>
      </c>
      <c r="Z139" s="671"/>
      <c r="AA139" s="672"/>
      <c r="AB139" s="673" t="s">
        <v>663</v>
      </c>
      <c r="AC139" s="674"/>
      <c r="AD139" s="675"/>
      <c r="AE139" s="676"/>
      <c r="AF139" s="676"/>
      <c r="AG139" s="676"/>
      <c r="AH139" s="676"/>
      <c r="AI139" s="676"/>
      <c r="AJ139" s="676"/>
      <c r="AK139" s="676"/>
      <c r="AL139" s="676"/>
      <c r="AM139" s="676"/>
      <c r="AN139" s="676"/>
      <c r="AO139" s="676"/>
      <c r="AP139" s="676"/>
      <c r="AQ139" s="676"/>
      <c r="AR139" s="676"/>
      <c r="AS139" s="676"/>
      <c r="AT139" s="676"/>
      <c r="AU139" s="676"/>
      <c r="AV139" s="676"/>
      <c r="AW139" s="676"/>
      <c r="AX139" s="677"/>
      <c r="AY139">
        <f>$AY$137</f>
        <v>0</v>
      </c>
    </row>
    <row r="140" spans="1:60" ht="18.75" hidden="1" customHeight="1">
      <c r="A140" s="443" t="s">
        <v>310</v>
      </c>
      <c r="B140" s="624"/>
      <c r="C140" s="624"/>
      <c r="D140" s="624"/>
      <c r="E140" s="624"/>
      <c r="F140" s="625"/>
      <c r="G140" s="633" t="s">
        <v>136</v>
      </c>
      <c r="H140" s="587"/>
      <c r="I140" s="587"/>
      <c r="J140" s="587"/>
      <c r="K140" s="587"/>
      <c r="L140" s="587"/>
      <c r="M140" s="587"/>
      <c r="N140" s="587"/>
      <c r="O140" s="588"/>
      <c r="P140" s="589" t="s">
        <v>52</v>
      </c>
      <c r="Q140" s="587"/>
      <c r="R140" s="587"/>
      <c r="S140" s="587"/>
      <c r="T140" s="587"/>
      <c r="U140" s="587"/>
      <c r="V140" s="587"/>
      <c r="W140" s="587"/>
      <c r="X140" s="588"/>
      <c r="Y140" s="634"/>
      <c r="Z140" s="635"/>
      <c r="AA140" s="636"/>
      <c r="AB140" s="640" t="s">
        <v>11</v>
      </c>
      <c r="AC140" s="641"/>
      <c r="AD140" s="642"/>
      <c r="AE140" s="136" t="s">
        <v>494</v>
      </c>
      <c r="AF140" s="136"/>
      <c r="AG140" s="136"/>
      <c r="AH140" s="136"/>
      <c r="AI140" s="136" t="s">
        <v>646</v>
      </c>
      <c r="AJ140" s="136"/>
      <c r="AK140" s="136"/>
      <c r="AL140" s="136"/>
      <c r="AM140" s="136" t="s">
        <v>462</v>
      </c>
      <c r="AN140" s="136"/>
      <c r="AO140" s="136"/>
      <c r="AP140" s="136"/>
      <c r="AQ140" s="621" t="s">
        <v>219</v>
      </c>
      <c r="AR140" s="622"/>
      <c r="AS140" s="622"/>
      <c r="AT140" s="623"/>
      <c r="AU140" s="587" t="s">
        <v>125</v>
      </c>
      <c r="AV140" s="587"/>
      <c r="AW140" s="587"/>
      <c r="AX140" s="590"/>
      <c r="AY140">
        <f>COUNTA($G$142)</f>
        <v>0</v>
      </c>
    </row>
    <row r="141" spans="1:60" ht="18.75" hidden="1" customHeight="1">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36"/>
      <c r="AF141" s="136"/>
      <c r="AG141" s="136"/>
      <c r="AH141" s="136"/>
      <c r="AI141" s="136"/>
      <c r="AJ141" s="136"/>
      <c r="AK141" s="136"/>
      <c r="AL141" s="136"/>
      <c r="AM141" s="136"/>
      <c r="AN141" s="136"/>
      <c r="AO141" s="136"/>
      <c r="AP141" s="136"/>
      <c r="AQ141" s="466"/>
      <c r="AR141" s="467"/>
      <c r="AS141" s="413" t="s">
        <v>220</v>
      </c>
      <c r="AT141" s="414"/>
      <c r="AU141" s="512"/>
      <c r="AV141" s="512"/>
      <c r="AW141" s="427" t="s">
        <v>166</v>
      </c>
      <c r="AX141" s="575"/>
      <c r="AY141">
        <f t="shared" ref="AY141:AY146" si="5">$AY$140</f>
        <v>0</v>
      </c>
    </row>
    <row r="142" spans="1:60" ht="23.25" hidden="1" customHeight="1">
      <c r="A142" s="629"/>
      <c r="B142" s="627"/>
      <c r="C142" s="627"/>
      <c r="D142" s="627"/>
      <c r="E142" s="627"/>
      <c r="F142" s="628"/>
      <c r="G142" s="643"/>
      <c r="H142" s="644"/>
      <c r="I142" s="644"/>
      <c r="J142" s="644"/>
      <c r="K142" s="644"/>
      <c r="L142" s="644"/>
      <c r="M142" s="644"/>
      <c r="N142" s="644"/>
      <c r="O142" s="645"/>
      <c r="P142" s="252"/>
      <c r="Q142" s="252"/>
      <c r="R142" s="252"/>
      <c r="S142" s="252"/>
      <c r="T142" s="252"/>
      <c r="U142" s="252"/>
      <c r="V142" s="252"/>
      <c r="W142" s="252"/>
      <c r="X142" s="391"/>
      <c r="Y142" s="652" t="s">
        <v>12</v>
      </c>
      <c r="Z142" s="653"/>
      <c r="AA142" s="654"/>
      <c r="AB142" s="568"/>
      <c r="AC142" s="568"/>
      <c r="AD142" s="568"/>
      <c r="AE142" s="460"/>
      <c r="AF142" s="448"/>
      <c r="AG142" s="448"/>
      <c r="AH142" s="448"/>
      <c r="AI142" s="460"/>
      <c r="AJ142" s="448"/>
      <c r="AK142" s="448"/>
      <c r="AL142" s="448"/>
      <c r="AM142" s="460"/>
      <c r="AN142" s="448"/>
      <c r="AO142" s="448"/>
      <c r="AP142" s="448"/>
      <c r="AQ142" s="453"/>
      <c r="AR142" s="454"/>
      <c r="AS142" s="454"/>
      <c r="AT142" s="455"/>
      <c r="AU142" s="448"/>
      <c r="AV142" s="448"/>
      <c r="AW142" s="448"/>
      <c r="AX142" s="449"/>
      <c r="AY142">
        <f t="shared" si="5"/>
        <v>0</v>
      </c>
    </row>
    <row r="143" spans="1:60" ht="23.25" hidden="1" customHeight="1">
      <c r="A143" s="630"/>
      <c r="B143" s="631"/>
      <c r="C143" s="631"/>
      <c r="D143" s="631"/>
      <c r="E143" s="631"/>
      <c r="F143" s="632"/>
      <c r="G143" s="646"/>
      <c r="H143" s="647"/>
      <c r="I143" s="647"/>
      <c r="J143" s="647"/>
      <c r="K143" s="647"/>
      <c r="L143" s="647"/>
      <c r="M143" s="647"/>
      <c r="N143" s="647"/>
      <c r="O143" s="648"/>
      <c r="P143" s="255"/>
      <c r="Q143" s="255"/>
      <c r="R143" s="255"/>
      <c r="S143" s="255"/>
      <c r="T143" s="255"/>
      <c r="U143" s="255"/>
      <c r="V143" s="255"/>
      <c r="W143" s="255"/>
      <c r="X143" s="432"/>
      <c r="Y143" s="603" t="s">
        <v>48</v>
      </c>
      <c r="Z143" s="604"/>
      <c r="AA143" s="605"/>
      <c r="AB143" s="554"/>
      <c r="AC143" s="554"/>
      <c r="AD143" s="554"/>
      <c r="AE143" s="460"/>
      <c r="AF143" s="448"/>
      <c r="AG143" s="448"/>
      <c r="AH143" s="448"/>
      <c r="AI143" s="460"/>
      <c r="AJ143" s="448"/>
      <c r="AK143" s="448"/>
      <c r="AL143" s="448"/>
      <c r="AM143" s="460"/>
      <c r="AN143" s="448"/>
      <c r="AO143" s="448"/>
      <c r="AP143" s="448"/>
      <c r="AQ143" s="453"/>
      <c r="AR143" s="454"/>
      <c r="AS143" s="454"/>
      <c r="AT143" s="455"/>
      <c r="AU143" s="448"/>
      <c r="AV143" s="448"/>
      <c r="AW143" s="448"/>
      <c r="AX143" s="449"/>
      <c r="AY143">
        <f t="shared" si="5"/>
        <v>0</v>
      </c>
    </row>
    <row r="144" spans="1:60" ht="23.25" hidden="1" customHeight="1">
      <c r="A144" s="629"/>
      <c r="B144" s="627"/>
      <c r="C144" s="627"/>
      <c r="D144" s="627"/>
      <c r="E144" s="627"/>
      <c r="F144" s="628"/>
      <c r="G144" s="649"/>
      <c r="H144" s="650"/>
      <c r="I144" s="650"/>
      <c r="J144" s="650"/>
      <c r="K144" s="650"/>
      <c r="L144" s="650"/>
      <c r="M144" s="650"/>
      <c r="N144" s="650"/>
      <c r="O144" s="651"/>
      <c r="P144" s="237"/>
      <c r="Q144" s="237"/>
      <c r="R144" s="237"/>
      <c r="S144" s="237"/>
      <c r="T144" s="237"/>
      <c r="U144" s="237"/>
      <c r="V144" s="237"/>
      <c r="W144" s="237"/>
      <c r="X144" s="393"/>
      <c r="Y144" s="603" t="s">
        <v>13</v>
      </c>
      <c r="Z144" s="604"/>
      <c r="AA144" s="605"/>
      <c r="AB144" s="655" t="s">
        <v>14</v>
      </c>
      <c r="AC144" s="655"/>
      <c r="AD144" s="655"/>
      <c r="AE144" s="460"/>
      <c r="AF144" s="448"/>
      <c r="AG144" s="448"/>
      <c r="AH144" s="448"/>
      <c r="AI144" s="460"/>
      <c r="AJ144" s="448"/>
      <c r="AK144" s="448"/>
      <c r="AL144" s="448"/>
      <c r="AM144" s="460"/>
      <c r="AN144" s="448"/>
      <c r="AO144" s="448"/>
      <c r="AP144" s="448"/>
      <c r="AQ144" s="453"/>
      <c r="AR144" s="454"/>
      <c r="AS144" s="454"/>
      <c r="AT144" s="455"/>
      <c r="AU144" s="448"/>
      <c r="AV144" s="448"/>
      <c r="AW144" s="448"/>
      <c r="AX144" s="449"/>
      <c r="AY144">
        <f t="shared" si="5"/>
        <v>0</v>
      </c>
    </row>
    <row r="145" spans="1:60" ht="23.25" hidden="1" customHeight="1">
      <c r="A145" s="577" t="s">
        <v>337</v>
      </c>
      <c r="B145" s="515"/>
      <c r="C145" s="515"/>
      <c r="D145" s="515"/>
      <c r="E145" s="515"/>
      <c r="F145" s="367"/>
      <c r="G145" s="579"/>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0</v>
      </c>
    </row>
    <row r="146" spans="1:60" ht="23.25" hidden="1" customHeight="1">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0</v>
      </c>
    </row>
    <row r="147" spans="1:60" ht="18.75" hidden="1" customHeight="1">
      <c r="A147" s="585" t="s">
        <v>651</v>
      </c>
      <c r="B147" s="368" t="s">
        <v>652</v>
      </c>
      <c r="C147" s="516"/>
      <c r="D147" s="516"/>
      <c r="E147" s="516"/>
      <c r="F147" s="369"/>
      <c r="G147" s="587" t="s">
        <v>653</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669</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c r="A152" s="585"/>
      <c r="B152" s="366" t="s">
        <v>135</v>
      </c>
      <c r="C152" s="515"/>
      <c r="D152" s="515"/>
      <c r="E152" s="515"/>
      <c r="F152" s="367"/>
      <c r="G152" s="520" t="s">
        <v>53</v>
      </c>
      <c r="H152" s="424"/>
      <c r="I152" s="424"/>
      <c r="J152" s="424"/>
      <c r="K152" s="424"/>
      <c r="L152" s="424"/>
      <c r="M152" s="424"/>
      <c r="N152" s="424"/>
      <c r="O152" s="425"/>
      <c r="P152" s="423" t="s">
        <v>55</v>
      </c>
      <c r="Q152" s="424"/>
      <c r="R152" s="424"/>
      <c r="S152" s="424"/>
      <c r="T152" s="424"/>
      <c r="U152" s="424"/>
      <c r="V152" s="424"/>
      <c r="W152" s="424"/>
      <c r="X152" s="425"/>
      <c r="Y152" s="522"/>
      <c r="Z152" s="523"/>
      <c r="AA152" s="524"/>
      <c r="AB152" s="525" t="s">
        <v>11</v>
      </c>
      <c r="AC152" s="526"/>
      <c r="AD152" s="527"/>
      <c r="AE152" s="136" t="s">
        <v>494</v>
      </c>
      <c r="AF152" s="136"/>
      <c r="AG152" s="136"/>
      <c r="AH152" s="136"/>
      <c r="AI152" s="136" t="s">
        <v>646</v>
      </c>
      <c r="AJ152" s="136"/>
      <c r="AK152" s="136"/>
      <c r="AL152" s="136"/>
      <c r="AM152" s="136" t="s">
        <v>462</v>
      </c>
      <c r="AN152" s="136"/>
      <c r="AO152" s="136"/>
      <c r="AP152" s="136"/>
      <c r="AQ152" s="415" t="s">
        <v>219</v>
      </c>
      <c r="AR152" s="411"/>
      <c r="AS152" s="411"/>
      <c r="AT152" s="412"/>
      <c r="AU152" s="572" t="s">
        <v>125</v>
      </c>
      <c r="AV152" s="572"/>
      <c r="AW152" s="572"/>
      <c r="AX152" s="573"/>
      <c r="AY152">
        <f t="shared" si="6"/>
        <v>0</v>
      </c>
      <c r="AZ152" s="10"/>
      <c r="BA152" s="10"/>
      <c r="BB152" s="10"/>
      <c r="BC152" s="10"/>
    </row>
    <row r="153" spans="1:60" ht="18.75" hidden="1" customHeight="1">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36"/>
      <c r="AF153" s="136"/>
      <c r="AG153" s="136"/>
      <c r="AH153" s="136"/>
      <c r="AI153" s="136"/>
      <c r="AJ153" s="136"/>
      <c r="AK153" s="136"/>
      <c r="AL153" s="136"/>
      <c r="AM153" s="136"/>
      <c r="AN153" s="136"/>
      <c r="AO153" s="136"/>
      <c r="AP153" s="136"/>
      <c r="AQ153" s="574"/>
      <c r="AR153" s="512"/>
      <c r="AS153" s="413" t="s">
        <v>220</v>
      </c>
      <c r="AT153" s="414"/>
      <c r="AU153" s="512"/>
      <c r="AV153" s="512"/>
      <c r="AW153" s="427" t="s">
        <v>166</v>
      </c>
      <c r="AX153" s="575"/>
      <c r="AY153">
        <f t="shared" si="6"/>
        <v>0</v>
      </c>
      <c r="AZ153" s="10"/>
      <c r="BA153" s="10"/>
      <c r="BB153" s="10"/>
      <c r="BC153" s="10"/>
      <c r="BD153" s="10"/>
      <c r="BE153" s="10"/>
      <c r="BF153" s="10"/>
      <c r="BG153" s="10"/>
      <c r="BH153" s="10"/>
    </row>
    <row r="154" spans="1:60" ht="23.25" hidden="1" customHeight="1">
      <c r="A154" s="585"/>
      <c r="B154" s="368"/>
      <c r="C154" s="516"/>
      <c r="D154" s="516"/>
      <c r="E154" s="516"/>
      <c r="F154" s="369"/>
      <c r="G154" s="390"/>
      <c r="H154" s="252"/>
      <c r="I154" s="252"/>
      <c r="J154" s="252"/>
      <c r="K154" s="252"/>
      <c r="L154" s="252"/>
      <c r="M154" s="252"/>
      <c r="N154" s="252"/>
      <c r="O154" s="391"/>
      <c r="P154" s="252"/>
      <c r="Q154" s="559"/>
      <c r="R154" s="559"/>
      <c r="S154" s="559"/>
      <c r="T154" s="559"/>
      <c r="U154" s="559"/>
      <c r="V154" s="559"/>
      <c r="W154" s="559"/>
      <c r="X154" s="560"/>
      <c r="Y154" s="565" t="s">
        <v>54</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c r="A155" s="585"/>
      <c r="B155" s="368"/>
      <c r="C155" s="516"/>
      <c r="D155" s="516"/>
      <c r="E155" s="516"/>
      <c r="F155" s="369"/>
      <c r="G155" s="555"/>
      <c r="H155" s="255"/>
      <c r="I155" s="255"/>
      <c r="J155" s="255"/>
      <c r="K155" s="255"/>
      <c r="L155" s="255"/>
      <c r="M155" s="255"/>
      <c r="N155" s="255"/>
      <c r="O155" s="432"/>
      <c r="P155" s="561"/>
      <c r="Q155" s="561"/>
      <c r="R155" s="561"/>
      <c r="S155" s="561"/>
      <c r="T155" s="561"/>
      <c r="U155" s="561"/>
      <c r="V155" s="561"/>
      <c r="W155" s="561"/>
      <c r="X155" s="562"/>
      <c r="Y155" s="553" t="s">
        <v>48</v>
      </c>
      <c r="Z155" s="230"/>
      <c r="AA155" s="231"/>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c r="A156" s="585"/>
      <c r="B156" s="368"/>
      <c r="C156" s="516"/>
      <c r="D156" s="516"/>
      <c r="E156" s="516"/>
      <c r="F156" s="369"/>
      <c r="G156" s="392"/>
      <c r="H156" s="237"/>
      <c r="I156" s="237"/>
      <c r="J156" s="237"/>
      <c r="K156" s="237"/>
      <c r="L156" s="237"/>
      <c r="M156" s="237"/>
      <c r="N156" s="237"/>
      <c r="O156" s="393"/>
      <c r="P156" s="569"/>
      <c r="Q156" s="569"/>
      <c r="R156" s="569"/>
      <c r="S156" s="569"/>
      <c r="T156" s="569"/>
      <c r="U156" s="569"/>
      <c r="V156" s="569"/>
      <c r="W156" s="569"/>
      <c r="X156" s="570"/>
      <c r="Y156" s="553" t="s">
        <v>13</v>
      </c>
      <c r="Z156" s="230"/>
      <c r="AA156" s="231"/>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c r="A157" s="585"/>
      <c r="B157" s="366" t="s">
        <v>135</v>
      </c>
      <c r="C157" s="515"/>
      <c r="D157" s="515"/>
      <c r="E157" s="515"/>
      <c r="F157" s="367"/>
      <c r="G157" s="520" t="s">
        <v>53</v>
      </c>
      <c r="H157" s="424"/>
      <c r="I157" s="424"/>
      <c r="J157" s="424"/>
      <c r="K157" s="424"/>
      <c r="L157" s="424"/>
      <c r="M157" s="424"/>
      <c r="N157" s="424"/>
      <c r="O157" s="425"/>
      <c r="P157" s="423" t="s">
        <v>55</v>
      </c>
      <c r="Q157" s="424"/>
      <c r="R157" s="424"/>
      <c r="S157" s="424"/>
      <c r="T157" s="424"/>
      <c r="U157" s="424"/>
      <c r="V157" s="424"/>
      <c r="W157" s="424"/>
      <c r="X157" s="425"/>
      <c r="Y157" s="522"/>
      <c r="Z157" s="523"/>
      <c r="AA157" s="524"/>
      <c r="AB157" s="525" t="s">
        <v>11</v>
      </c>
      <c r="AC157" s="526"/>
      <c r="AD157" s="527"/>
      <c r="AE157" s="136" t="s">
        <v>494</v>
      </c>
      <c r="AF157" s="136"/>
      <c r="AG157" s="136"/>
      <c r="AH157" s="136"/>
      <c r="AI157" s="136" t="s">
        <v>646</v>
      </c>
      <c r="AJ157" s="136"/>
      <c r="AK157" s="136"/>
      <c r="AL157" s="136"/>
      <c r="AM157" s="136" t="s">
        <v>462</v>
      </c>
      <c r="AN157" s="136"/>
      <c r="AO157" s="136"/>
      <c r="AP157" s="136"/>
      <c r="AQ157" s="415" t="s">
        <v>219</v>
      </c>
      <c r="AR157" s="411"/>
      <c r="AS157" s="411"/>
      <c r="AT157" s="412"/>
      <c r="AU157" s="572" t="s">
        <v>125</v>
      </c>
      <c r="AV157" s="572"/>
      <c r="AW157" s="572"/>
      <c r="AX157" s="573"/>
      <c r="AY157">
        <f>COUNTA($G$159)</f>
        <v>0</v>
      </c>
      <c r="AZ157" s="10"/>
      <c r="BA157" s="10"/>
      <c r="BB157" s="10"/>
      <c r="BC157" s="10"/>
    </row>
    <row r="158" spans="1:60" ht="18.75" hidden="1" customHeight="1">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36"/>
      <c r="AF158" s="136"/>
      <c r="AG158" s="136"/>
      <c r="AH158" s="136"/>
      <c r="AI158" s="136"/>
      <c r="AJ158" s="136"/>
      <c r="AK158" s="136"/>
      <c r="AL158" s="136"/>
      <c r="AM158" s="136"/>
      <c r="AN158" s="136"/>
      <c r="AO158" s="136"/>
      <c r="AP158" s="136"/>
      <c r="AQ158" s="574"/>
      <c r="AR158" s="512"/>
      <c r="AS158" s="413" t="s">
        <v>220</v>
      </c>
      <c r="AT158" s="414"/>
      <c r="AU158" s="512"/>
      <c r="AV158" s="512"/>
      <c r="AW158" s="427" t="s">
        <v>166</v>
      </c>
      <c r="AX158" s="575"/>
      <c r="AY158">
        <f>$AY$157</f>
        <v>0</v>
      </c>
      <c r="AZ158" s="10"/>
      <c r="BA158" s="10"/>
      <c r="BB158" s="10"/>
      <c r="BC158" s="10"/>
      <c r="BD158" s="10"/>
      <c r="BE158" s="10"/>
      <c r="BF158" s="10"/>
      <c r="BG158" s="10"/>
      <c r="BH158" s="10"/>
    </row>
    <row r="159" spans="1:60" ht="23.25" hidden="1" customHeight="1">
      <c r="A159" s="585"/>
      <c r="B159" s="368"/>
      <c r="C159" s="516"/>
      <c r="D159" s="516"/>
      <c r="E159" s="516"/>
      <c r="F159" s="369"/>
      <c r="G159" s="390"/>
      <c r="H159" s="252"/>
      <c r="I159" s="252"/>
      <c r="J159" s="252"/>
      <c r="K159" s="252"/>
      <c r="L159" s="252"/>
      <c r="M159" s="252"/>
      <c r="N159" s="252"/>
      <c r="O159" s="391"/>
      <c r="P159" s="252"/>
      <c r="Q159" s="559"/>
      <c r="R159" s="559"/>
      <c r="S159" s="559"/>
      <c r="T159" s="559"/>
      <c r="U159" s="559"/>
      <c r="V159" s="559"/>
      <c r="W159" s="559"/>
      <c r="X159" s="560"/>
      <c r="Y159" s="565" t="s">
        <v>54</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c r="A160" s="585"/>
      <c r="B160" s="368"/>
      <c r="C160" s="516"/>
      <c r="D160" s="516"/>
      <c r="E160" s="516"/>
      <c r="F160" s="369"/>
      <c r="G160" s="555"/>
      <c r="H160" s="255"/>
      <c r="I160" s="255"/>
      <c r="J160" s="255"/>
      <c r="K160" s="255"/>
      <c r="L160" s="255"/>
      <c r="M160" s="255"/>
      <c r="N160" s="255"/>
      <c r="O160" s="432"/>
      <c r="P160" s="561"/>
      <c r="Q160" s="561"/>
      <c r="R160" s="561"/>
      <c r="S160" s="561"/>
      <c r="T160" s="561"/>
      <c r="U160" s="561"/>
      <c r="V160" s="561"/>
      <c r="W160" s="561"/>
      <c r="X160" s="562"/>
      <c r="Y160" s="553" t="s">
        <v>48</v>
      </c>
      <c r="Z160" s="230"/>
      <c r="AA160" s="231"/>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c r="A161" s="585"/>
      <c r="B161" s="370"/>
      <c r="C161" s="576"/>
      <c r="D161" s="576"/>
      <c r="E161" s="576"/>
      <c r="F161" s="371"/>
      <c r="G161" s="392"/>
      <c r="H161" s="237"/>
      <c r="I161" s="237"/>
      <c r="J161" s="237"/>
      <c r="K161" s="237"/>
      <c r="L161" s="237"/>
      <c r="M161" s="237"/>
      <c r="N161" s="237"/>
      <c r="O161" s="393"/>
      <c r="P161" s="569"/>
      <c r="Q161" s="569"/>
      <c r="R161" s="569"/>
      <c r="S161" s="569"/>
      <c r="T161" s="569"/>
      <c r="U161" s="569"/>
      <c r="V161" s="569"/>
      <c r="W161" s="569"/>
      <c r="X161" s="570"/>
      <c r="Y161" s="553" t="s">
        <v>13</v>
      </c>
      <c r="Z161" s="230"/>
      <c r="AA161" s="231"/>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c r="A162" s="585"/>
      <c r="B162" s="366" t="s">
        <v>135</v>
      </c>
      <c r="C162" s="515"/>
      <c r="D162" s="515"/>
      <c r="E162" s="515"/>
      <c r="F162" s="367"/>
      <c r="G162" s="520" t="s">
        <v>53</v>
      </c>
      <c r="H162" s="424"/>
      <c r="I162" s="424"/>
      <c r="J162" s="424"/>
      <c r="K162" s="424"/>
      <c r="L162" s="424"/>
      <c r="M162" s="424"/>
      <c r="N162" s="424"/>
      <c r="O162" s="425"/>
      <c r="P162" s="423" t="s">
        <v>55</v>
      </c>
      <c r="Q162" s="424"/>
      <c r="R162" s="424"/>
      <c r="S162" s="424"/>
      <c r="T162" s="424"/>
      <c r="U162" s="424"/>
      <c r="V162" s="424"/>
      <c r="W162" s="424"/>
      <c r="X162" s="425"/>
      <c r="Y162" s="522"/>
      <c r="Z162" s="523"/>
      <c r="AA162" s="524"/>
      <c r="AB162" s="525" t="s">
        <v>11</v>
      </c>
      <c r="AC162" s="526"/>
      <c r="AD162" s="527"/>
      <c r="AE162" s="136" t="s">
        <v>494</v>
      </c>
      <c r="AF162" s="136"/>
      <c r="AG162" s="136"/>
      <c r="AH162" s="136"/>
      <c r="AI162" s="136" t="s">
        <v>646</v>
      </c>
      <c r="AJ162" s="136"/>
      <c r="AK162" s="136"/>
      <c r="AL162" s="136"/>
      <c r="AM162" s="136" t="s">
        <v>462</v>
      </c>
      <c r="AN162" s="136"/>
      <c r="AO162" s="136"/>
      <c r="AP162" s="136"/>
      <c r="AQ162" s="415" t="s">
        <v>219</v>
      </c>
      <c r="AR162" s="411"/>
      <c r="AS162" s="411"/>
      <c r="AT162" s="412"/>
      <c r="AU162" s="572" t="s">
        <v>125</v>
      </c>
      <c r="AV162" s="572"/>
      <c r="AW162" s="572"/>
      <c r="AX162" s="573"/>
      <c r="AY162">
        <f>COUNTA($G$164)</f>
        <v>0</v>
      </c>
      <c r="AZ162" s="10"/>
      <c r="BA162" s="10"/>
      <c r="BB162" s="10"/>
      <c r="BC162" s="10"/>
    </row>
    <row r="163" spans="1:60" ht="18.75" hidden="1" customHeight="1">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36"/>
      <c r="AF163" s="136"/>
      <c r="AG163" s="136"/>
      <c r="AH163" s="136"/>
      <c r="AI163" s="136"/>
      <c r="AJ163" s="136"/>
      <c r="AK163" s="136"/>
      <c r="AL163" s="136"/>
      <c r="AM163" s="136"/>
      <c r="AN163" s="136"/>
      <c r="AO163" s="136"/>
      <c r="AP163" s="136"/>
      <c r="AQ163" s="574"/>
      <c r="AR163" s="512"/>
      <c r="AS163" s="413" t="s">
        <v>220</v>
      </c>
      <c r="AT163" s="414"/>
      <c r="AU163" s="512"/>
      <c r="AV163" s="512"/>
      <c r="AW163" s="427" t="s">
        <v>166</v>
      </c>
      <c r="AX163" s="575"/>
      <c r="AY163">
        <f>$AY$162</f>
        <v>0</v>
      </c>
      <c r="AZ163" s="10"/>
      <c r="BA163" s="10"/>
      <c r="BB163" s="10"/>
      <c r="BC163" s="10"/>
      <c r="BD163" s="10"/>
      <c r="BE163" s="10"/>
      <c r="BF163" s="10"/>
      <c r="BG163" s="10"/>
      <c r="BH163" s="10"/>
    </row>
    <row r="164" spans="1:60" ht="23.25" hidden="1" customHeight="1">
      <c r="A164" s="585"/>
      <c r="B164" s="368"/>
      <c r="C164" s="516"/>
      <c r="D164" s="516"/>
      <c r="E164" s="516"/>
      <c r="F164" s="369"/>
      <c r="G164" s="390"/>
      <c r="H164" s="252"/>
      <c r="I164" s="252"/>
      <c r="J164" s="252"/>
      <c r="K164" s="252"/>
      <c r="L164" s="252"/>
      <c r="M164" s="252"/>
      <c r="N164" s="252"/>
      <c r="O164" s="391"/>
      <c r="P164" s="252"/>
      <c r="Q164" s="559"/>
      <c r="R164" s="559"/>
      <c r="S164" s="559"/>
      <c r="T164" s="559"/>
      <c r="U164" s="559"/>
      <c r="V164" s="559"/>
      <c r="W164" s="559"/>
      <c r="X164" s="560"/>
      <c r="Y164" s="565" t="s">
        <v>54</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c r="A165" s="585"/>
      <c r="B165" s="368"/>
      <c r="C165" s="516"/>
      <c r="D165" s="516"/>
      <c r="E165" s="516"/>
      <c r="F165" s="369"/>
      <c r="G165" s="555"/>
      <c r="H165" s="255"/>
      <c r="I165" s="255"/>
      <c r="J165" s="255"/>
      <c r="K165" s="255"/>
      <c r="L165" s="255"/>
      <c r="M165" s="255"/>
      <c r="N165" s="255"/>
      <c r="O165" s="432"/>
      <c r="P165" s="561"/>
      <c r="Q165" s="561"/>
      <c r="R165" s="561"/>
      <c r="S165" s="561"/>
      <c r="T165" s="561"/>
      <c r="U165" s="561"/>
      <c r="V165" s="561"/>
      <c r="W165" s="561"/>
      <c r="X165" s="562"/>
      <c r="Y165" s="553" t="s">
        <v>48</v>
      </c>
      <c r="Z165" s="230"/>
      <c r="AA165" s="231"/>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hidden="1" customHeight="1">
      <c r="A167" s="695" t="s">
        <v>657</v>
      </c>
      <c r="B167" s="696"/>
      <c r="C167" s="696"/>
      <c r="D167" s="696"/>
      <c r="E167" s="696"/>
      <c r="F167" s="697"/>
      <c r="G167" s="698"/>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0</v>
      </c>
    </row>
    <row r="168" spans="1:60" ht="31.5" hidden="1" customHeight="1">
      <c r="A168" s="701" t="s">
        <v>658</v>
      </c>
      <c r="B168" s="516"/>
      <c r="C168" s="516"/>
      <c r="D168" s="516"/>
      <c r="E168" s="516"/>
      <c r="F168" s="369"/>
      <c r="G168" s="702" t="s">
        <v>650</v>
      </c>
      <c r="H168" s="703"/>
      <c r="I168" s="703"/>
      <c r="J168" s="703"/>
      <c r="K168" s="703"/>
      <c r="L168" s="703"/>
      <c r="M168" s="703"/>
      <c r="N168" s="703"/>
      <c r="O168" s="703"/>
      <c r="P168" s="704" t="s">
        <v>649</v>
      </c>
      <c r="Q168" s="703"/>
      <c r="R168" s="703"/>
      <c r="S168" s="703"/>
      <c r="T168" s="703"/>
      <c r="U168" s="703"/>
      <c r="V168" s="703"/>
      <c r="W168" s="703"/>
      <c r="X168" s="705"/>
      <c r="Y168" s="706"/>
      <c r="Z168" s="707"/>
      <c r="AA168" s="708"/>
      <c r="AB168" s="709" t="s">
        <v>11</v>
      </c>
      <c r="AC168" s="709"/>
      <c r="AD168" s="709"/>
      <c r="AE168" s="136" t="s">
        <v>494</v>
      </c>
      <c r="AF168" s="136"/>
      <c r="AG168" s="136"/>
      <c r="AH168" s="136"/>
      <c r="AI168" s="136" t="s">
        <v>646</v>
      </c>
      <c r="AJ168" s="136"/>
      <c r="AK168" s="136"/>
      <c r="AL168" s="136"/>
      <c r="AM168" s="136" t="s">
        <v>462</v>
      </c>
      <c r="AN168" s="136"/>
      <c r="AO168" s="136"/>
      <c r="AP168" s="136"/>
      <c r="AQ168" s="691" t="s">
        <v>493</v>
      </c>
      <c r="AR168" s="692"/>
      <c r="AS168" s="692"/>
      <c r="AT168" s="693"/>
      <c r="AU168" s="691" t="s">
        <v>667</v>
      </c>
      <c r="AV168" s="692"/>
      <c r="AW168" s="692"/>
      <c r="AX168" s="694"/>
      <c r="AY168">
        <f>COUNTA($G$169)</f>
        <v>0</v>
      </c>
    </row>
    <row r="169" spans="1:60" ht="23.25" hidden="1" customHeight="1">
      <c r="A169" s="701"/>
      <c r="B169" s="516"/>
      <c r="C169" s="516"/>
      <c r="D169" s="516"/>
      <c r="E169" s="516"/>
      <c r="F169" s="369"/>
      <c r="G169" s="656"/>
      <c r="H169" s="657"/>
      <c r="I169" s="657"/>
      <c r="J169" s="657"/>
      <c r="K169" s="657"/>
      <c r="L169" s="657"/>
      <c r="M169" s="657"/>
      <c r="N169" s="657"/>
      <c r="O169" s="657"/>
      <c r="P169" s="660"/>
      <c r="Q169" s="661"/>
      <c r="R169" s="661"/>
      <c r="S169" s="661"/>
      <c r="T169" s="661"/>
      <c r="U169" s="661"/>
      <c r="V169" s="661"/>
      <c r="W169" s="661"/>
      <c r="X169" s="662"/>
      <c r="Y169" s="666" t="s">
        <v>49</v>
      </c>
      <c r="Z169" s="667"/>
      <c r="AA169" s="668"/>
      <c r="AB169" s="669"/>
      <c r="AC169" s="669"/>
      <c r="AD169" s="669"/>
      <c r="AE169" s="670"/>
      <c r="AF169" s="670"/>
      <c r="AG169" s="670"/>
      <c r="AH169" s="670"/>
      <c r="AI169" s="670"/>
      <c r="AJ169" s="670"/>
      <c r="AK169" s="670"/>
      <c r="AL169" s="670"/>
      <c r="AM169" s="670"/>
      <c r="AN169" s="670"/>
      <c r="AO169" s="670"/>
      <c r="AP169" s="670"/>
      <c r="AQ169" s="670"/>
      <c r="AR169" s="670"/>
      <c r="AS169" s="670"/>
      <c r="AT169" s="670"/>
      <c r="AU169" s="685"/>
      <c r="AV169" s="686"/>
      <c r="AW169" s="686"/>
      <c r="AX169" s="687"/>
      <c r="AY169">
        <f>$AY$168</f>
        <v>0</v>
      </c>
    </row>
    <row r="170" spans="1:60" ht="23.25" hidden="1" customHeight="1">
      <c r="A170" s="578"/>
      <c r="B170" s="576"/>
      <c r="C170" s="576"/>
      <c r="D170" s="576"/>
      <c r="E170" s="576"/>
      <c r="F170" s="371"/>
      <c r="G170" s="658"/>
      <c r="H170" s="659"/>
      <c r="I170" s="659"/>
      <c r="J170" s="659"/>
      <c r="K170" s="659"/>
      <c r="L170" s="659"/>
      <c r="M170" s="659"/>
      <c r="N170" s="659"/>
      <c r="O170" s="659"/>
      <c r="P170" s="663"/>
      <c r="Q170" s="664"/>
      <c r="R170" s="664"/>
      <c r="S170" s="664"/>
      <c r="T170" s="664"/>
      <c r="U170" s="664"/>
      <c r="V170" s="664"/>
      <c r="W170" s="664"/>
      <c r="X170" s="665"/>
      <c r="Y170" s="688" t="s">
        <v>50</v>
      </c>
      <c r="Z170" s="689"/>
      <c r="AA170" s="690"/>
      <c r="AB170" s="669"/>
      <c r="AC170" s="669"/>
      <c r="AD170" s="669"/>
      <c r="AE170" s="670"/>
      <c r="AF170" s="670"/>
      <c r="AG170" s="670"/>
      <c r="AH170" s="670"/>
      <c r="AI170" s="670"/>
      <c r="AJ170" s="670"/>
      <c r="AK170" s="670"/>
      <c r="AL170" s="670"/>
      <c r="AM170" s="670"/>
      <c r="AN170" s="670"/>
      <c r="AO170" s="670"/>
      <c r="AP170" s="670"/>
      <c r="AQ170" s="670"/>
      <c r="AR170" s="670"/>
      <c r="AS170" s="670"/>
      <c r="AT170" s="670"/>
      <c r="AU170" s="685"/>
      <c r="AV170" s="686"/>
      <c r="AW170" s="686"/>
      <c r="AX170" s="687"/>
      <c r="AY170">
        <f>$AY$168</f>
        <v>0</v>
      </c>
    </row>
    <row r="171" spans="1:60" ht="23.25" hidden="1" customHeight="1">
      <c r="A171" s="577" t="s">
        <v>659</v>
      </c>
      <c r="B171" s="424"/>
      <c r="C171" s="424"/>
      <c r="D171" s="424"/>
      <c r="E171" s="424"/>
      <c r="F171" s="606"/>
      <c r="G171" s="604" t="s">
        <v>660</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36" t="s">
        <v>494</v>
      </c>
      <c r="AF171" s="136"/>
      <c r="AG171" s="136"/>
      <c r="AH171" s="136"/>
      <c r="AI171" s="136" t="s">
        <v>646</v>
      </c>
      <c r="AJ171" s="136"/>
      <c r="AK171" s="136"/>
      <c r="AL171" s="136"/>
      <c r="AM171" s="136" t="s">
        <v>462</v>
      </c>
      <c r="AN171" s="136"/>
      <c r="AO171" s="136"/>
      <c r="AP171" s="136"/>
      <c r="AQ171" s="614" t="s">
        <v>668</v>
      </c>
      <c r="AR171" s="615"/>
      <c r="AS171" s="615"/>
      <c r="AT171" s="615"/>
      <c r="AU171" s="615"/>
      <c r="AV171" s="615"/>
      <c r="AW171" s="615"/>
      <c r="AX171" s="616"/>
      <c r="AY171">
        <f>IF(SUBSTITUTE(SUBSTITUTE($G$172,"／",""),"　","")="",0,1)</f>
        <v>0</v>
      </c>
    </row>
    <row r="172" spans="1:60" ht="23.25" hidden="1" customHeight="1">
      <c r="A172" s="607"/>
      <c r="B172" s="587"/>
      <c r="C172" s="587"/>
      <c r="D172" s="587"/>
      <c r="E172" s="587"/>
      <c r="F172" s="608"/>
      <c r="G172" s="617" t="s">
        <v>661</v>
      </c>
      <c r="H172" s="618"/>
      <c r="I172" s="618"/>
      <c r="J172" s="618"/>
      <c r="K172" s="618"/>
      <c r="L172" s="618"/>
      <c r="M172" s="618"/>
      <c r="N172" s="618"/>
      <c r="O172" s="618"/>
      <c r="P172" s="618"/>
      <c r="Q172" s="618"/>
      <c r="R172" s="618"/>
      <c r="S172" s="618"/>
      <c r="T172" s="618"/>
      <c r="U172" s="618"/>
      <c r="V172" s="618"/>
      <c r="W172" s="618"/>
      <c r="X172" s="618"/>
      <c r="Y172" s="678" t="s">
        <v>659</v>
      </c>
      <c r="Z172" s="679"/>
      <c r="AA172" s="680"/>
      <c r="AB172" s="681"/>
      <c r="AC172" s="682"/>
      <c r="AD172" s="683"/>
      <c r="AE172" s="684"/>
      <c r="AF172" s="684"/>
      <c r="AG172" s="684"/>
      <c r="AH172" s="684"/>
      <c r="AI172" s="684"/>
      <c r="AJ172" s="684"/>
      <c r="AK172" s="684"/>
      <c r="AL172" s="684"/>
      <c r="AM172" s="684"/>
      <c r="AN172" s="684"/>
      <c r="AO172" s="684"/>
      <c r="AP172" s="684"/>
      <c r="AQ172" s="460"/>
      <c r="AR172" s="448"/>
      <c r="AS172" s="448"/>
      <c r="AT172" s="448"/>
      <c r="AU172" s="448"/>
      <c r="AV172" s="448"/>
      <c r="AW172" s="448"/>
      <c r="AX172" s="449"/>
      <c r="AY172">
        <f>$AY$171</f>
        <v>0</v>
      </c>
    </row>
    <row r="173" spans="1:60" ht="46.5" hidden="1" customHeight="1">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662</v>
      </c>
      <c r="Z173" s="671"/>
      <c r="AA173" s="672"/>
      <c r="AB173" s="673" t="s">
        <v>663</v>
      </c>
      <c r="AC173" s="674"/>
      <c r="AD173" s="675"/>
      <c r="AE173" s="676"/>
      <c r="AF173" s="676"/>
      <c r="AG173" s="676"/>
      <c r="AH173" s="676"/>
      <c r="AI173" s="676"/>
      <c r="AJ173" s="676"/>
      <c r="AK173" s="676"/>
      <c r="AL173" s="676"/>
      <c r="AM173" s="676"/>
      <c r="AN173" s="676"/>
      <c r="AO173" s="676"/>
      <c r="AP173" s="676"/>
      <c r="AQ173" s="676"/>
      <c r="AR173" s="676"/>
      <c r="AS173" s="676"/>
      <c r="AT173" s="676"/>
      <c r="AU173" s="676"/>
      <c r="AV173" s="676"/>
      <c r="AW173" s="676"/>
      <c r="AX173" s="677"/>
      <c r="AY173">
        <f>$AY$171</f>
        <v>0</v>
      </c>
    </row>
    <row r="174" spans="1:60" ht="18.75" hidden="1" customHeight="1">
      <c r="A174" s="443" t="s">
        <v>310</v>
      </c>
      <c r="B174" s="624"/>
      <c r="C174" s="624"/>
      <c r="D174" s="624"/>
      <c r="E174" s="624"/>
      <c r="F174" s="625"/>
      <c r="G174" s="633" t="s">
        <v>136</v>
      </c>
      <c r="H174" s="587"/>
      <c r="I174" s="587"/>
      <c r="J174" s="587"/>
      <c r="K174" s="587"/>
      <c r="L174" s="587"/>
      <c r="M174" s="587"/>
      <c r="N174" s="587"/>
      <c r="O174" s="588"/>
      <c r="P174" s="589" t="s">
        <v>52</v>
      </c>
      <c r="Q174" s="587"/>
      <c r="R174" s="587"/>
      <c r="S174" s="587"/>
      <c r="T174" s="587"/>
      <c r="U174" s="587"/>
      <c r="V174" s="587"/>
      <c r="W174" s="587"/>
      <c r="X174" s="588"/>
      <c r="Y174" s="634"/>
      <c r="Z174" s="635"/>
      <c r="AA174" s="636"/>
      <c r="AB174" s="640" t="s">
        <v>11</v>
      </c>
      <c r="AC174" s="641"/>
      <c r="AD174" s="642"/>
      <c r="AE174" s="136" t="s">
        <v>494</v>
      </c>
      <c r="AF174" s="136"/>
      <c r="AG174" s="136"/>
      <c r="AH174" s="136"/>
      <c r="AI174" s="136" t="s">
        <v>646</v>
      </c>
      <c r="AJ174" s="136"/>
      <c r="AK174" s="136"/>
      <c r="AL174" s="136"/>
      <c r="AM174" s="136" t="s">
        <v>462</v>
      </c>
      <c r="AN174" s="136"/>
      <c r="AO174" s="136"/>
      <c r="AP174" s="136"/>
      <c r="AQ174" s="621" t="s">
        <v>219</v>
      </c>
      <c r="AR174" s="622"/>
      <c r="AS174" s="622"/>
      <c r="AT174" s="623"/>
      <c r="AU174" s="587" t="s">
        <v>125</v>
      </c>
      <c r="AV174" s="587"/>
      <c r="AW174" s="587"/>
      <c r="AX174" s="590"/>
      <c r="AY174">
        <f>COUNTA($G$176)</f>
        <v>0</v>
      </c>
    </row>
    <row r="175" spans="1:60" ht="18.75" hidden="1" customHeight="1">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36"/>
      <c r="AF175" s="136"/>
      <c r="AG175" s="136"/>
      <c r="AH175" s="136"/>
      <c r="AI175" s="136"/>
      <c r="AJ175" s="136"/>
      <c r="AK175" s="136"/>
      <c r="AL175" s="136"/>
      <c r="AM175" s="136"/>
      <c r="AN175" s="136"/>
      <c r="AO175" s="136"/>
      <c r="AP175" s="136"/>
      <c r="AQ175" s="466"/>
      <c r="AR175" s="467"/>
      <c r="AS175" s="413" t="s">
        <v>220</v>
      </c>
      <c r="AT175" s="414"/>
      <c r="AU175" s="512"/>
      <c r="AV175" s="512"/>
      <c r="AW175" s="427" t="s">
        <v>166</v>
      </c>
      <c r="AX175" s="575"/>
      <c r="AY175">
        <f t="shared" ref="AY175:AY180" si="7">$AY$174</f>
        <v>0</v>
      </c>
    </row>
    <row r="176" spans="1:60" ht="23.25" hidden="1" customHeight="1">
      <c r="A176" s="629"/>
      <c r="B176" s="627"/>
      <c r="C176" s="627"/>
      <c r="D176" s="627"/>
      <c r="E176" s="627"/>
      <c r="F176" s="628"/>
      <c r="G176" s="643"/>
      <c r="H176" s="644"/>
      <c r="I176" s="644"/>
      <c r="J176" s="644"/>
      <c r="K176" s="644"/>
      <c r="L176" s="644"/>
      <c r="M176" s="644"/>
      <c r="N176" s="644"/>
      <c r="O176" s="645"/>
      <c r="P176" s="252"/>
      <c r="Q176" s="252"/>
      <c r="R176" s="252"/>
      <c r="S176" s="252"/>
      <c r="T176" s="252"/>
      <c r="U176" s="252"/>
      <c r="V176" s="252"/>
      <c r="W176" s="252"/>
      <c r="X176" s="391"/>
      <c r="Y176" s="652" t="s">
        <v>12</v>
      </c>
      <c r="Z176" s="653"/>
      <c r="AA176" s="654"/>
      <c r="AB176" s="568"/>
      <c r="AC176" s="568"/>
      <c r="AD176" s="568"/>
      <c r="AE176" s="460"/>
      <c r="AF176" s="448"/>
      <c r="AG176" s="448"/>
      <c r="AH176" s="448"/>
      <c r="AI176" s="460"/>
      <c r="AJ176" s="448"/>
      <c r="AK176" s="448"/>
      <c r="AL176" s="448"/>
      <c r="AM176" s="460"/>
      <c r="AN176" s="448"/>
      <c r="AO176" s="448"/>
      <c r="AP176" s="448"/>
      <c r="AQ176" s="453"/>
      <c r="AR176" s="454"/>
      <c r="AS176" s="454"/>
      <c r="AT176" s="455"/>
      <c r="AU176" s="448"/>
      <c r="AV176" s="448"/>
      <c r="AW176" s="448"/>
      <c r="AX176" s="449"/>
      <c r="AY176">
        <f t="shared" si="7"/>
        <v>0</v>
      </c>
    </row>
    <row r="177" spans="1:60" ht="23.25" hidden="1" customHeight="1">
      <c r="A177" s="630"/>
      <c r="B177" s="631"/>
      <c r="C177" s="631"/>
      <c r="D177" s="631"/>
      <c r="E177" s="631"/>
      <c r="F177" s="632"/>
      <c r="G177" s="646"/>
      <c r="H177" s="647"/>
      <c r="I177" s="647"/>
      <c r="J177" s="647"/>
      <c r="K177" s="647"/>
      <c r="L177" s="647"/>
      <c r="M177" s="647"/>
      <c r="N177" s="647"/>
      <c r="O177" s="648"/>
      <c r="P177" s="255"/>
      <c r="Q177" s="255"/>
      <c r="R177" s="255"/>
      <c r="S177" s="255"/>
      <c r="T177" s="255"/>
      <c r="U177" s="255"/>
      <c r="V177" s="255"/>
      <c r="W177" s="255"/>
      <c r="X177" s="432"/>
      <c r="Y177" s="603" t="s">
        <v>48</v>
      </c>
      <c r="Z177" s="604"/>
      <c r="AA177" s="605"/>
      <c r="AB177" s="554"/>
      <c r="AC177" s="554"/>
      <c r="AD177" s="554"/>
      <c r="AE177" s="460"/>
      <c r="AF177" s="448"/>
      <c r="AG177" s="448"/>
      <c r="AH177" s="448"/>
      <c r="AI177" s="460"/>
      <c r="AJ177" s="448"/>
      <c r="AK177" s="448"/>
      <c r="AL177" s="448"/>
      <c r="AM177" s="460"/>
      <c r="AN177" s="448"/>
      <c r="AO177" s="448"/>
      <c r="AP177" s="448"/>
      <c r="AQ177" s="453"/>
      <c r="AR177" s="454"/>
      <c r="AS177" s="454"/>
      <c r="AT177" s="455"/>
      <c r="AU177" s="448"/>
      <c r="AV177" s="448"/>
      <c r="AW177" s="448"/>
      <c r="AX177" s="449"/>
      <c r="AY177">
        <f t="shared" si="7"/>
        <v>0</v>
      </c>
    </row>
    <row r="178" spans="1:60" ht="23.25" hidden="1" customHeight="1">
      <c r="A178" s="629"/>
      <c r="B178" s="627"/>
      <c r="C178" s="627"/>
      <c r="D178" s="627"/>
      <c r="E178" s="627"/>
      <c r="F178" s="628"/>
      <c r="G178" s="649"/>
      <c r="H178" s="650"/>
      <c r="I178" s="650"/>
      <c r="J178" s="650"/>
      <c r="K178" s="650"/>
      <c r="L178" s="650"/>
      <c r="M178" s="650"/>
      <c r="N178" s="650"/>
      <c r="O178" s="651"/>
      <c r="P178" s="237"/>
      <c r="Q178" s="237"/>
      <c r="R178" s="237"/>
      <c r="S178" s="237"/>
      <c r="T178" s="237"/>
      <c r="U178" s="237"/>
      <c r="V178" s="237"/>
      <c r="W178" s="237"/>
      <c r="X178" s="393"/>
      <c r="Y178" s="603" t="s">
        <v>13</v>
      </c>
      <c r="Z178" s="604"/>
      <c r="AA178" s="605"/>
      <c r="AB178" s="655" t="s">
        <v>14</v>
      </c>
      <c r="AC178" s="655"/>
      <c r="AD178" s="655"/>
      <c r="AE178" s="460"/>
      <c r="AF178" s="448"/>
      <c r="AG178" s="448"/>
      <c r="AH178" s="448"/>
      <c r="AI178" s="460"/>
      <c r="AJ178" s="448"/>
      <c r="AK178" s="448"/>
      <c r="AL178" s="448"/>
      <c r="AM178" s="460"/>
      <c r="AN178" s="448"/>
      <c r="AO178" s="448"/>
      <c r="AP178" s="448"/>
      <c r="AQ178" s="453"/>
      <c r="AR178" s="454"/>
      <c r="AS178" s="454"/>
      <c r="AT178" s="455"/>
      <c r="AU178" s="448"/>
      <c r="AV178" s="448"/>
      <c r="AW178" s="448"/>
      <c r="AX178" s="449"/>
      <c r="AY178">
        <f t="shared" si="7"/>
        <v>0</v>
      </c>
    </row>
    <row r="179" spans="1:60" ht="23.25" hidden="1" customHeight="1">
      <c r="A179" s="577" t="s">
        <v>337</v>
      </c>
      <c r="B179" s="515"/>
      <c r="C179" s="515"/>
      <c r="D179" s="515"/>
      <c r="E179" s="515"/>
      <c r="F179" s="367"/>
      <c r="G179" s="579"/>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0</v>
      </c>
    </row>
    <row r="180" spans="1:60" ht="23.25" hidden="1" customHeight="1">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0</v>
      </c>
    </row>
    <row r="181" spans="1:60" ht="18.75" hidden="1" customHeight="1">
      <c r="A181" s="585" t="s">
        <v>651</v>
      </c>
      <c r="B181" s="368" t="s">
        <v>652</v>
      </c>
      <c r="C181" s="516"/>
      <c r="D181" s="516"/>
      <c r="E181" s="516"/>
      <c r="F181" s="369"/>
      <c r="G181" s="587" t="s">
        <v>653</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669</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c r="A186" s="585"/>
      <c r="B186" s="366" t="s">
        <v>135</v>
      </c>
      <c r="C186" s="515"/>
      <c r="D186" s="515"/>
      <c r="E186" s="515"/>
      <c r="F186" s="367"/>
      <c r="G186" s="520" t="s">
        <v>53</v>
      </c>
      <c r="H186" s="424"/>
      <c r="I186" s="424"/>
      <c r="J186" s="424"/>
      <c r="K186" s="424"/>
      <c r="L186" s="424"/>
      <c r="M186" s="424"/>
      <c r="N186" s="424"/>
      <c r="O186" s="425"/>
      <c r="P186" s="423" t="s">
        <v>55</v>
      </c>
      <c r="Q186" s="424"/>
      <c r="R186" s="424"/>
      <c r="S186" s="424"/>
      <c r="T186" s="424"/>
      <c r="U186" s="424"/>
      <c r="V186" s="424"/>
      <c r="W186" s="424"/>
      <c r="X186" s="425"/>
      <c r="Y186" s="522"/>
      <c r="Z186" s="523"/>
      <c r="AA186" s="524"/>
      <c r="AB186" s="525" t="s">
        <v>11</v>
      </c>
      <c r="AC186" s="526"/>
      <c r="AD186" s="527"/>
      <c r="AE186" s="136" t="s">
        <v>494</v>
      </c>
      <c r="AF186" s="136"/>
      <c r="AG186" s="136"/>
      <c r="AH186" s="136"/>
      <c r="AI186" s="136" t="s">
        <v>646</v>
      </c>
      <c r="AJ186" s="136"/>
      <c r="AK186" s="136"/>
      <c r="AL186" s="136"/>
      <c r="AM186" s="136" t="s">
        <v>462</v>
      </c>
      <c r="AN186" s="136"/>
      <c r="AO186" s="136"/>
      <c r="AP186" s="136"/>
      <c r="AQ186" s="415" t="s">
        <v>219</v>
      </c>
      <c r="AR186" s="411"/>
      <c r="AS186" s="411"/>
      <c r="AT186" s="412"/>
      <c r="AU186" s="572" t="s">
        <v>125</v>
      </c>
      <c r="AV186" s="572"/>
      <c r="AW186" s="572"/>
      <c r="AX186" s="573"/>
      <c r="AY186">
        <f t="shared" si="8"/>
        <v>0</v>
      </c>
      <c r="AZ186" s="10"/>
      <c r="BA186" s="10"/>
      <c r="BB186" s="10"/>
      <c r="BC186" s="10"/>
    </row>
    <row r="187" spans="1:60" ht="18.75" hidden="1" customHeight="1">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36"/>
      <c r="AF187" s="136"/>
      <c r="AG187" s="136"/>
      <c r="AH187" s="136"/>
      <c r="AI187" s="136"/>
      <c r="AJ187" s="136"/>
      <c r="AK187" s="136"/>
      <c r="AL187" s="136"/>
      <c r="AM187" s="136"/>
      <c r="AN187" s="136"/>
      <c r="AO187" s="136"/>
      <c r="AP187" s="136"/>
      <c r="AQ187" s="574"/>
      <c r="AR187" s="512"/>
      <c r="AS187" s="413" t="s">
        <v>220</v>
      </c>
      <c r="AT187" s="414"/>
      <c r="AU187" s="512"/>
      <c r="AV187" s="512"/>
      <c r="AW187" s="427" t="s">
        <v>166</v>
      </c>
      <c r="AX187" s="575"/>
      <c r="AY187">
        <f t="shared" si="8"/>
        <v>0</v>
      </c>
      <c r="AZ187" s="10"/>
      <c r="BA187" s="10"/>
      <c r="BB187" s="10"/>
      <c r="BC187" s="10"/>
      <c r="BD187" s="10"/>
      <c r="BE187" s="10"/>
      <c r="BF187" s="10"/>
      <c r="BG187" s="10"/>
      <c r="BH187" s="10"/>
    </row>
    <row r="188" spans="1:60" ht="23.25" hidden="1" customHeight="1">
      <c r="A188" s="585"/>
      <c r="B188" s="368"/>
      <c r="C188" s="516"/>
      <c r="D188" s="516"/>
      <c r="E188" s="516"/>
      <c r="F188" s="369"/>
      <c r="G188" s="390"/>
      <c r="H188" s="252"/>
      <c r="I188" s="252"/>
      <c r="J188" s="252"/>
      <c r="K188" s="252"/>
      <c r="L188" s="252"/>
      <c r="M188" s="252"/>
      <c r="N188" s="252"/>
      <c r="O188" s="391"/>
      <c r="P188" s="252"/>
      <c r="Q188" s="559"/>
      <c r="R188" s="559"/>
      <c r="S188" s="559"/>
      <c r="T188" s="559"/>
      <c r="U188" s="559"/>
      <c r="V188" s="559"/>
      <c r="W188" s="559"/>
      <c r="X188" s="560"/>
      <c r="Y188" s="565" t="s">
        <v>54</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c r="A189" s="585"/>
      <c r="B189" s="368"/>
      <c r="C189" s="516"/>
      <c r="D189" s="516"/>
      <c r="E189" s="516"/>
      <c r="F189" s="369"/>
      <c r="G189" s="555"/>
      <c r="H189" s="255"/>
      <c r="I189" s="255"/>
      <c r="J189" s="255"/>
      <c r="K189" s="255"/>
      <c r="L189" s="255"/>
      <c r="M189" s="255"/>
      <c r="N189" s="255"/>
      <c r="O189" s="432"/>
      <c r="P189" s="561"/>
      <c r="Q189" s="561"/>
      <c r="R189" s="561"/>
      <c r="S189" s="561"/>
      <c r="T189" s="561"/>
      <c r="U189" s="561"/>
      <c r="V189" s="561"/>
      <c r="W189" s="561"/>
      <c r="X189" s="562"/>
      <c r="Y189" s="553" t="s">
        <v>48</v>
      </c>
      <c r="Z189" s="230"/>
      <c r="AA189" s="231"/>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c r="A190" s="585"/>
      <c r="B190" s="368"/>
      <c r="C190" s="516"/>
      <c r="D190" s="516"/>
      <c r="E190" s="516"/>
      <c r="F190" s="369"/>
      <c r="G190" s="392"/>
      <c r="H190" s="237"/>
      <c r="I190" s="237"/>
      <c r="J190" s="237"/>
      <c r="K190" s="237"/>
      <c r="L190" s="237"/>
      <c r="M190" s="237"/>
      <c r="N190" s="237"/>
      <c r="O190" s="393"/>
      <c r="P190" s="569"/>
      <c r="Q190" s="569"/>
      <c r="R190" s="569"/>
      <c r="S190" s="569"/>
      <c r="T190" s="569"/>
      <c r="U190" s="569"/>
      <c r="V190" s="569"/>
      <c r="W190" s="569"/>
      <c r="X190" s="570"/>
      <c r="Y190" s="553" t="s">
        <v>13</v>
      </c>
      <c r="Z190" s="230"/>
      <c r="AA190" s="231"/>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c r="A191" s="585"/>
      <c r="B191" s="366" t="s">
        <v>135</v>
      </c>
      <c r="C191" s="515"/>
      <c r="D191" s="515"/>
      <c r="E191" s="515"/>
      <c r="F191" s="367"/>
      <c r="G191" s="520" t="s">
        <v>53</v>
      </c>
      <c r="H191" s="424"/>
      <c r="I191" s="424"/>
      <c r="J191" s="424"/>
      <c r="K191" s="424"/>
      <c r="L191" s="424"/>
      <c r="M191" s="424"/>
      <c r="N191" s="424"/>
      <c r="O191" s="425"/>
      <c r="P191" s="423" t="s">
        <v>55</v>
      </c>
      <c r="Q191" s="424"/>
      <c r="R191" s="424"/>
      <c r="S191" s="424"/>
      <c r="T191" s="424"/>
      <c r="U191" s="424"/>
      <c r="V191" s="424"/>
      <c r="W191" s="424"/>
      <c r="X191" s="425"/>
      <c r="Y191" s="522"/>
      <c r="Z191" s="523"/>
      <c r="AA191" s="524"/>
      <c r="AB191" s="525" t="s">
        <v>11</v>
      </c>
      <c r="AC191" s="526"/>
      <c r="AD191" s="527"/>
      <c r="AE191" s="136" t="s">
        <v>494</v>
      </c>
      <c r="AF191" s="136"/>
      <c r="AG191" s="136"/>
      <c r="AH191" s="136"/>
      <c r="AI191" s="136" t="s">
        <v>646</v>
      </c>
      <c r="AJ191" s="136"/>
      <c r="AK191" s="136"/>
      <c r="AL191" s="136"/>
      <c r="AM191" s="136" t="s">
        <v>462</v>
      </c>
      <c r="AN191" s="136"/>
      <c r="AO191" s="136"/>
      <c r="AP191" s="136"/>
      <c r="AQ191" s="415" t="s">
        <v>219</v>
      </c>
      <c r="AR191" s="411"/>
      <c r="AS191" s="411"/>
      <c r="AT191" s="412"/>
      <c r="AU191" s="572" t="s">
        <v>125</v>
      </c>
      <c r="AV191" s="572"/>
      <c r="AW191" s="572"/>
      <c r="AX191" s="573"/>
      <c r="AY191">
        <f>COUNTA($G$193)</f>
        <v>0</v>
      </c>
      <c r="AZ191" s="10"/>
      <c r="BA191" s="10"/>
      <c r="BB191" s="10"/>
      <c r="BC191" s="10"/>
    </row>
    <row r="192" spans="1:60" ht="18.75" hidden="1" customHeight="1">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36"/>
      <c r="AF192" s="136"/>
      <c r="AG192" s="136"/>
      <c r="AH192" s="136"/>
      <c r="AI192" s="136"/>
      <c r="AJ192" s="136"/>
      <c r="AK192" s="136"/>
      <c r="AL192" s="136"/>
      <c r="AM192" s="136"/>
      <c r="AN192" s="136"/>
      <c r="AO192" s="136"/>
      <c r="AP192" s="136"/>
      <c r="AQ192" s="574"/>
      <c r="AR192" s="512"/>
      <c r="AS192" s="413" t="s">
        <v>220</v>
      </c>
      <c r="AT192" s="414"/>
      <c r="AU192" s="512"/>
      <c r="AV192" s="512"/>
      <c r="AW192" s="427" t="s">
        <v>166</v>
      </c>
      <c r="AX192" s="575"/>
      <c r="AY192">
        <f>$AY$191</f>
        <v>0</v>
      </c>
      <c r="AZ192" s="10"/>
      <c r="BA192" s="10"/>
      <c r="BB192" s="10"/>
      <c r="BC192" s="10"/>
      <c r="BD192" s="10"/>
      <c r="BE192" s="10"/>
      <c r="BF192" s="10"/>
      <c r="BG192" s="10"/>
      <c r="BH192" s="10"/>
    </row>
    <row r="193" spans="1:60" ht="23.25" hidden="1" customHeight="1">
      <c r="A193" s="585"/>
      <c r="B193" s="368"/>
      <c r="C193" s="516"/>
      <c r="D193" s="516"/>
      <c r="E193" s="516"/>
      <c r="F193" s="369"/>
      <c r="G193" s="390"/>
      <c r="H193" s="252"/>
      <c r="I193" s="252"/>
      <c r="J193" s="252"/>
      <c r="K193" s="252"/>
      <c r="L193" s="252"/>
      <c r="M193" s="252"/>
      <c r="N193" s="252"/>
      <c r="O193" s="391"/>
      <c r="P193" s="252"/>
      <c r="Q193" s="559"/>
      <c r="R193" s="559"/>
      <c r="S193" s="559"/>
      <c r="T193" s="559"/>
      <c r="U193" s="559"/>
      <c r="V193" s="559"/>
      <c r="W193" s="559"/>
      <c r="X193" s="560"/>
      <c r="Y193" s="565" t="s">
        <v>54</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c r="A194" s="585"/>
      <c r="B194" s="368"/>
      <c r="C194" s="516"/>
      <c r="D194" s="516"/>
      <c r="E194" s="516"/>
      <c r="F194" s="369"/>
      <c r="G194" s="555"/>
      <c r="H194" s="255"/>
      <c r="I194" s="255"/>
      <c r="J194" s="255"/>
      <c r="K194" s="255"/>
      <c r="L194" s="255"/>
      <c r="M194" s="255"/>
      <c r="N194" s="255"/>
      <c r="O194" s="432"/>
      <c r="P194" s="561"/>
      <c r="Q194" s="561"/>
      <c r="R194" s="561"/>
      <c r="S194" s="561"/>
      <c r="T194" s="561"/>
      <c r="U194" s="561"/>
      <c r="V194" s="561"/>
      <c r="W194" s="561"/>
      <c r="X194" s="562"/>
      <c r="Y194" s="553" t="s">
        <v>48</v>
      </c>
      <c r="Z194" s="230"/>
      <c r="AA194" s="231"/>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c r="A195" s="585"/>
      <c r="B195" s="370"/>
      <c r="C195" s="576"/>
      <c r="D195" s="576"/>
      <c r="E195" s="576"/>
      <c r="F195" s="371"/>
      <c r="G195" s="392"/>
      <c r="H195" s="237"/>
      <c r="I195" s="237"/>
      <c r="J195" s="237"/>
      <c r="K195" s="237"/>
      <c r="L195" s="237"/>
      <c r="M195" s="237"/>
      <c r="N195" s="237"/>
      <c r="O195" s="393"/>
      <c r="P195" s="569"/>
      <c r="Q195" s="569"/>
      <c r="R195" s="569"/>
      <c r="S195" s="569"/>
      <c r="T195" s="569"/>
      <c r="U195" s="569"/>
      <c r="V195" s="569"/>
      <c r="W195" s="569"/>
      <c r="X195" s="570"/>
      <c r="Y195" s="553" t="s">
        <v>13</v>
      </c>
      <c r="Z195" s="230"/>
      <c r="AA195" s="231"/>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c r="A196" s="585"/>
      <c r="B196" s="366" t="s">
        <v>135</v>
      </c>
      <c r="C196" s="515"/>
      <c r="D196" s="515"/>
      <c r="E196" s="515"/>
      <c r="F196" s="367"/>
      <c r="G196" s="520" t="s">
        <v>53</v>
      </c>
      <c r="H196" s="424"/>
      <c r="I196" s="424"/>
      <c r="J196" s="424"/>
      <c r="K196" s="424"/>
      <c r="L196" s="424"/>
      <c r="M196" s="424"/>
      <c r="N196" s="424"/>
      <c r="O196" s="425"/>
      <c r="P196" s="423" t="s">
        <v>55</v>
      </c>
      <c r="Q196" s="424"/>
      <c r="R196" s="424"/>
      <c r="S196" s="424"/>
      <c r="T196" s="424"/>
      <c r="U196" s="424"/>
      <c r="V196" s="424"/>
      <c r="W196" s="424"/>
      <c r="X196" s="425"/>
      <c r="Y196" s="522"/>
      <c r="Z196" s="523"/>
      <c r="AA196" s="524"/>
      <c r="AB196" s="525" t="s">
        <v>11</v>
      </c>
      <c r="AC196" s="526"/>
      <c r="AD196" s="527"/>
      <c r="AE196" s="136" t="s">
        <v>494</v>
      </c>
      <c r="AF196" s="136"/>
      <c r="AG196" s="136"/>
      <c r="AH196" s="136"/>
      <c r="AI196" s="136" t="s">
        <v>646</v>
      </c>
      <c r="AJ196" s="136"/>
      <c r="AK196" s="136"/>
      <c r="AL196" s="136"/>
      <c r="AM196" s="136" t="s">
        <v>462</v>
      </c>
      <c r="AN196" s="136"/>
      <c r="AO196" s="136"/>
      <c r="AP196" s="136"/>
      <c r="AQ196" s="415" t="s">
        <v>219</v>
      </c>
      <c r="AR196" s="411"/>
      <c r="AS196" s="411"/>
      <c r="AT196" s="412"/>
      <c r="AU196" s="572" t="s">
        <v>125</v>
      </c>
      <c r="AV196" s="572"/>
      <c r="AW196" s="572"/>
      <c r="AX196" s="573"/>
      <c r="AY196">
        <f>COUNTA($G$198)</f>
        <v>0</v>
      </c>
      <c r="AZ196" s="10"/>
      <c r="BA196" s="10"/>
      <c r="BB196" s="10"/>
      <c r="BC196" s="10"/>
    </row>
    <row r="197" spans="1:60" ht="18.75" hidden="1" customHeight="1">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36"/>
      <c r="AF197" s="136"/>
      <c r="AG197" s="136"/>
      <c r="AH197" s="136"/>
      <c r="AI197" s="136"/>
      <c r="AJ197" s="136"/>
      <c r="AK197" s="136"/>
      <c r="AL197" s="136"/>
      <c r="AM197" s="136"/>
      <c r="AN197" s="136"/>
      <c r="AO197" s="136"/>
      <c r="AP197" s="136"/>
      <c r="AQ197" s="574"/>
      <c r="AR197" s="512"/>
      <c r="AS197" s="413" t="s">
        <v>220</v>
      </c>
      <c r="AT197" s="414"/>
      <c r="AU197" s="512"/>
      <c r="AV197" s="512"/>
      <c r="AW197" s="427" t="s">
        <v>166</v>
      </c>
      <c r="AX197" s="575"/>
      <c r="AY197">
        <f>$AY$196</f>
        <v>0</v>
      </c>
      <c r="AZ197" s="10"/>
      <c r="BA197" s="10"/>
      <c r="BB197" s="10"/>
      <c r="BC197" s="10"/>
      <c r="BD197" s="10"/>
      <c r="BE197" s="10"/>
      <c r="BF197" s="10"/>
      <c r="BG197" s="10"/>
      <c r="BH197" s="10"/>
    </row>
    <row r="198" spans="1:60" ht="23.25" hidden="1" customHeight="1">
      <c r="A198" s="585"/>
      <c r="B198" s="368"/>
      <c r="C198" s="516"/>
      <c r="D198" s="516"/>
      <c r="E198" s="516"/>
      <c r="F198" s="369"/>
      <c r="G198" s="390"/>
      <c r="H198" s="252"/>
      <c r="I198" s="252"/>
      <c r="J198" s="252"/>
      <c r="K198" s="252"/>
      <c r="L198" s="252"/>
      <c r="M198" s="252"/>
      <c r="N198" s="252"/>
      <c r="O198" s="391"/>
      <c r="P198" s="252"/>
      <c r="Q198" s="559"/>
      <c r="R198" s="559"/>
      <c r="S198" s="559"/>
      <c r="T198" s="559"/>
      <c r="U198" s="559"/>
      <c r="V198" s="559"/>
      <c r="W198" s="559"/>
      <c r="X198" s="560"/>
      <c r="Y198" s="565" t="s">
        <v>54</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c r="A199" s="585"/>
      <c r="B199" s="368"/>
      <c r="C199" s="516"/>
      <c r="D199" s="516"/>
      <c r="E199" s="516"/>
      <c r="F199" s="369"/>
      <c r="G199" s="555"/>
      <c r="H199" s="255"/>
      <c r="I199" s="255"/>
      <c r="J199" s="255"/>
      <c r="K199" s="255"/>
      <c r="L199" s="255"/>
      <c r="M199" s="255"/>
      <c r="N199" s="255"/>
      <c r="O199" s="432"/>
      <c r="P199" s="561"/>
      <c r="Q199" s="561"/>
      <c r="R199" s="561"/>
      <c r="S199" s="561"/>
      <c r="T199" s="561"/>
      <c r="U199" s="561"/>
      <c r="V199" s="561"/>
      <c r="W199" s="561"/>
      <c r="X199" s="562"/>
      <c r="Y199" s="553" t="s">
        <v>48</v>
      </c>
      <c r="Z199" s="230"/>
      <c r="AA199" s="231"/>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18.75" hidden="1" customHeight="1">
      <c r="A201" s="535" t="s">
        <v>311</v>
      </c>
      <c r="B201" s="536"/>
      <c r="C201" s="536"/>
      <c r="D201" s="536"/>
      <c r="E201" s="536"/>
      <c r="F201" s="537"/>
      <c r="G201" s="538"/>
      <c r="H201" s="540" t="s">
        <v>136</v>
      </c>
      <c r="I201" s="540"/>
      <c r="J201" s="540"/>
      <c r="K201" s="540"/>
      <c r="L201" s="540"/>
      <c r="M201" s="540"/>
      <c r="N201" s="540"/>
      <c r="O201" s="541"/>
      <c r="P201" s="543" t="s">
        <v>52</v>
      </c>
      <c r="Q201" s="540"/>
      <c r="R201" s="540"/>
      <c r="S201" s="540"/>
      <c r="T201" s="540"/>
      <c r="U201" s="540"/>
      <c r="V201" s="541"/>
      <c r="W201" s="545" t="s">
        <v>307</v>
      </c>
      <c r="X201" s="546"/>
      <c r="Y201" s="549"/>
      <c r="Z201" s="549"/>
      <c r="AA201" s="550"/>
      <c r="AB201" s="543" t="s">
        <v>11</v>
      </c>
      <c r="AC201" s="540"/>
      <c r="AD201" s="541"/>
      <c r="AE201" s="136" t="s">
        <v>494</v>
      </c>
      <c r="AF201" s="136"/>
      <c r="AG201" s="136"/>
      <c r="AH201" s="136"/>
      <c r="AI201" s="136" t="s">
        <v>646</v>
      </c>
      <c r="AJ201" s="136"/>
      <c r="AK201" s="136"/>
      <c r="AL201" s="136"/>
      <c r="AM201" s="136" t="s">
        <v>462</v>
      </c>
      <c r="AN201" s="136"/>
      <c r="AO201" s="136"/>
      <c r="AP201" s="136"/>
      <c r="AQ201" s="415" t="s">
        <v>219</v>
      </c>
      <c r="AR201" s="411"/>
      <c r="AS201" s="411"/>
      <c r="AT201" s="412"/>
      <c r="AU201" s="510" t="s">
        <v>125</v>
      </c>
      <c r="AV201" s="510"/>
      <c r="AW201" s="510"/>
      <c r="AX201" s="511"/>
      <c r="AY201">
        <f>COUNTA($H$203)</f>
        <v>0</v>
      </c>
    </row>
    <row r="202" spans="1:60" ht="18.75" hidden="1" customHeight="1">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36"/>
      <c r="AF202" s="136"/>
      <c r="AG202" s="136"/>
      <c r="AH202" s="136"/>
      <c r="AI202" s="136"/>
      <c r="AJ202" s="136"/>
      <c r="AK202" s="136"/>
      <c r="AL202" s="136"/>
      <c r="AM202" s="136"/>
      <c r="AN202" s="136"/>
      <c r="AO202" s="136"/>
      <c r="AP202" s="136"/>
      <c r="AQ202" s="466"/>
      <c r="AR202" s="467"/>
      <c r="AS202" s="413" t="s">
        <v>220</v>
      </c>
      <c r="AT202" s="414"/>
      <c r="AU202" s="512"/>
      <c r="AV202" s="512"/>
      <c r="AW202" s="513" t="s">
        <v>166</v>
      </c>
      <c r="AX202" s="514"/>
      <c r="AY202">
        <f t="shared" ref="AY202:AY208" si="10">$AY$201</f>
        <v>0</v>
      </c>
    </row>
    <row r="203" spans="1:60" ht="23.25" hidden="1" customHeight="1">
      <c r="A203" s="406"/>
      <c r="B203" s="407"/>
      <c r="C203" s="407"/>
      <c r="D203" s="407"/>
      <c r="E203" s="407"/>
      <c r="F203" s="408"/>
      <c r="G203" s="496" t="s">
        <v>221</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327</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48</v>
      </c>
      <c r="Z204" s="482"/>
      <c r="AA204" s="483"/>
      <c r="AB204" s="488" t="s">
        <v>327</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328</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c r="A206" s="406" t="s">
        <v>315</v>
      </c>
      <c r="B206" s="407"/>
      <c r="C206" s="407"/>
      <c r="D206" s="407"/>
      <c r="E206" s="407"/>
      <c r="F206" s="408"/>
      <c r="G206" s="470" t="s">
        <v>222</v>
      </c>
      <c r="H206" s="471"/>
      <c r="I206" s="471"/>
      <c r="J206" s="471"/>
      <c r="K206" s="471"/>
      <c r="L206" s="471"/>
      <c r="M206" s="471"/>
      <c r="N206" s="471"/>
      <c r="O206" s="471"/>
      <c r="P206" s="471"/>
      <c r="Q206" s="471"/>
      <c r="R206" s="471"/>
      <c r="S206" s="471"/>
      <c r="T206" s="471"/>
      <c r="U206" s="471"/>
      <c r="V206" s="471"/>
      <c r="W206" s="474" t="s">
        <v>326</v>
      </c>
      <c r="X206" s="475"/>
      <c r="Y206" s="480" t="s">
        <v>12</v>
      </c>
      <c r="Z206" s="480"/>
      <c r="AA206" s="481"/>
      <c r="AB206" s="489" t="s">
        <v>327</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48</v>
      </c>
      <c r="Z207" s="482"/>
      <c r="AA207" s="483"/>
      <c r="AB207" s="488" t="s">
        <v>327</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328</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c r="A209" s="403" t="s">
        <v>311</v>
      </c>
      <c r="B209" s="404"/>
      <c r="C209" s="404"/>
      <c r="D209" s="404"/>
      <c r="E209" s="404"/>
      <c r="F209" s="405"/>
      <c r="G209" s="409"/>
      <c r="H209" s="411" t="s">
        <v>136</v>
      </c>
      <c r="I209" s="411"/>
      <c r="J209" s="411"/>
      <c r="K209" s="411"/>
      <c r="L209" s="411"/>
      <c r="M209" s="411"/>
      <c r="N209" s="411"/>
      <c r="O209" s="412"/>
      <c r="P209" s="415" t="s">
        <v>52</v>
      </c>
      <c r="Q209" s="411"/>
      <c r="R209" s="411"/>
      <c r="S209" s="411"/>
      <c r="T209" s="411"/>
      <c r="U209" s="411"/>
      <c r="V209" s="411"/>
      <c r="W209" s="411"/>
      <c r="X209" s="412"/>
      <c r="Y209" s="417"/>
      <c r="Z209" s="418"/>
      <c r="AA209" s="419"/>
      <c r="AB209" s="423" t="s">
        <v>11</v>
      </c>
      <c r="AC209" s="424"/>
      <c r="AD209" s="425"/>
      <c r="AE209" s="135" t="s">
        <v>494</v>
      </c>
      <c r="AF209" s="135"/>
      <c r="AG209" s="135"/>
      <c r="AH209" s="135"/>
      <c r="AI209" s="136" t="s">
        <v>646</v>
      </c>
      <c r="AJ209" s="136"/>
      <c r="AK209" s="136"/>
      <c r="AL209" s="136"/>
      <c r="AM209" s="136" t="s">
        <v>462</v>
      </c>
      <c r="AN209" s="136"/>
      <c r="AO209" s="136"/>
      <c r="AP209" s="136"/>
      <c r="AQ209" s="415" t="s">
        <v>219</v>
      </c>
      <c r="AR209" s="411"/>
      <c r="AS209" s="411"/>
      <c r="AT209" s="412"/>
      <c r="AU209" s="463" t="s">
        <v>125</v>
      </c>
      <c r="AV209" s="464"/>
      <c r="AW209" s="464"/>
      <c r="AX209" s="465"/>
      <c r="AY209">
        <f>COUNTA($H$211)</f>
        <v>0</v>
      </c>
    </row>
    <row r="210" spans="1:51" ht="18.75" hidden="1" customHeight="1">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35"/>
      <c r="AF210" s="135"/>
      <c r="AG210" s="135"/>
      <c r="AH210" s="135"/>
      <c r="AI210" s="136"/>
      <c r="AJ210" s="136"/>
      <c r="AK210" s="136"/>
      <c r="AL210" s="136"/>
      <c r="AM210" s="136"/>
      <c r="AN210" s="136"/>
      <c r="AO210" s="136"/>
      <c r="AP210" s="136"/>
      <c r="AQ210" s="466"/>
      <c r="AR210" s="467"/>
      <c r="AS210" s="413" t="s">
        <v>220</v>
      </c>
      <c r="AT210" s="414"/>
      <c r="AU210" s="466"/>
      <c r="AV210" s="467"/>
      <c r="AW210" s="413" t="s">
        <v>166</v>
      </c>
      <c r="AX210" s="468"/>
      <c r="AY210">
        <f>$AY$209</f>
        <v>0</v>
      </c>
    </row>
    <row r="211" spans="1:51" ht="23.25" hidden="1" customHeight="1">
      <c r="A211" s="406"/>
      <c r="B211" s="407"/>
      <c r="C211" s="407"/>
      <c r="D211" s="407"/>
      <c r="E211" s="407"/>
      <c r="F211" s="408"/>
      <c r="G211" s="429" t="s">
        <v>221</v>
      </c>
      <c r="H211" s="252"/>
      <c r="I211" s="252"/>
      <c r="J211" s="252"/>
      <c r="K211" s="252"/>
      <c r="L211" s="252"/>
      <c r="M211" s="252"/>
      <c r="N211" s="252"/>
      <c r="O211" s="391"/>
      <c r="P211" s="252"/>
      <c r="Q211" s="252"/>
      <c r="R211" s="252"/>
      <c r="S211" s="252"/>
      <c r="T211" s="252"/>
      <c r="U211" s="252"/>
      <c r="V211" s="252"/>
      <c r="W211" s="252"/>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c r="A212" s="406"/>
      <c r="B212" s="407"/>
      <c r="C212" s="407"/>
      <c r="D212" s="407"/>
      <c r="E212" s="407"/>
      <c r="F212" s="408"/>
      <c r="G212" s="430"/>
      <c r="H212" s="255"/>
      <c r="I212" s="255"/>
      <c r="J212" s="255"/>
      <c r="K212" s="255"/>
      <c r="L212" s="255"/>
      <c r="M212" s="255"/>
      <c r="N212" s="255"/>
      <c r="O212" s="432"/>
      <c r="P212" s="255"/>
      <c r="Q212" s="255"/>
      <c r="R212" s="255"/>
      <c r="S212" s="255"/>
      <c r="T212" s="255"/>
      <c r="U212" s="255"/>
      <c r="V212" s="255"/>
      <c r="W212" s="255"/>
      <c r="X212" s="432"/>
      <c r="Y212" s="456" t="s">
        <v>48</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c r="A213" s="406"/>
      <c r="B213" s="407"/>
      <c r="C213" s="407"/>
      <c r="D213" s="407"/>
      <c r="E213" s="407"/>
      <c r="F213" s="408"/>
      <c r="G213" s="431"/>
      <c r="H213" s="237"/>
      <c r="I213" s="237"/>
      <c r="J213" s="237"/>
      <c r="K213" s="237"/>
      <c r="L213" s="237"/>
      <c r="M213" s="237"/>
      <c r="N213" s="237"/>
      <c r="O213" s="393"/>
      <c r="P213" s="255"/>
      <c r="Q213" s="255"/>
      <c r="R213" s="255"/>
      <c r="S213" s="255"/>
      <c r="T213" s="255"/>
      <c r="U213" s="255"/>
      <c r="V213" s="255"/>
      <c r="W213" s="255"/>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c r="A214" s="436" t="s">
        <v>340</v>
      </c>
      <c r="B214" s="437"/>
      <c r="C214" s="437"/>
      <c r="D214" s="437"/>
      <c r="E214" s="438" t="s">
        <v>299</v>
      </c>
      <c r="F214" s="439"/>
      <c r="G214" s="97" t="s">
        <v>222</v>
      </c>
      <c r="H214" s="379"/>
      <c r="I214" s="377"/>
      <c r="J214" s="377"/>
      <c r="K214" s="377"/>
      <c r="L214" s="377"/>
      <c r="M214" s="377"/>
      <c r="N214" s="377"/>
      <c r="O214" s="440"/>
      <c r="P214" s="119"/>
      <c r="Q214" s="119"/>
      <c r="R214" s="119"/>
      <c r="S214" s="119"/>
      <c r="T214" s="119"/>
      <c r="U214" s="119"/>
      <c r="V214" s="119"/>
      <c r="W214" s="119"/>
      <c r="X214" s="119"/>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hidden="1" customHeight="1" thickBot="1">
      <c r="A215" s="443" t="s">
        <v>654</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306</v>
      </c>
      <c r="AP215" s="446"/>
      <c r="AQ215" s="446"/>
      <c r="AR215" s="96"/>
      <c r="AS215" s="445"/>
      <c r="AT215" s="446"/>
      <c r="AU215" s="446"/>
      <c r="AV215" s="446"/>
      <c r="AW215" s="446"/>
      <c r="AX215" s="447"/>
      <c r="AY215">
        <f>COUNTIF($AR$215,"☑")</f>
        <v>0</v>
      </c>
    </row>
    <row r="216" spans="1:51" ht="45" customHeight="1">
      <c r="A216" s="381" t="s">
        <v>360</v>
      </c>
      <c r="B216" s="382"/>
      <c r="C216" s="384" t="s">
        <v>223</v>
      </c>
      <c r="D216" s="382"/>
      <c r="E216" s="385" t="s">
        <v>239</v>
      </c>
      <c r="F216" s="386"/>
      <c r="G216" s="387" t="s">
        <v>721</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c r="A217" s="383"/>
      <c r="B217" s="365"/>
      <c r="C217" s="364"/>
      <c r="D217" s="365"/>
      <c r="E217" s="366" t="s">
        <v>238</v>
      </c>
      <c r="F217" s="367"/>
      <c r="G217" s="390" t="s">
        <v>722</v>
      </c>
      <c r="H217" s="252"/>
      <c r="I217" s="252"/>
      <c r="J217" s="252"/>
      <c r="K217" s="252"/>
      <c r="L217" s="252"/>
      <c r="M217" s="252"/>
      <c r="N217" s="252"/>
      <c r="O217" s="252"/>
      <c r="P217" s="252"/>
      <c r="Q217" s="252"/>
      <c r="R217" s="252"/>
      <c r="S217" s="252"/>
      <c r="T217" s="252"/>
      <c r="U217" s="252"/>
      <c r="V217" s="391"/>
      <c r="W217" s="394" t="s">
        <v>664</v>
      </c>
      <c r="X217" s="395"/>
      <c r="Y217" s="395"/>
      <c r="Z217" s="395"/>
      <c r="AA217" s="396"/>
      <c r="AB217" s="397" t="s">
        <v>723</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c r="A218" s="383"/>
      <c r="B218" s="365"/>
      <c r="C218" s="364"/>
      <c r="D218" s="365"/>
      <c r="E218" s="370"/>
      <c r="F218" s="371"/>
      <c r="G218" s="392"/>
      <c r="H218" s="237"/>
      <c r="I218" s="237"/>
      <c r="J218" s="237"/>
      <c r="K218" s="237"/>
      <c r="L218" s="237"/>
      <c r="M218" s="237"/>
      <c r="N218" s="237"/>
      <c r="O218" s="237"/>
      <c r="P218" s="237"/>
      <c r="Q218" s="237"/>
      <c r="R218" s="237"/>
      <c r="S218" s="237"/>
      <c r="T218" s="237"/>
      <c r="U218" s="237"/>
      <c r="V218" s="393"/>
      <c r="W218" s="400" t="s">
        <v>665</v>
      </c>
      <c r="X218" s="401"/>
      <c r="Y218" s="401"/>
      <c r="Z218" s="401"/>
      <c r="AA218" s="402"/>
      <c r="AB218" s="397" t="s">
        <v>361</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c r="A219" s="383"/>
      <c r="B219" s="365"/>
      <c r="C219" s="362" t="s">
        <v>672</v>
      </c>
      <c r="D219" s="363"/>
      <c r="E219" s="366" t="s">
        <v>356</v>
      </c>
      <c r="F219" s="367"/>
      <c r="G219" s="372" t="s">
        <v>226</v>
      </c>
      <c r="H219" s="373"/>
      <c r="I219" s="373"/>
      <c r="J219" s="374" t="s">
        <v>692</v>
      </c>
      <c r="K219" s="375"/>
      <c r="L219" s="375"/>
      <c r="M219" s="375"/>
      <c r="N219" s="375"/>
      <c r="O219" s="375"/>
      <c r="P219" s="375"/>
      <c r="Q219" s="375"/>
      <c r="R219" s="375"/>
      <c r="S219" s="375"/>
      <c r="T219" s="376"/>
      <c r="U219" s="377" t="s">
        <v>361</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85"/>
    </row>
    <row r="220" spans="1:51" ht="34.5" customHeight="1">
      <c r="A220" s="383"/>
      <c r="B220" s="365"/>
      <c r="C220" s="364"/>
      <c r="D220" s="365"/>
      <c r="E220" s="368"/>
      <c r="F220" s="369"/>
      <c r="G220" s="372" t="s">
        <v>673</v>
      </c>
      <c r="H220" s="373"/>
      <c r="I220" s="373"/>
      <c r="J220" s="373"/>
      <c r="K220" s="373"/>
      <c r="L220" s="373"/>
      <c r="M220" s="373"/>
      <c r="N220" s="373"/>
      <c r="O220" s="373"/>
      <c r="P220" s="373"/>
      <c r="Q220" s="373"/>
      <c r="R220" s="373"/>
      <c r="S220" s="373"/>
      <c r="T220" s="373"/>
      <c r="U220" s="379" t="s">
        <v>361</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85"/>
    </row>
    <row r="221" spans="1:51" ht="34.5" customHeight="1" thickBot="1">
      <c r="A221" s="383"/>
      <c r="B221" s="365"/>
      <c r="C221" s="364"/>
      <c r="D221" s="365"/>
      <c r="E221" s="370"/>
      <c r="F221" s="371"/>
      <c r="G221" s="372" t="s">
        <v>665</v>
      </c>
      <c r="H221" s="373"/>
      <c r="I221" s="373"/>
      <c r="J221" s="373"/>
      <c r="K221" s="373"/>
      <c r="L221" s="373"/>
      <c r="M221" s="373"/>
      <c r="N221" s="373"/>
      <c r="O221" s="373"/>
      <c r="P221" s="373"/>
      <c r="Q221" s="373"/>
      <c r="R221" s="373"/>
      <c r="S221" s="373"/>
      <c r="T221" s="373"/>
      <c r="U221" s="380" t="s">
        <v>361</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6" t="s">
        <v>44</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c r="A223" s="5"/>
      <c r="B223" s="6"/>
      <c r="C223" s="329" t="s">
        <v>30</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33</v>
      </c>
      <c r="AE223" s="330"/>
      <c r="AF223" s="330"/>
      <c r="AG223" s="332" t="s">
        <v>29</v>
      </c>
      <c r="AH223" s="330"/>
      <c r="AI223" s="330"/>
      <c r="AJ223" s="330"/>
      <c r="AK223" s="330"/>
      <c r="AL223" s="330"/>
      <c r="AM223" s="330"/>
      <c r="AN223" s="330"/>
      <c r="AO223" s="330"/>
      <c r="AP223" s="330"/>
      <c r="AQ223" s="330"/>
      <c r="AR223" s="330"/>
      <c r="AS223" s="330"/>
      <c r="AT223" s="330"/>
      <c r="AU223" s="330"/>
      <c r="AV223" s="330"/>
      <c r="AW223" s="330"/>
      <c r="AX223" s="333"/>
    </row>
    <row r="224" spans="1:51" ht="27" customHeight="1">
      <c r="A224" s="334" t="s">
        <v>130</v>
      </c>
      <c r="B224" s="335"/>
      <c r="C224" s="340" t="s">
        <v>131</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687</v>
      </c>
      <c r="AE224" s="344"/>
      <c r="AF224" s="344"/>
      <c r="AG224" s="345" t="s">
        <v>724</v>
      </c>
      <c r="AH224" s="346"/>
      <c r="AI224" s="346"/>
      <c r="AJ224" s="346"/>
      <c r="AK224" s="346"/>
      <c r="AL224" s="346"/>
      <c r="AM224" s="346"/>
      <c r="AN224" s="346"/>
      <c r="AO224" s="346"/>
      <c r="AP224" s="346"/>
      <c r="AQ224" s="346"/>
      <c r="AR224" s="346"/>
      <c r="AS224" s="346"/>
      <c r="AT224" s="346"/>
      <c r="AU224" s="346"/>
      <c r="AV224" s="346"/>
      <c r="AW224" s="346"/>
      <c r="AX224" s="347"/>
    </row>
    <row r="225" spans="1:50" ht="42.75" customHeight="1">
      <c r="A225" s="336"/>
      <c r="B225" s="337"/>
      <c r="C225" s="348" t="s">
        <v>34</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33"/>
      <c r="AD225" s="234" t="s">
        <v>687</v>
      </c>
      <c r="AE225" s="235"/>
      <c r="AF225" s="235"/>
      <c r="AG225" s="284" t="s">
        <v>725</v>
      </c>
      <c r="AH225" s="285"/>
      <c r="AI225" s="285"/>
      <c r="AJ225" s="285"/>
      <c r="AK225" s="285"/>
      <c r="AL225" s="285"/>
      <c r="AM225" s="285"/>
      <c r="AN225" s="285"/>
      <c r="AO225" s="285"/>
      <c r="AP225" s="285"/>
      <c r="AQ225" s="285"/>
      <c r="AR225" s="285"/>
      <c r="AS225" s="285"/>
      <c r="AT225" s="285"/>
      <c r="AU225" s="285"/>
      <c r="AV225" s="285"/>
      <c r="AW225" s="285"/>
      <c r="AX225" s="286"/>
    </row>
    <row r="226" spans="1:50" ht="32.25" customHeight="1">
      <c r="A226" s="338"/>
      <c r="B226" s="339"/>
      <c r="C226" s="309" t="s">
        <v>132</v>
      </c>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1"/>
      <c r="AD226" s="312" t="s">
        <v>687</v>
      </c>
      <c r="AE226" s="313"/>
      <c r="AF226" s="313"/>
      <c r="AG226" s="254" t="s">
        <v>726</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4"/>
      <c r="C227" s="316" t="s">
        <v>38</v>
      </c>
      <c r="D227" s="24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248" t="s">
        <v>687</v>
      </c>
      <c r="AE227" s="249"/>
      <c r="AF227" s="249"/>
      <c r="AG227" s="251" t="s">
        <v>727</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5"/>
      <c r="C228" s="319"/>
      <c r="D228" s="320"/>
      <c r="E228" s="323" t="s">
        <v>338</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34" t="s">
        <v>728</v>
      </c>
      <c r="AE228" s="235"/>
      <c r="AF228" s="29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5"/>
      <c r="C229" s="321"/>
      <c r="D229" s="322"/>
      <c r="E229" s="302" t="s">
        <v>289</v>
      </c>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4"/>
      <c r="AD229" s="305" t="s">
        <v>729</v>
      </c>
      <c r="AE229" s="306"/>
      <c r="AF229" s="306"/>
      <c r="AG229" s="254"/>
      <c r="AH229" s="255"/>
      <c r="AI229" s="255"/>
      <c r="AJ229" s="255"/>
      <c r="AK229" s="255"/>
      <c r="AL229" s="255"/>
      <c r="AM229" s="255"/>
      <c r="AN229" s="255"/>
      <c r="AO229" s="255"/>
      <c r="AP229" s="255"/>
      <c r="AQ229" s="255"/>
      <c r="AR229" s="255"/>
      <c r="AS229" s="255"/>
      <c r="AT229" s="255"/>
      <c r="AU229" s="255"/>
      <c r="AV229" s="255"/>
      <c r="AW229" s="255"/>
      <c r="AX229" s="256"/>
    </row>
    <row r="230" spans="1:50" ht="60" customHeight="1">
      <c r="A230" s="266"/>
      <c r="B230" s="267"/>
      <c r="C230" s="307" t="s">
        <v>39</v>
      </c>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273" t="s">
        <v>687</v>
      </c>
      <c r="AE230" s="274"/>
      <c r="AF230" s="274"/>
      <c r="AG230" s="276" t="s">
        <v>730</v>
      </c>
      <c r="AH230" s="277"/>
      <c r="AI230" s="277"/>
      <c r="AJ230" s="277"/>
      <c r="AK230" s="277"/>
      <c r="AL230" s="277"/>
      <c r="AM230" s="277"/>
      <c r="AN230" s="277"/>
      <c r="AO230" s="277"/>
      <c r="AP230" s="277"/>
      <c r="AQ230" s="277"/>
      <c r="AR230" s="277"/>
      <c r="AS230" s="277"/>
      <c r="AT230" s="277"/>
      <c r="AU230" s="277"/>
      <c r="AV230" s="277"/>
      <c r="AW230" s="277"/>
      <c r="AX230" s="278"/>
    </row>
    <row r="231" spans="1:50" ht="5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687</v>
      </c>
      <c r="AE231" s="235"/>
      <c r="AF231" s="235"/>
      <c r="AG231" s="284" t="s">
        <v>731</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732</v>
      </c>
      <c r="AE232" s="235"/>
      <c r="AF232" s="235"/>
      <c r="AG232" s="284" t="s">
        <v>692</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732</v>
      </c>
      <c r="AE233" s="235"/>
      <c r="AF233" s="235"/>
      <c r="AG233" s="284" t="s">
        <v>692</v>
      </c>
      <c r="AH233" s="285"/>
      <c r="AI233" s="285"/>
      <c r="AJ233" s="285"/>
      <c r="AK233" s="285"/>
      <c r="AL233" s="285"/>
      <c r="AM233" s="285"/>
      <c r="AN233" s="285"/>
      <c r="AO233" s="285"/>
      <c r="AP233" s="285"/>
      <c r="AQ233" s="285"/>
      <c r="AR233" s="285"/>
      <c r="AS233" s="285"/>
      <c r="AT233" s="285"/>
      <c r="AU233" s="285"/>
      <c r="AV233" s="285"/>
      <c r="AW233" s="285"/>
      <c r="AX233" s="286"/>
    </row>
    <row r="234" spans="1:50" ht="47.25" customHeight="1">
      <c r="A234" s="266"/>
      <c r="B234" s="267"/>
      <c r="C234" s="232" t="s">
        <v>308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34" t="s">
        <v>687</v>
      </c>
      <c r="AE234" s="235"/>
      <c r="AF234" s="296"/>
      <c r="AG234" s="284" t="s">
        <v>733</v>
      </c>
      <c r="AH234" s="285"/>
      <c r="AI234" s="285"/>
      <c r="AJ234" s="285"/>
      <c r="AK234" s="285"/>
      <c r="AL234" s="285"/>
      <c r="AM234" s="285"/>
      <c r="AN234" s="285"/>
      <c r="AO234" s="285"/>
      <c r="AP234" s="285"/>
      <c r="AQ234" s="285"/>
      <c r="AR234" s="285"/>
      <c r="AS234" s="285"/>
      <c r="AT234" s="285"/>
      <c r="AU234" s="285"/>
      <c r="AV234" s="285"/>
      <c r="AW234" s="285"/>
      <c r="AX234" s="286"/>
    </row>
    <row r="235" spans="1:50" ht="66" customHeight="1">
      <c r="A235" s="266"/>
      <c r="B235" s="267"/>
      <c r="C235" s="350" t="s">
        <v>309</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34" t="s">
        <v>687</v>
      </c>
      <c r="AE235" s="235"/>
      <c r="AF235" s="296"/>
      <c r="AG235" s="284" t="s">
        <v>734</v>
      </c>
      <c r="AH235" s="285"/>
      <c r="AI235" s="285"/>
      <c r="AJ235" s="285"/>
      <c r="AK235" s="285"/>
      <c r="AL235" s="285"/>
      <c r="AM235" s="285"/>
      <c r="AN235" s="285"/>
      <c r="AO235" s="285"/>
      <c r="AP235" s="285"/>
      <c r="AQ235" s="285"/>
      <c r="AR235" s="285"/>
      <c r="AS235" s="285"/>
      <c r="AT235" s="285"/>
      <c r="AU235" s="285"/>
      <c r="AV235" s="285"/>
      <c r="AW235" s="285"/>
      <c r="AX235" s="286"/>
    </row>
    <row r="236" spans="1:50" ht="34.5" customHeight="1">
      <c r="A236" s="268"/>
      <c r="B236" s="269"/>
      <c r="C236" s="353" t="s">
        <v>296</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687</v>
      </c>
      <c r="AE236" s="357"/>
      <c r="AF236" s="358"/>
      <c r="AG236" s="359" t="s">
        <v>735</v>
      </c>
      <c r="AH236" s="360"/>
      <c r="AI236" s="360"/>
      <c r="AJ236" s="360"/>
      <c r="AK236" s="360"/>
      <c r="AL236" s="360"/>
      <c r="AM236" s="360"/>
      <c r="AN236" s="360"/>
      <c r="AO236" s="360"/>
      <c r="AP236" s="360"/>
      <c r="AQ236" s="360"/>
      <c r="AR236" s="360"/>
      <c r="AS236" s="360"/>
      <c r="AT236" s="360"/>
      <c r="AU236" s="360"/>
      <c r="AV236" s="360"/>
      <c r="AW236" s="360"/>
      <c r="AX236" s="361"/>
    </row>
    <row r="237" spans="1:50" ht="27" customHeight="1">
      <c r="A237" s="264" t="s">
        <v>37</v>
      </c>
      <c r="B237" s="265"/>
      <c r="C237" s="270" t="s">
        <v>297</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732</v>
      </c>
      <c r="AE237" s="274"/>
      <c r="AF237" s="275"/>
      <c r="AG237" s="276" t="s">
        <v>692</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732</v>
      </c>
      <c r="AE238" s="283"/>
      <c r="AF238" s="283"/>
      <c r="AG238" s="276" t="s">
        <v>692</v>
      </c>
      <c r="AH238" s="277"/>
      <c r="AI238" s="277"/>
      <c r="AJ238" s="277"/>
      <c r="AK238" s="277"/>
      <c r="AL238" s="277"/>
      <c r="AM238" s="277"/>
      <c r="AN238" s="277"/>
      <c r="AO238" s="277"/>
      <c r="AP238" s="277"/>
      <c r="AQ238" s="277"/>
      <c r="AR238" s="277"/>
      <c r="AS238" s="277"/>
      <c r="AT238" s="277"/>
      <c r="AU238" s="277"/>
      <c r="AV238" s="277"/>
      <c r="AW238" s="277"/>
      <c r="AX238" s="278"/>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687</v>
      </c>
      <c r="AE239" s="235"/>
      <c r="AF239" s="235"/>
      <c r="AG239" s="284" t="s">
        <v>736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732</v>
      </c>
      <c r="AE240" s="235"/>
      <c r="AF240" s="235"/>
      <c r="AG240" s="236" t="s">
        <v>692</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732</v>
      </c>
      <c r="AE241" s="249"/>
      <c r="AF241" s="250"/>
      <c r="AG241" s="251" t="s">
        <v>693</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c r="A243" s="241"/>
      <c r="B243" s="242"/>
      <c r="C243" s="262">
        <v>2022</v>
      </c>
      <c r="D243" s="263"/>
      <c r="E243" s="210" t="s">
        <v>682</v>
      </c>
      <c r="F243" s="210"/>
      <c r="G243" s="210"/>
      <c r="H243" s="211">
        <v>21</v>
      </c>
      <c r="I243" s="211"/>
      <c r="J243" s="297">
        <v>204</v>
      </c>
      <c r="K243" s="297"/>
      <c r="L243" s="297"/>
      <c r="M243" s="211"/>
      <c r="N243" s="298"/>
      <c r="O243" s="299" t="s">
        <v>737</v>
      </c>
      <c r="P243" s="300"/>
      <c r="Q243" s="300"/>
      <c r="R243" s="300"/>
      <c r="S243" s="300"/>
      <c r="T243" s="300"/>
      <c r="U243" s="300"/>
      <c r="V243" s="300"/>
      <c r="W243" s="300"/>
      <c r="X243" s="300"/>
      <c r="Y243" s="300"/>
      <c r="Z243" s="300"/>
      <c r="AA243" s="300"/>
      <c r="AB243" s="300"/>
      <c r="AC243" s="300"/>
      <c r="AD243" s="300"/>
      <c r="AE243" s="300"/>
      <c r="AF243" s="301"/>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354</v>
      </c>
      <c r="B251" s="230"/>
      <c r="C251" s="230"/>
      <c r="D251" s="231"/>
      <c r="E251" s="206" t="s">
        <v>692</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353</v>
      </c>
      <c r="B252" s="135"/>
      <c r="C252" s="135"/>
      <c r="D252" s="135"/>
      <c r="E252" s="206" t="s">
        <v>692</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352</v>
      </c>
      <c r="B253" s="135"/>
      <c r="C253" s="135"/>
      <c r="D253" s="135"/>
      <c r="E253" s="206" t="s">
        <v>692</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351</v>
      </c>
      <c r="B254" s="135"/>
      <c r="C254" s="135"/>
      <c r="D254" s="135"/>
      <c r="E254" s="206" t="s">
        <v>692</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350</v>
      </c>
      <c r="B255" s="135"/>
      <c r="C255" s="135"/>
      <c r="D255" s="135"/>
      <c r="E255" s="206" t="s">
        <v>692</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349</v>
      </c>
      <c r="B256" s="135"/>
      <c r="C256" s="135"/>
      <c r="D256" s="135"/>
      <c r="E256" s="206" t="s">
        <v>692</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348</v>
      </c>
      <c r="B257" s="135"/>
      <c r="C257" s="135"/>
      <c r="D257" s="135"/>
      <c r="E257" s="206" t="s">
        <v>692</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347</v>
      </c>
      <c r="B258" s="135"/>
      <c r="C258" s="135"/>
      <c r="D258" s="135"/>
      <c r="E258" s="206" t="s">
        <v>692</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494</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670</v>
      </c>
      <c r="B260" s="135"/>
      <c r="C260" s="135"/>
      <c r="D260" s="135"/>
      <c r="E260" s="205" t="s">
        <v>683</v>
      </c>
      <c r="F260" s="186"/>
      <c r="G260" s="186"/>
      <c r="H260" s="92"/>
      <c r="I260" s="186" t="s">
        <v>366</v>
      </c>
      <c r="J260" s="186"/>
      <c r="K260" s="92"/>
      <c r="L260" s="188">
        <v>15</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462</v>
      </c>
      <c r="B261" s="135"/>
      <c r="C261" s="135"/>
      <c r="D261" s="135"/>
      <c r="E261" s="201">
        <v>2021</v>
      </c>
      <c r="F261" s="187"/>
      <c r="G261" s="186" t="s">
        <v>682</v>
      </c>
      <c r="H261" s="186"/>
      <c r="I261" s="186"/>
      <c r="J261" s="187">
        <v>20</v>
      </c>
      <c r="K261" s="187"/>
      <c r="L261" s="188">
        <v>67</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c r="A262" s="189" t="s">
        <v>341</v>
      </c>
      <c r="B262" s="190"/>
      <c r="C262" s="190"/>
      <c r="D262" s="190"/>
      <c r="E262" s="190"/>
      <c r="F262" s="191"/>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thickBo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343</v>
      </c>
      <c r="B301" s="196"/>
      <c r="C301" s="196"/>
      <c r="D301" s="196"/>
      <c r="E301" s="196"/>
      <c r="F301" s="197"/>
      <c r="G301" s="174" t="s">
        <v>738</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739</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742</v>
      </c>
      <c r="H303" s="165"/>
      <c r="I303" s="165"/>
      <c r="J303" s="165"/>
      <c r="K303" s="166"/>
      <c r="L303" s="167" t="s">
        <v>743</v>
      </c>
      <c r="M303" s="168"/>
      <c r="N303" s="168"/>
      <c r="O303" s="168"/>
      <c r="P303" s="168"/>
      <c r="Q303" s="168"/>
      <c r="R303" s="168"/>
      <c r="S303" s="168"/>
      <c r="T303" s="168"/>
      <c r="U303" s="168"/>
      <c r="V303" s="168"/>
      <c r="W303" s="168"/>
      <c r="X303" s="169"/>
      <c r="Y303" s="170">
        <v>4674.7</v>
      </c>
      <c r="Z303" s="171"/>
      <c r="AA303" s="171"/>
      <c r="AB303" s="172"/>
      <c r="AC303" s="164" t="s">
        <v>744</v>
      </c>
      <c r="AD303" s="165"/>
      <c r="AE303" s="165"/>
      <c r="AF303" s="165"/>
      <c r="AG303" s="166"/>
      <c r="AH303" s="167" t="s">
        <v>745</v>
      </c>
      <c r="AI303" s="168"/>
      <c r="AJ303" s="168"/>
      <c r="AK303" s="168"/>
      <c r="AL303" s="168"/>
      <c r="AM303" s="168"/>
      <c r="AN303" s="168"/>
      <c r="AO303" s="168"/>
      <c r="AP303" s="168"/>
      <c r="AQ303" s="168"/>
      <c r="AR303" s="168"/>
      <c r="AS303" s="168"/>
      <c r="AT303" s="169"/>
      <c r="AU303" s="170">
        <v>17620.5</v>
      </c>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4674.7</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17620.5</v>
      </c>
      <c r="AV313" s="151"/>
      <c r="AW313" s="151"/>
      <c r="AX313" s="153"/>
    </row>
    <row r="314" spans="1:51" ht="24.75" customHeight="1">
      <c r="A314" s="198"/>
      <c r="B314" s="199"/>
      <c r="C314" s="199"/>
      <c r="D314" s="199"/>
      <c r="E314" s="199"/>
      <c r="F314" s="200"/>
      <c r="G314" s="174" t="s">
        <v>740</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741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c r="A316" s="198"/>
      <c r="B316" s="199"/>
      <c r="C316" s="199"/>
      <c r="D316" s="199"/>
      <c r="E316" s="199"/>
      <c r="F316" s="200"/>
      <c r="G316" s="164" t="s">
        <v>744</v>
      </c>
      <c r="H316" s="165"/>
      <c r="I316" s="165"/>
      <c r="J316" s="165"/>
      <c r="K316" s="166"/>
      <c r="L316" s="167" t="s">
        <v>745</v>
      </c>
      <c r="M316" s="168"/>
      <c r="N316" s="168"/>
      <c r="O316" s="168"/>
      <c r="P316" s="168"/>
      <c r="Q316" s="168"/>
      <c r="R316" s="168"/>
      <c r="S316" s="168"/>
      <c r="T316" s="168"/>
      <c r="U316" s="168"/>
      <c r="V316" s="168"/>
      <c r="W316" s="168"/>
      <c r="X316" s="169"/>
      <c r="Y316" s="170">
        <v>5.8</v>
      </c>
      <c r="Z316" s="171"/>
      <c r="AA316" s="171"/>
      <c r="AB316" s="172"/>
      <c r="AC316" s="164" t="s">
        <v>744</v>
      </c>
      <c r="AD316" s="165"/>
      <c r="AE316" s="165"/>
      <c r="AF316" s="165"/>
      <c r="AG316" s="166"/>
      <c r="AH316" s="167" t="s">
        <v>745</v>
      </c>
      <c r="AI316" s="168"/>
      <c r="AJ316" s="168"/>
      <c r="AK316" s="168"/>
      <c r="AL316" s="168"/>
      <c r="AM316" s="168"/>
      <c r="AN316" s="168"/>
      <c r="AO316" s="168"/>
      <c r="AP316" s="168"/>
      <c r="AQ316" s="168"/>
      <c r="AR316" s="168"/>
      <c r="AS316" s="168"/>
      <c r="AT316" s="169"/>
      <c r="AU316" s="170">
        <v>212.5</v>
      </c>
      <c r="AV316" s="171"/>
      <c r="AW316" s="171"/>
      <c r="AX316" s="173"/>
      <c r="AY316">
        <f t="shared" si="11"/>
        <v>2</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5.8</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212.5</v>
      </c>
      <c r="AV326" s="151"/>
      <c r="AW326" s="151"/>
      <c r="AX326" s="153"/>
      <c r="AY326">
        <f t="shared" si="11"/>
        <v>2</v>
      </c>
    </row>
    <row r="327" spans="1:51" ht="24.75" hidden="1" customHeight="1">
      <c r="A327" s="198"/>
      <c r="B327" s="199"/>
      <c r="C327" s="199"/>
      <c r="D327" s="199"/>
      <c r="E327" s="199"/>
      <c r="F327" s="200"/>
      <c r="G327" s="174" t="s">
        <v>291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655</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306</v>
      </c>
      <c r="AM353" s="144"/>
      <c r="AN353" s="144"/>
      <c r="AO353" s="94" t="s">
        <v>305</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304</v>
      </c>
      <c r="AD358" s="120"/>
      <c r="AE358" s="120"/>
      <c r="AF358" s="120"/>
      <c r="AG358" s="120"/>
      <c r="AH358" s="137" t="s">
        <v>324</v>
      </c>
      <c r="AI358" s="134"/>
      <c r="AJ358" s="134"/>
      <c r="AK358" s="134"/>
      <c r="AL358" s="134" t="s">
        <v>19</v>
      </c>
      <c r="AM358" s="134"/>
      <c r="AN358" s="134"/>
      <c r="AO358" s="139"/>
      <c r="AP358" s="123" t="s">
        <v>271</v>
      </c>
      <c r="AQ358" s="123"/>
      <c r="AR358" s="123"/>
      <c r="AS358" s="123"/>
      <c r="AT358" s="123"/>
      <c r="AU358" s="123"/>
      <c r="AV358" s="123"/>
      <c r="AW358" s="123"/>
      <c r="AX358" s="123"/>
    </row>
    <row r="359" spans="1:51" ht="75" customHeight="1">
      <c r="A359" s="110">
        <v>1</v>
      </c>
      <c r="B359" s="110">
        <v>1</v>
      </c>
      <c r="C359" s="131" t="s">
        <v>746</v>
      </c>
      <c r="D359" s="130"/>
      <c r="E359" s="130"/>
      <c r="F359" s="130"/>
      <c r="G359" s="130"/>
      <c r="H359" s="130"/>
      <c r="I359" s="130"/>
      <c r="J359" s="113">
        <v>7120001077358</v>
      </c>
      <c r="K359" s="114"/>
      <c r="L359" s="114"/>
      <c r="M359" s="114"/>
      <c r="N359" s="114"/>
      <c r="O359" s="114"/>
      <c r="P359" s="124" t="s">
        <v>747</v>
      </c>
      <c r="Q359" s="115"/>
      <c r="R359" s="115"/>
      <c r="S359" s="115"/>
      <c r="T359" s="115"/>
      <c r="U359" s="115"/>
      <c r="V359" s="115"/>
      <c r="W359" s="115"/>
      <c r="X359" s="115"/>
      <c r="Y359" s="116">
        <v>4674.7</v>
      </c>
      <c r="Z359" s="117"/>
      <c r="AA359" s="117"/>
      <c r="AB359" s="118"/>
      <c r="AC359" s="99" t="s">
        <v>336</v>
      </c>
      <c r="AD359" s="100"/>
      <c r="AE359" s="100"/>
      <c r="AF359" s="100"/>
      <c r="AG359" s="100"/>
      <c r="AH359" s="132">
        <v>1</v>
      </c>
      <c r="AI359" s="133"/>
      <c r="AJ359" s="133"/>
      <c r="AK359" s="133"/>
      <c r="AL359" s="103" t="s">
        <v>361</v>
      </c>
      <c r="AM359" s="104"/>
      <c r="AN359" s="104"/>
      <c r="AO359" s="105"/>
      <c r="AP359" s="106" t="s">
        <v>748</v>
      </c>
      <c r="AQ359" s="106"/>
      <c r="AR359" s="106"/>
      <c r="AS359" s="106"/>
      <c r="AT359" s="106"/>
      <c r="AU359" s="106"/>
      <c r="AV359" s="106"/>
      <c r="AW359" s="106"/>
      <c r="AX359" s="106"/>
    </row>
    <row r="360" spans="1:51" ht="75" customHeight="1">
      <c r="A360" s="110">
        <v>2</v>
      </c>
      <c r="B360" s="110">
        <v>1</v>
      </c>
      <c r="C360" s="131" t="s">
        <v>749</v>
      </c>
      <c r="D360" s="130"/>
      <c r="E360" s="130"/>
      <c r="F360" s="130"/>
      <c r="G360" s="130"/>
      <c r="H360" s="130"/>
      <c r="I360" s="130"/>
      <c r="J360" s="113">
        <v>5010701014499</v>
      </c>
      <c r="K360" s="114"/>
      <c r="L360" s="114"/>
      <c r="M360" s="114"/>
      <c r="N360" s="114"/>
      <c r="O360" s="114"/>
      <c r="P360" s="124" t="s">
        <v>747</v>
      </c>
      <c r="Q360" s="115"/>
      <c r="R360" s="115"/>
      <c r="S360" s="115"/>
      <c r="T360" s="115"/>
      <c r="U360" s="115"/>
      <c r="V360" s="115"/>
      <c r="W360" s="115"/>
      <c r="X360" s="115"/>
      <c r="Y360" s="116">
        <v>429</v>
      </c>
      <c r="Z360" s="117"/>
      <c r="AA360" s="117"/>
      <c r="AB360" s="118"/>
      <c r="AC360" s="99" t="s">
        <v>336</v>
      </c>
      <c r="AD360" s="100"/>
      <c r="AE360" s="100"/>
      <c r="AF360" s="100"/>
      <c r="AG360" s="100"/>
      <c r="AH360" s="132">
        <v>1</v>
      </c>
      <c r="AI360" s="133"/>
      <c r="AJ360" s="133"/>
      <c r="AK360" s="133"/>
      <c r="AL360" s="103" t="s">
        <v>361</v>
      </c>
      <c r="AM360" s="104"/>
      <c r="AN360" s="104"/>
      <c r="AO360" s="105"/>
      <c r="AP360" s="106" t="s">
        <v>361</v>
      </c>
      <c r="AQ360" s="106"/>
      <c r="AR360" s="106"/>
      <c r="AS360" s="106"/>
      <c r="AT360" s="106"/>
      <c r="AU360" s="106"/>
      <c r="AV360" s="106"/>
      <c r="AW360" s="106"/>
      <c r="AX360" s="106"/>
      <c r="AY360">
        <f>COUNTA($C$360)</f>
        <v>1</v>
      </c>
    </row>
    <row r="361" spans="1:51" ht="75" customHeight="1">
      <c r="A361" s="110">
        <v>3</v>
      </c>
      <c r="B361" s="110">
        <v>1</v>
      </c>
      <c r="C361" s="131" t="s">
        <v>749</v>
      </c>
      <c r="D361" s="130"/>
      <c r="E361" s="130"/>
      <c r="F361" s="130"/>
      <c r="G361" s="130"/>
      <c r="H361" s="130"/>
      <c r="I361" s="130"/>
      <c r="J361" s="113">
        <v>5010701014499</v>
      </c>
      <c r="K361" s="114"/>
      <c r="L361" s="114"/>
      <c r="M361" s="114"/>
      <c r="N361" s="114"/>
      <c r="O361" s="114"/>
      <c r="P361" s="124" t="s">
        <v>750</v>
      </c>
      <c r="Q361" s="115"/>
      <c r="R361" s="115"/>
      <c r="S361" s="115"/>
      <c r="T361" s="115"/>
      <c r="U361" s="115"/>
      <c r="V361" s="115"/>
      <c r="W361" s="115"/>
      <c r="X361" s="115"/>
      <c r="Y361" s="116">
        <v>1965.9</v>
      </c>
      <c r="Z361" s="117"/>
      <c r="AA361" s="117"/>
      <c r="AB361" s="118"/>
      <c r="AC361" s="99" t="s">
        <v>334</v>
      </c>
      <c r="AD361" s="100"/>
      <c r="AE361" s="100"/>
      <c r="AF361" s="100"/>
      <c r="AG361" s="100"/>
      <c r="AH361" s="101">
        <v>12</v>
      </c>
      <c r="AI361" s="102"/>
      <c r="AJ361" s="102"/>
      <c r="AK361" s="102"/>
      <c r="AL361" s="103" t="s">
        <v>361</v>
      </c>
      <c r="AM361" s="104"/>
      <c r="AN361" s="104"/>
      <c r="AO361" s="105"/>
      <c r="AP361" s="106" t="s">
        <v>751</v>
      </c>
      <c r="AQ361" s="106"/>
      <c r="AR361" s="106"/>
      <c r="AS361" s="106"/>
      <c r="AT361" s="106"/>
      <c r="AU361" s="106"/>
      <c r="AV361" s="106"/>
      <c r="AW361" s="106"/>
      <c r="AX361" s="106"/>
      <c r="AY361">
        <f>COUNTA($C$361)</f>
        <v>1</v>
      </c>
    </row>
    <row r="362" spans="1:51" ht="75" customHeight="1">
      <c r="A362" s="110">
        <v>4</v>
      </c>
      <c r="B362" s="110">
        <v>1</v>
      </c>
      <c r="C362" s="131" t="s">
        <v>749</v>
      </c>
      <c r="D362" s="130"/>
      <c r="E362" s="130"/>
      <c r="F362" s="130"/>
      <c r="G362" s="130"/>
      <c r="H362" s="130"/>
      <c r="I362" s="130"/>
      <c r="J362" s="113">
        <v>5010701014499</v>
      </c>
      <c r="K362" s="114"/>
      <c r="L362" s="114"/>
      <c r="M362" s="114"/>
      <c r="N362" s="114"/>
      <c r="O362" s="114"/>
      <c r="P362" s="124" t="s">
        <v>752</v>
      </c>
      <c r="Q362" s="115"/>
      <c r="R362" s="115"/>
      <c r="S362" s="115"/>
      <c r="T362" s="115"/>
      <c r="U362" s="115"/>
      <c r="V362" s="115"/>
      <c r="W362" s="115"/>
      <c r="X362" s="115"/>
      <c r="Y362" s="116">
        <v>231.4</v>
      </c>
      <c r="Z362" s="117"/>
      <c r="AA362" s="117"/>
      <c r="AB362" s="118"/>
      <c r="AC362" s="99" t="s">
        <v>334</v>
      </c>
      <c r="AD362" s="100"/>
      <c r="AE362" s="100"/>
      <c r="AF362" s="100"/>
      <c r="AG362" s="100"/>
      <c r="AH362" s="101">
        <v>6</v>
      </c>
      <c r="AI362" s="102"/>
      <c r="AJ362" s="102"/>
      <c r="AK362" s="102"/>
      <c r="AL362" s="103" t="s">
        <v>361</v>
      </c>
      <c r="AM362" s="104"/>
      <c r="AN362" s="104"/>
      <c r="AO362" s="105"/>
      <c r="AP362" s="106" t="s">
        <v>361</v>
      </c>
      <c r="AQ362" s="106"/>
      <c r="AR362" s="106"/>
      <c r="AS362" s="106"/>
      <c r="AT362" s="106"/>
      <c r="AU362" s="106"/>
      <c r="AV362" s="106"/>
      <c r="AW362" s="106"/>
      <c r="AX362" s="106"/>
      <c r="AY362">
        <f>COUNTA($C$362)</f>
        <v>1</v>
      </c>
    </row>
    <row r="363" spans="1:51" ht="75" customHeight="1">
      <c r="A363" s="110">
        <v>5</v>
      </c>
      <c r="B363" s="110">
        <v>1</v>
      </c>
      <c r="C363" s="131" t="s">
        <v>753</v>
      </c>
      <c r="D363" s="130"/>
      <c r="E363" s="130"/>
      <c r="F363" s="130"/>
      <c r="G363" s="130"/>
      <c r="H363" s="130"/>
      <c r="I363" s="130"/>
      <c r="J363" s="113">
        <v>8010001066585</v>
      </c>
      <c r="K363" s="114"/>
      <c r="L363" s="114"/>
      <c r="M363" s="114"/>
      <c r="N363" s="114"/>
      <c r="O363" s="114"/>
      <c r="P363" s="124" t="s">
        <v>750</v>
      </c>
      <c r="Q363" s="115"/>
      <c r="R363" s="115"/>
      <c r="S363" s="115"/>
      <c r="T363" s="115"/>
      <c r="U363" s="115"/>
      <c r="V363" s="115"/>
      <c r="W363" s="115"/>
      <c r="X363" s="115"/>
      <c r="Y363" s="116">
        <v>1848</v>
      </c>
      <c r="Z363" s="117"/>
      <c r="AA363" s="117"/>
      <c r="AB363" s="118"/>
      <c r="AC363" s="99" t="s">
        <v>334</v>
      </c>
      <c r="AD363" s="100"/>
      <c r="AE363" s="100"/>
      <c r="AF363" s="100"/>
      <c r="AG363" s="100"/>
      <c r="AH363" s="101">
        <v>12</v>
      </c>
      <c r="AI363" s="102"/>
      <c r="AJ363" s="102"/>
      <c r="AK363" s="102"/>
      <c r="AL363" s="103" t="s">
        <v>361</v>
      </c>
      <c r="AM363" s="104"/>
      <c r="AN363" s="104"/>
      <c r="AO363" s="105"/>
      <c r="AP363" s="106" t="s">
        <v>751</v>
      </c>
      <c r="AQ363" s="106"/>
      <c r="AR363" s="106"/>
      <c r="AS363" s="106"/>
      <c r="AT363" s="106"/>
      <c r="AU363" s="106"/>
      <c r="AV363" s="106"/>
      <c r="AW363" s="106"/>
      <c r="AX363" s="106"/>
      <c r="AY363">
        <f>COUNTA($C$363)</f>
        <v>1</v>
      </c>
    </row>
    <row r="364" spans="1:51" ht="75" customHeight="1">
      <c r="A364" s="110">
        <v>6</v>
      </c>
      <c r="B364" s="110">
        <v>1</v>
      </c>
      <c r="C364" s="131" t="s">
        <v>753</v>
      </c>
      <c r="D364" s="130"/>
      <c r="E364" s="130"/>
      <c r="F364" s="130"/>
      <c r="G364" s="130"/>
      <c r="H364" s="130"/>
      <c r="I364" s="130"/>
      <c r="J364" s="113">
        <v>8010001066585</v>
      </c>
      <c r="K364" s="114"/>
      <c r="L364" s="114"/>
      <c r="M364" s="114"/>
      <c r="N364" s="114"/>
      <c r="O364" s="114"/>
      <c r="P364" s="124" t="s">
        <v>754</v>
      </c>
      <c r="Q364" s="115"/>
      <c r="R364" s="115"/>
      <c r="S364" s="115"/>
      <c r="T364" s="115"/>
      <c r="U364" s="115"/>
      <c r="V364" s="115"/>
      <c r="W364" s="115"/>
      <c r="X364" s="115"/>
      <c r="Y364" s="116">
        <v>660</v>
      </c>
      <c r="Z364" s="117"/>
      <c r="AA364" s="117"/>
      <c r="AB364" s="118"/>
      <c r="AC364" s="99" t="s">
        <v>334</v>
      </c>
      <c r="AD364" s="100"/>
      <c r="AE364" s="100"/>
      <c r="AF364" s="100"/>
      <c r="AG364" s="100"/>
      <c r="AH364" s="101">
        <v>6</v>
      </c>
      <c r="AI364" s="102"/>
      <c r="AJ364" s="102"/>
      <c r="AK364" s="102"/>
      <c r="AL364" s="103" t="s">
        <v>361</v>
      </c>
      <c r="AM364" s="104"/>
      <c r="AN364" s="104"/>
      <c r="AO364" s="105"/>
      <c r="AP364" s="106"/>
      <c r="AQ364" s="106"/>
      <c r="AR364" s="106"/>
      <c r="AS364" s="106"/>
      <c r="AT364" s="106"/>
      <c r="AU364" s="106"/>
      <c r="AV364" s="106"/>
      <c r="AW364" s="106"/>
      <c r="AX364" s="106"/>
      <c r="AY364">
        <f>COUNTA($C$364)</f>
        <v>1</v>
      </c>
    </row>
    <row r="365" spans="1:51" ht="86.25" customHeight="1">
      <c r="A365" s="110">
        <v>7</v>
      </c>
      <c r="B365" s="110">
        <v>1</v>
      </c>
      <c r="C365" s="131" t="s">
        <v>755</v>
      </c>
      <c r="D365" s="130"/>
      <c r="E365" s="130"/>
      <c r="F365" s="130"/>
      <c r="G365" s="130"/>
      <c r="H365" s="130"/>
      <c r="I365" s="130"/>
      <c r="J365" s="113">
        <v>1011101076712</v>
      </c>
      <c r="K365" s="114"/>
      <c r="L365" s="114"/>
      <c r="M365" s="114"/>
      <c r="N365" s="114"/>
      <c r="O365" s="114"/>
      <c r="P365" s="124" t="s">
        <v>756</v>
      </c>
      <c r="Q365" s="115"/>
      <c r="R365" s="115"/>
      <c r="S365" s="115"/>
      <c r="T365" s="115"/>
      <c r="U365" s="115"/>
      <c r="V365" s="115"/>
      <c r="W365" s="115"/>
      <c r="X365" s="115"/>
      <c r="Y365" s="116">
        <v>1611.5</v>
      </c>
      <c r="Z365" s="117"/>
      <c r="AA365" s="117"/>
      <c r="AB365" s="118"/>
      <c r="AC365" s="99" t="s">
        <v>336</v>
      </c>
      <c r="AD365" s="100"/>
      <c r="AE365" s="100"/>
      <c r="AF365" s="100"/>
      <c r="AG365" s="100"/>
      <c r="AH365" s="101">
        <v>1</v>
      </c>
      <c r="AI365" s="102"/>
      <c r="AJ365" s="102"/>
      <c r="AK365" s="102"/>
      <c r="AL365" s="103" t="s">
        <v>361</v>
      </c>
      <c r="AM365" s="104"/>
      <c r="AN365" s="104"/>
      <c r="AO365" s="105"/>
      <c r="AP365" s="106" t="s">
        <v>757</v>
      </c>
      <c r="AQ365" s="106"/>
      <c r="AR365" s="106"/>
      <c r="AS365" s="106"/>
      <c r="AT365" s="106"/>
      <c r="AU365" s="106"/>
      <c r="AV365" s="106"/>
      <c r="AW365" s="106"/>
      <c r="AX365" s="106"/>
      <c r="AY365">
        <f>COUNTA($C$365)</f>
        <v>1</v>
      </c>
    </row>
    <row r="366" spans="1:51" ht="75" customHeight="1">
      <c r="A366" s="110">
        <v>8</v>
      </c>
      <c r="B366" s="110">
        <v>1</v>
      </c>
      <c r="C366" s="131" t="s">
        <v>758</v>
      </c>
      <c r="D366" s="130"/>
      <c r="E366" s="130"/>
      <c r="F366" s="130"/>
      <c r="G366" s="130"/>
      <c r="H366" s="130"/>
      <c r="I366" s="130"/>
      <c r="J366" s="113">
        <v>4010001178013</v>
      </c>
      <c r="K366" s="114"/>
      <c r="L366" s="114"/>
      <c r="M366" s="114"/>
      <c r="N366" s="114"/>
      <c r="O366" s="114"/>
      <c r="P366" s="124" t="s">
        <v>747</v>
      </c>
      <c r="Q366" s="115"/>
      <c r="R366" s="115"/>
      <c r="S366" s="115"/>
      <c r="T366" s="115"/>
      <c r="U366" s="115"/>
      <c r="V366" s="115"/>
      <c r="W366" s="115"/>
      <c r="X366" s="115"/>
      <c r="Y366" s="116">
        <v>1591.8</v>
      </c>
      <c r="Z366" s="117"/>
      <c r="AA366" s="117"/>
      <c r="AB366" s="118"/>
      <c r="AC366" s="99" t="s">
        <v>336</v>
      </c>
      <c r="AD366" s="100"/>
      <c r="AE366" s="100"/>
      <c r="AF366" s="100"/>
      <c r="AG366" s="100"/>
      <c r="AH366" s="101">
        <v>1</v>
      </c>
      <c r="AI366" s="102"/>
      <c r="AJ366" s="102"/>
      <c r="AK366" s="102"/>
      <c r="AL366" s="103" t="s">
        <v>361</v>
      </c>
      <c r="AM366" s="104"/>
      <c r="AN366" s="104"/>
      <c r="AO366" s="105"/>
      <c r="AP366" s="106" t="s">
        <v>751</v>
      </c>
      <c r="AQ366" s="106"/>
      <c r="AR366" s="106"/>
      <c r="AS366" s="106"/>
      <c r="AT366" s="106"/>
      <c r="AU366" s="106"/>
      <c r="AV366" s="106"/>
      <c r="AW366" s="106"/>
      <c r="AX366" s="106"/>
      <c r="AY366">
        <f>COUNTA($C$366)</f>
        <v>1</v>
      </c>
    </row>
    <row r="367" spans="1:51" ht="75" customHeight="1">
      <c r="A367" s="110">
        <v>9</v>
      </c>
      <c r="B367" s="110">
        <v>1</v>
      </c>
      <c r="C367" s="131" t="s">
        <v>759</v>
      </c>
      <c r="D367" s="130"/>
      <c r="E367" s="130"/>
      <c r="F367" s="130"/>
      <c r="G367" s="130"/>
      <c r="H367" s="130"/>
      <c r="I367" s="130"/>
      <c r="J367" s="113">
        <v>5021001052098</v>
      </c>
      <c r="K367" s="114"/>
      <c r="L367" s="114"/>
      <c r="M367" s="114"/>
      <c r="N367" s="114"/>
      <c r="O367" s="114"/>
      <c r="P367" s="124" t="s">
        <v>760</v>
      </c>
      <c r="Q367" s="115"/>
      <c r="R367" s="115"/>
      <c r="S367" s="115"/>
      <c r="T367" s="115"/>
      <c r="U367" s="115"/>
      <c r="V367" s="115"/>
      <c r="W367" s="115"/>
      <c r="X367" s="115"/>
      <c r="Y367" s="116">
        <v>726</v>
      </c>
      <c r="Z367" s="117"/>
      <c r="AA367" s="117"/>
      <c r="AB367" s="118"/>
      <c r="AC367" s="99" t="s">
        <v>334</v>
      </c>
      <c r="AD367" s="100"/>
      <c r="AE367" s="100"/>
      <c r="AF367" s="100"/>
      <c r="AG367" s="100"/>
      <c r="AH367" s="101">
        <v>24</v>
      </c>
      <c r="AI367" s="102"/>
      <c r="AJ367" s="102"/>
      <c r="AK367" s="102"/>
      <c r="AL367" s="103" t="s">
        <v>361</v>
      </c>
      <c r="AM367" s="104"/>
      <c r="AN367" s="104"/>
      <c r="AO367" s="105"/>
      <c r="AP367" s="106"/>
      <c r="AQ367" s="106"/>
      <c r="AR367" s="106"/>
      <c r="AS367" s="106"/>
      <c r="AT367" s="106"/>
      <c r="AU367" s="106"/>
      <c r="AV367" s="106"/>
      <c r="AW367" s="106"/>
      <c r="AX367" s="106"/>
      <c r="AY367">
        <f>COUNTA($C$367)</f>
        <v>1</v>
      </c>
    </row>
    <row r="368" spans="1:51" ht="75" customHeight="1">
      <c r="A368" s="110">
        <v>10</v>
      </c>
      <c r="B368" s="110">
        <v>1</v>
      </c>
      <c r="C368" s="131" t="s">
        <v>761</v>
      </c>
      <c r="D368" s="130"/>
      <c r="E368" s="130"/>
      <c r="F368" s="130"/>
      <c r="G368" s="130"/>
      <c r="H368" s="130"/>
      <c r="I368" s="130"/>
      <c r="J368" s="113">
        <v>6040001006879</v>
      </c>
      <c r="K368" s="114"/>
      <c r="L368" s="114"/>
      <c r="M368" s="114"/>
      <c r="N368" s="114"/>
      <c r="O368" s="114"/>
      <c r="P368" s="124" t="s">
        <v>762</v>
      </c>
      <c r="Q368" s="115"/>
      <c r="R368" s="115"/>
      <c r="S368" s="115"/>
      <c r="T368" s="115"/>
      <c r="U368" s="115"/>
      <c r="V368" s="115"/>
      <c r="W368" s="115"/>
      <c r="X368" s="115"/>
      <c r="Y368" s="116">
        <v>698</v>
      </c>
      <c r="Z368" s="117"/>
      <c r="AA368" s="117"/>
      <c r="AB368" s="118"/>
      <c r="AC368" s="99" t="s">
        <v>336</v>
      </c>
      <c r="AD368" s="100"/>
      <c r="AE368" s="100"/>
      <c r="AF368" s="100"/>
      <c r="AG368" s="100"/>
      <c r="AH368" s="101">
        <v>1</v>
      </c>
      <c r="AI368" s="102"/>
      <c r="AJ368" s="102"/>
      <c r="AK368" s="102"/>
      <c r="AL368" s="103" t="s">
        <v>361</v>
      </c>
      <c r="AM368" s="104"/>
      <c r="AN368" s="104"/>
      <c r="AO368" s="105"/>
      <c r="AP368" s="106" t="s">
        <v>361</v>
      </c>
      <c r="AQ368" s="106"/>
      <c r="AR368" s="106"/>
      <c r="AS368" s="106"/>
      <c r="AT368" s="106"/>
      <c r="AU368" s="106"/>
      <c r="AV368" s="106"/>
      <c r="AW368" s="106"/>
      <c r="AX368" s="106"/>
      <c r="AY368">
        <f>COUNTA($C$368)</f>
        <v>1</v>
      </c>
    </row>
    <row r="369" spans="1:51" ht="75" customHeight="1">
      <c r="A369" s="110">
        <v>11</v>
      </c>
      <c r="B369" s="110">
        <v>1</v>
      </c>
      <c r="C369" s="131" t="s">
        <v>763</v>
      </c>
      <c r="D369" s="130"/>
      <c r="E369" s="130"/>
      <c r="F369" s="130"/>
      <c r="G369" s="130"/>
      <c r="H369" s="130"/>
      <c r="I369" s="130"/>
      <c r="J369" s="113">
        <v>4070001037659</v>
      </c>
      <c r="K369" s="114"/>
      <c r="L369" s="114"/>
      <c r="M369" s="114"/>
      <c r="N369" s="114"/>
      <c r="O369" s="114"/>
      <c r="P369" s="124" t="s">
        <v>756</v>
      </c>
      <c r="Q369" s="115"/>
      <c r="R369" s="115"/>
      <c r="S369" s="115"/>
      <c r="T369" s="115"/>
      <c r="U369" s="115"/>
      <c r="V369" s="115"/>
      <c r="W369" s="115"/>
      <c r="X369" s="115"/>
      <c r="Y369" s="116">
        <v>677.1</v>
      </c>
      <c r="Z369" s="117"/>
      <c r="AA369" s="117"/>
      <c r="AB369" s="118"/>
      <c r="AC369" s="99" t="s">
        <v>336</v>
      </c>
      <c r="AD369" s="100"/>
      <c r="AE369" s="100"/>
      <c r="AF369" s="100"/>
      <c r="AG369" s="100"/>
      <c r="AH369" s="101">
        <v>1</v>
      </c>
      <c r="AI369" s="102"/>
      <c r="AJ369" s="102"/>
      <c r="AK369" s="102"/>
      <c r="AL369" s="103" t="s">
        <v>361</v>
      </c>
      <c r="AM369" s="104"/>
      <c r="AN369" s="104"/>
      <c r="AO369" s="105"/>
      <c r="AP369" s="106"/>
      <c r="AQ369" s="106"/>
      <c r="AR369" s="106"/>
      <c r="AS369" s="106"/>
      <c r="AT369" s="106"/>
      <c r="AU369" s="106"/>
      <c r="AV369" s="106"/>
      <c r="AW369" s="106"/>
      <c r="AX369" s="106"/>
      <c r="AY369">
        <f>COUNTA($C$369)</f>
        <v>1</v>
      </c>
    </row>
    <row r="370" spans="1:51" ht="75" customHeight="1">
      <c r="A370" s="110">
        <v>12</v>
      </c>
      <c r="B370" s="110">
        <v>1</v>
      </c>
      <c r="C370" s="131" t="s">
        <v>764</v>
      </c>
      <c r="D370" s="130"/>
      <c r="E370" s="130"/>
      <c r="F370" s="130"/>
      <c r="G370" s="130"/>
      <c r="H370" s="130"/>
      <c r="I370" s="130"/>
      <c r="J370" s="113">
        <v>4120001003267</v>
      </c>
      <c r="K370" s="114"/>
      <c r="L370" s="114"/>
      <c r="M370" s="114"/>
      <c r="N370" s="114"/>
      <c r="O370" s="114"/>
      <c r="P370" s="124" t="s">
        <v>765</v>
      </c>
      <c r="Q370" s="115"/>
      <c r="R370" s="115"/>
      <c r="S370" s="115"/>
      <c r="T370" s="115"/>
      <c r="U370" s="115"/>
      <c r="V370" s="115"/>
      <c r="W370" s="115"/>
      <c r="X370" s="115"/>
      <c r="Y370" s="116">
        <v>675.4</v>
      </c>
      <c r="Z370" s="117"/>
      <c r="AA370" s="117"/>
      <c r="AB370" s="118"/>
      <c r="AC370" s="99" t="s">
        <v>334</v>
      </c>
      <c r="AD370" s="100"/>
      <c r="AE370" s="100"/>
      <c r="AF370" s="100"/>
      <c r="AG370" s="100"/>
      <c r="AH370" s="101">
        <v>6</v>
      </c>
      <c r="AI370" s="102"/>
      <c r="AJ370" s="102"/>
      <c r="AK370" s="102"/>
      <c r="AL370" s="103" t="s">
        <v>361</v>
      </c>
      <c r="AM370" s="104"/>
      <c r="AN370" s="104"/>
      <c r="AO370" s="105"/>
      <c r="AP370" s="106" t="s">
        <v>361</v>
      </c>
      <c r="AQ370" s="106"/>
      <c r="AR370" s="106"/>
      <c r="AS370" s="106"/>
      <c r="AT370" s="106"/>
      <c r="AU370" s="106"/>
      <c r="AV370" s="106"/>
      <c r="AW370" s="106"/>
      <c r="AX370" s="106"/>
      <c r="AY370">
        <f>COUNTA($C$370)</f>
        <v>1</v>
      </c>
    </row>
    <row r="371" spans="1:51" ht="75" customHeight="1">
      <c r="A371" s="110">
        <v>13</v>
      </c>
      <c r="B371" s="110">
        <v>1</v>
      </c>
      <c r="C371" s="131" t="s">
        <v>766</v>
      </c>
      <c r="D371" s="130"/>
      <c r="E371" s="130"/>
      <c r="F371" s="130"/>
      <c r="G371" s="130"/>
      <c r="H371" s="130"/>
      <c r="I371" s="130"/>
      <c r="J371" s="113">
        <v>4010001193086</v>
      </c>
      <c r="K371" s="114"/>
      <c r="L371" s="114"/>
      <c r="M371" s="114"/>
      <c r="N371" s="114"/>
      <c r="O371" s="114"/>
      <c r="P371" s="124" t="s">
        <v>767</v>
      </c>
      <c r="Q371" s="115"/>
      <c r="R371" s="115"/>
      <c r="S371" s="115"/>
      <c r="T371" s="115"/>
      <c r="U371" s="115"/>
      <c r="V371" s="115"/>
      <c r="W371" s="115"/>
      <c r="X371" s="115"/>
      <c r="Y371" s="116">
        <v>638.1</v>
      </c>
      <c r="Z371" s="117"/>
      <c r="AA371" s="117"/>
      <c r="AB371" s="118"/>
      <c r="AC371" s="99" t="s">
        <v>336</v>
      </c>
      <c r="AD371" s="100"/>
      <c r="AE371" s="100"/>
      <c r="AF371" s="100"/>
      <c r="AG371" s="100"/>
      <c r="AH371" s="101">
        <v>1</v>
      </c>
      <c r="AI371" s="102"/>
      <c r="AJ371" s="102"/>
      <c r="AK371" s="102"/>
      <c r="AL371" s="103" t="s">
        <v>361</v>
      </c>
      <c r="AM371" s="104"/>
      <c r="AN371" s="104"/>
      <c r="AO371" s="105"/>
      <c r="AP371" s="106" t="s">
        <v>361</v>
      </c>
      <c r="AQ371" s="106"/>
      <c r="AR371" s="106"/>
      <c r="AS371" s="106"/>
      <c r="AT371" s="106"/>
      <c r="AU371" s="106"/>
      <c r="AV371" s="106"/>
      <c r="AW371" s="106"/>
      <c r="AX371" s="106"/>
      <c r="AY371">
        <f>COUNTA($C$371)</f>
        <v>1</v>
      </c>
    </row>
    <row r="372" spans="1:51" ht="30" hidden="1" customHeight="1">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304</v>
      </c>
      <c r="AD391" s="120"/>
      <c r="AE391" s="120"/>
      <c r="AF391" s="120"/>
      <c r="AG391" s="120"/>
      <c r="AH391" s="137" t="s">
        <v>324</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59.25" customHeight="1">
      <c r="A392" s="110">
        <v>1</v>
      </c>
      <c r="B392" s="110">
        <v>1</v>
      </c>
      <c r="C392" s="131" t="s">
        <v>768</v>
      </c>
      <c r="D392" s="130"/>
      <c r="E392" s="130"/>
      <c r="F392" s="130"/>
      <c r="G392" s="130"/>
      <c r="H392" s="130"/>
      <c r="I392" s="130"/>
      <c r="J392" s="113">
        <v>4010401022860</v>
      </c>
      <c r="K392" s="114"/>
      <c r="L392" s="114"/>
      <c r="M392" s="114"/>
      <c r="N392" s="114"/>
      <c r="O392" s="114"/>
      <c r="P392" s="124" t="s">
        <v>769</v>
      </c>
      <c r="Q392" s="115"/>
      <c r="R392" s="115"/>
      <c r="S392" s="115"/>
      <c r="T392" s="115"/>
      <c r="U392" s="115"/>
      <c r="V392" s="115"/>
      <c r="W392" s="115"/>
      <c r="X392" s="115"/>
      <c r="Y392" s="116">
        <v>17619.400000000001</v>
      </c>
      <c r="Z392" s="117"/>
      <c r="AA392" s="117"/>
      <c r="AB392" s="118"/>
      <c r="AC392" s="99" t="s">
        <v>336</v>
      </c>
      <c r="AD392" s="100"/>
      <c r="AE392" s="100"/>
      <c r="AF392" s="100"/>
      <c r="AG392" s="100"/>
      <c r="AH392" s="132" t="s">
        <v>361</v>
      </c>
      <c r="AI392" s="133"/>
      <c r="AJ392" s="133"/>
      <c r="AK392" s="133"/>
      <c r="AL392" s="103" t="s">
        <v>361</v>
      </c>
      <c r="AM392" s="104"/>
      <c r="AN392" s="104"/>
      <c r="AO392" s="105"/>
      <c r="AP392" s="106" t="s">
        <v>770</v>
      </c>
      <c r="AQ392" s="106"/>
      <c r="AR392" s="106"/>
      <c r="AS392" s="106"/>
      <c r="AT392" s="106"/>
      <c r="AU392" s="106"/>
      <c r="AV392" s="106"/>
      <c r="AW392" s="106"/>
      <c r="AX392" s="106"/>
      <c r="AY392">
        <f>$AY$389</f>
        <v>1</v>
      </c>
    </row>
    <row r="393" spans="1:51" ht="30" customHeight="1">
      <c r="A393" s="110">
        <v>2</v>
      </c>
      <c r="B393" s="110">
        <v>1</v>
      </c>
      <c r="C393" s="131" t="s">
        <v>768</v>
      </c>
      <c r="D393" s="130"/>
      <c r="E393" s="130"/>
      <c r="F393" s="130"/>
      <c r="G393" s="130"/>
      <c r="H393" s="130"/>
      <c r="I393" s="130"/>
      <c r="J393" s="113">
        <v>4010401022860</v>
      </c>
      <c r="K393" s="114"/>
      <c r="L393" s="114"/>
      <c r="M393" s="114"/>
      <c r="N393" s="114"/>
      <c r="O393" s="114"/>
      <c r="P393" s="124" t="s">
        <v>771</v>
      </c>
      <c r="Q393" s="115"/>
      <c r="R393" s="115"/>
      <c r="S393" s="115"/>
      <c r="T393" s="115"/>
      <c r="U393" s="115"/>
      <c r="V393" s="115"/>
      <c r="W393" s="115"/>
      <c r="X393" s="115"/>
      <c r="Y393" s="116">
        <v>1.1000000000000001</v>
      </c>
      <c r="Z393" s="117"/>
      <c r="AA393" s="117"/>
      <c r="AB393" s="118"/>
      <c r="AC393" s="99" t="s">
        <v>335</v>
      </c>
      <c r="AD393" s="100"/>
      <c r="AE393" s="100"/>
      <c r="AF393" s="100"/>
      <c r="AG393" s="100"/>
      <c r="AH393" s="132" t="s">
        <v>361</v>
      </c>
      <c r="AI393" s="133"/>
      <c r="AJ393" s="133"/>
      <c r="AK393" s="133"/>
      <c r="AL393" s="103" t="s">
        <v>361</v>
      </c>
      <c r="AM393" s="104"/>
      <c r="AN393" s="104"/>
      <c r="AO393" s="105"/>
      <c r="AP393" s="106" t="s">
        <v>361</v>
      </c>
      <c r="AQ393" s="106"/>
      <c r="AR393" s="106"/>
      <c r="AS393" s="106"/>
      <c r="AT393" s="106"/>
      <c r="AU393" s="106"/>
      <c r="AV393" s="106"/>
      <c r="AW393" s="106"/>
      <c r="AX393" s="106"/>
      <c r="AY393">
        <f>COUNTA($C$393)</f>
        <v>1</v>
      </c>
    </row>
    <row r="394" spans="1:51" ht="30" hidden="1" customHeight="1">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304</v>
      </c>
      <c r="AD424" s="120"/>
      <c r="AE424" s="120"/>
      <c r="AF424" s="120"/>
      <c r="AG424" s="120"/>
      <c r="AH424" s="137" t="s">
        <v>324</v>
      </c>
      <c r="AI424" s="134"/>
      <c r="AJ424" s="134"/>
      <c r="AK424" s="134"/>
      <c r="AL424" s="134" t="s">
        <v>19</v>
      </c>
      <c r="AM424" s="134"/>
      <c r="AN424" s="134"/>
      <c r="AO424" s="139"/>
      <c r="AP424" s="123" t="s">
        <v>271</v>
      </c>
      <c r="AQ424" s="123"/>
      <c r="AR424" s="123"/>
      <c r="AS424" s="123"/>
      <c r="AT424" s="123"/>
      <c r="AU424" s="123"/>
      <c r="AV424" s="123"/>
      <c r="AW424" s="123"/>
      <c r="AX424" s="123"/>
      <c r="AY424">
        <f>$AY$422</f>
        <v>1</v>
      </c>
    </row>
    <row r="425" spans="1:51" ht="30" customHeight="1">
      <c r="A425" s="110">
        <v>1</v>
      </c>
      <c r="B425" s="110">
        <v>1</v>
      </c>
      <c r="C425" s="131" t="s">
        <v>772</v>
      </c>
      <c r="D425" s="130"/>
      <c r="E425" s="130"/>
      <c r="F425" s="130"/>
      <c r="G425" s="130"/>
      <c r="H425" s="130"/>
      <c r="I425" s="130"/>
      <c r="J425" s="113">
        <v>6000020400009</v>
      </c>
      <c r="K425" s="114"/>
      <c r="L425" s="114"/>
      <c r="M425" s="114"/>
      <c r="N425" s="114"/>
      <c r="O425" s="114"/>
      <c r="P425" s="124" t="s">
        <v>769</v>
      </c>
      <c r="Q425" s="115"/>
      <c r="R425" s="115"/>
      <c r="S425" s="115"/>
      <c r="T425" s="115"/>
      <c r="U425" s="115"/>
      <c r="V425" s="115"/>
      <c r="W425" s="115"/>
      <c r="X425" s="115"/>
      <c r="Y425" s="116">
        <v>5.8</v>
      </c>
      <c r="Z425" s="117"/>
      <c r="AA425" s="117"/>
      <c r="AB425" s="118"/>
      <c r="AC425" s="99" t="s">
        <v>72</v>
      </c>
      <c r="AD425" s="100"/>
      <c r="AE425" s="100"/>
      <c r="AF425" s="100"/>
      <c r="AG425" s="100"/>
      <c r="AH425" s="132" t="s">
        <v>361</v>
      </c>
      <c r="AI425" s="133"/>
      <c r="AJ425" s="133"/>
      <c r="AK425" s="133"/>
      <c r="AL425" s="103" t="s">
        <v>361</v>
      </c>
      <c r="AM425" s="104"/>
      <c r="AN425" s="104"/>
      <c r="AO425" s="105"/>
      <c r="AP425" s="106" t="s">
        <v>361</v>
      </c>
      <c r="AQ425" s="106"/>
      <c r="AR425" s="106"/>
      <c r="AS425" s="106"/>
      <c r="AT425" s="106"/>
      <c r="AU425" s="106"/>
      <c r="AV425" s="106"/>
      <c r="AW425" s="106"/>
      <c r="AX425" s="106"/>
      <c r="AY425">
        <f>$AY$422</f>
        <v>1</v>
      </c>
    </row>
    <row r="426" spans="1:51" ht="30" customHeight="1">
      <c r="A426" s="110">
        <v>2</v>
      </c>
      <c r="B426" s="110">
        <v>1</v>
      </c>
      <c r="C426" s="131" t="s">
        <v>773</v>
      </c>
      <c r="D426" s="130"/>
      <c r="E426" s="130"/>
      <c r="F426" s="130"/>
      <c r="G426" s="130"/>
      <c r="H426" s="130"/>
      <c r="I426" s="130"/>
      <c r="J426" s="113">
        <v>2000020170003</v>
      </c>
      <c r="K426" s="114"/>
      <c r="L426" s="114"/>
      <c r="M426" s="114"/>
      <c r="N426" s="114"/>
      <c r="O426" s="114"/>
      <c r="P426" s="124" t="s">
        <v>769</v>
      </c>
      <c r="Q426" s="115"/>
      <c r="R426" s="115"/>
      <c r="S426" s="115"/>
      <c r="T426" s="115"/>
      <c r="U426" s="115"/>
      <c r="V426" s="115"/>
      <c r="W426" s="115"/>
      <c r="X426" s="115"/>
      <c r="Y426" s="116">
        <v>5.8</v>
      </c>
      <c r="Z426" s="117"/>
      <c r="AA426" s="117"/>
      <c r="AB426" s="118"/>
      <c r="AC426" s="99" t="s">
        <v>72</v>
      </c>
      <c r="AD426" s="100"/>
      <c r="AE426" s="100"/>
      <c r="AF426" s="100"/>
      <c r="AG426" s="100"/>
      <c r="AH426" s="132" t="s">
        <v>361</v>
      </c>
      <c r="AI426" s="133"/>
      <c r="AJ426" s="133"/>
      <c r="AK426" s="133"/>
      <c r="AL426" s="103" t="s">
        <v>361</v>
      </c>
      <c r="AM426" s="104"/>
      <c r="AN426" s="104"/>
      <c r="AO426" s="105"/>
      <c r="AP426" s="106" t="s">
        <v>361</v>
      </c>
      <c r="AQ426" s="106"/>
      <c r="AR426" s="106"/>
      <c r="AS426" s="106"/>
      <c r="AT426" s="106"/>
      <c r="AU426" s="106"/>
      <c r="AV426" s="106"/>
      <c r="AW426" s="106"/>
      <c r="AX426" s="106"/>
      <c r="AY426">
        <f>COUNTA($C$426)</f>
        <v>1</v>
      </c>
    </row>
    <row r="427" spans="1:51" ht="30" customHeight="1">
      <c r="A427" s="110">
        <v>3</v>
      </c>
      <c r="B427" s="110">
        <v>1</v>
      </c>
      <c r="C427" s="131" t="s">
        <v>774</v>
      </c>
      <c r="D427" s="130"/>
      <c r="E427" s="130"/>
      <c r="F427" s="130"/>
      <c r="G427" s="130"/>
      <c r="H427" s="130"/>
      <c r="I427" s="130"/>
      <c r="J427" s="113">
        <v>7000020250007</v>
      </c>
      <c r="K427" s="114"/>
      <c r="L427" s="114"/>
      <c r="M427" s="114"/>
      <c r="N427" s="114"/>
      <c r="O427" s="114"/>
      <c r="P427" s="124" t="s">
        <v>769</v>
      </c>
      <c r="Q427" s="115"/>
      <c r="R427" s="115"/>
      <c r="S427" s="115"/>
      <c r="T427" s="115"/>
      <c r="U427" s="115"/>
      <c r="V427" s="115"/>
      <c r="W427" s="115"/>
      <c r="X427" s="115"/>
      <c r="Y427" s="116">
        <v>5.8</v>
      </c>
      <c r="Z427" s="117"/>
      <c r="AA427" s="117"/>
      <c r="AB427" s="118"/>
      <c r="AC427" s="99" t="s">
        <v>72</v>
      </c>
      <c r="AD427" s="100"/>
      <c r="AE427" s="100"/>
      <c r="AF427" s="100"/>
      <c r="AG427" s="100"/>
      <c r="AH427" s="132" t="s">
        <v>361</v>
      </c>
      <c r="AI427" s="133"/>
      <c r="AJ427" s="133"/>
      <c r="AK427" s="133"/>
      <c r="AL427" s="103" t="s">
        <v>361</v>
      </c>
      <c r="AM427" s="104"/>
      <c r="AN427" s="104"/>
      <c r="AO427" s="105"/>
      <c r="AP427" s="106" t="s">
        <v>361</v>
      </c>
      <c r="AQ427" s="106"/>
      <c r="AR427" s="106"/>
      <c r="AS427" s="106"/>
      <c r="AT427" s="106"/>
      <c r="AU427" s="106"/>
      <c r="AV427" s="106"/>
      <c r="AW427" s="106"/>
      <c r="AX427" s="106"/>
      <c r="AY427">
        <f>COUNTA($C$427)</f>
        <v>1</v>
      </c>
    </row>
    <row r="428" spans="1:51" ht="30" customHeight="1">
      <c r="A428" s="110">
        <v>4</v>
      </c>
      <c r="B428" s="110">
        <v>1</v>
      </c>
      <c r="C428" s="131" t="s">
        <v>775</v>
      </c>
      <c r="D428" s="130"/>
      <c r="E428" s="130"/>
      <c r="F428" s="130"/>
      <c r="G428" s="130"/>
      <c r="H428" s="130"/>
      <c r="I428" s="130"/>
      <c r="J428" s="113">
        <v>7000020340006</v>
      </c>
      <c r="K428" s="114"/>
      <c r="L428" s="114"/>
      <c r="M428" s="114"/>
      <c r="N428" s="114"/>
      <c r="O428" s="114"/>
      <c r="P428" s="124" t="s">
        <v>769</v>
      </c>
      <c r="Q428" s="115"/>
      <c r="R428" s="115"/>
      <c r="S428" s="115"/>
      <c r="T428" s="115"/>
      <c r="U428" s="115"/>
      <c r="V428" s="115"/>
      <c r="W428" s="115"/>
      <c r="X428" s="115"/>
      <c r="Y428" s="116">
        <v>5.8</v>
      </c>
      <c r="Z428" s="117"/>
      <c r="AA428" s="117"/>
      <c r="AB428" s="118"/>
      <c r="AC428" s="99" t="s">
        <v>72</v>
      </c>
      <c r="AD428" s="100"/>
      <c r="AE428" s="100"/>
      <c r="AF428" s="100"/>
      <c r="AG428" s="100"/>
      <c r="AH428" s="132" t="s">
        <v>361</v>
      </c>
      <c r="AI428" s="133"/>
      <c r="AJ428" s="133"/>
      <c r="AK428" s="133"/>
      <c r="AL428" s="103" t="s">
        <v>361</v>
      </c>
      <c r="AM428" s="104"/>
      <c r="AN428" s="104"/>
      <c r="AO428" s="105"/>
      <c r="AP428" s="106" t="s">
        <v>361</v>
      </c>
      <c r="AQ428" s="106"/>
      <c r="AR428" s="106"/>
      <c r="AS428" s="106"/>
      <c r="AT428" s="106"/>
      <c r="AU428" s="106"/>
      <c r="AV428" s="106"/>
      <c r="AW428" s="106"/>
      <c r="AX428" s="106"/>
      <c r="AY428">
        <f>COUNTA($C$428)</f>
        <v>1</v>
      </c>
    </row>
    <row r="429" spans="1:51" ht="30" customHeight="1">
      <c r="A429" s="110">
        <v>5</v>
      </c>
      <c r="B429" s="110">
        <v>1</v>
      </c>
      <c r="C429" s="131" t="s">
        <v>776</v>
      </c>
      <c r="D429" s="130"/>
      <c r="E429" s="130"/>
      <c r="F429" s="130"/>
      <c r="G429" s="130"/>
      <c r="H429" s="130"/>
      <c r="I429" s="130"/>
      <c r="J429" s="113">
        <v>1000020470007</v>
      </c>
      <c r="K429" s="114"/>
      <c r="L429" s="114"/>
      <c r="M429" s="114"/>
      <c r="N429" s="114"/>
      <c r="O429" s="114"/>
      <c r="P429" s="124" t="s">
        <v>769</v>
      </c>
      <c r="Q429" s="115"/>
      <c r="R429" s="115"/>
      <c r="S429" s="115"/>
      <c r="T429" s="115"/>
      <c r="U429" s="115"/>
      <c r="V429" s="115"/>
      <c r="W429" s="115"/>
      <c r="X429" s="115"/>
      <c r="Y429" s="116">
        <v>5.8</v>
      </c>
      <c r="Z429" s="117"/>
      <c r="AA429" s="117"/>
      <c r="AB429" s="118"/>
      <c r="AC429" s="99" t="s">
        <v>72</v>
      </c>
      <c r="AD429" s="100"/>
      <c r="AE429" s="100"/>
      <c r="AF429" s="100"/>
      <c r="AG429" s="100"/>
      <c r="AH429" s="132" t="s">
        <v>361</v>
      </c>
      <c r="AI429" s="133"/>
      <c r="AJ429" s="133"/>
      <c r="AK429" s="133"/>
      <c r="AL429" s="103" t="s">
        <v>361</v>
      </c>
      <c r="AM429" s="104"/>
      <c r="AN429" s="104"/>
      <c r="AO429" s="105"/>
      <c r="AP429" s="106" t="s">
        <v>361</v>
      </c>
      <c r="AQ429" s="106"/>
      <c r="AR429" s="106"/>
      <c r="AS429" s="106"/>
      <c r="AT429" s="106"/>
      <c r="AU429" s="106"/>
      <c r="AV429" s="106"/>
      <c r="AW429" s="106"/>
      <c r="AX429" s="106"/>
      <c r="AY429">
        <f>COUNTA($C$429)</f>
        <v>1</v>
      </c>
    </row>
    <row r="430" spans="1:51" ht="30" customHeight="1">
      <c r="A430" s="110">
        <v>6</v>
      </c>
      <c r="B430" s="110">
        <v>1</v>
      </c>
      <c r="C430" s="131" t="s">
        <v>777</v>
      </c>
      <c r="D430" s="130"/>
      <c r="E430" s="130"/>
      <c r="F430" s="130"/>
      <c r="G430" s="130"/>
      <c r="H430" s="130"/>
      <c r="I430" s="130"/>
      <c r="J430" s="113">
        <v>8000020460001</v>
      </c>
      <c r="K430" s="114"/>
      <c r="L430" s="114"/>
      <c r="M430" s="114"/>
      <c r="N430" s="114"/>
      <c r="O430" s="114"/>
      <c r="P430" s="124" t="s">
        <v>769</v>
      </c>
      <c r="Q430" s="115"/>
      <c r="R430" s="115"/>
      <c r="S430" s="115"/>
      <c r="T430" s="115"/>
      <c r="U430" s="115"/>
      <c r="V430" s="115"/>
      <c r="W430" s="115"/>
      <c r="X430" s="115"/>
      <c r="Y430" s="116">
        <v>5.6</v>
      </c>
      <c r="Z430" s="117"/>
      <c r="AA430" s="117"/>
      <c r="AB430" s="118"/>
      <c r="AC430" s="99" t="s">
        <v>72</v>
      </c>
      <c r="AD430" s="100"/>
      <c r="AE430" s="100"/>
      <c r="AF430" s="100"/>
      <c r="AG430" s="100"/>
      <c r="AH430" s="132" t="s">
        <v>361</v>
      </c>
      <c r="AI430" s="133"/>
      <c r="AJ430" s="133"/>
      <c r="AK430" s="133"/>
      <c r="AL430" s="103" t="s">
        <v>361</v>
      </c>
      <c r="AM430" s="104"/>
      <c r="AN430" s="104"/>
      <c r="AO430" s="105"/>
      <c r="AP430" s="106" t="s">
        <v>361</v>
      </c>
      <c r="AQ430" s="106"/>
      <c r="AR430" s="106"/>
      <c r="AS430" s="106"/>
      <c r="AT430" s="106"/>
      <c r="AU430" s="106"/>
      <c r="AV430" s="106"/>
      <c r="AW430" s="106"/>
      <c r="AX430" s="106"/>
      <c r="AY430">
        <f>COUNTA($C$430)</f>
        <v>1</v>
      </c>
    </row>
    <row r="431" spans="1:51" ht="30" customHeight="1">
      <c r="A431" s="110">
        <v>7</v>
      </c>
      <c r="B431" s="110">
        <v>1</v>
      </c>
      <c r="C431" s="131" t="s">
        <v>778</v>
      </c>
      <c r="D431" s="130"/>
      <c r="E431" s="130"/>
      <c r="F431" s="130"/>
      <c r="G431" s="130"/>
      <c r="H431" s="130"/>
      <c r="I431" s="130"/>
      <c r="J431" s="113">
        <v>7000020160008</v>
      </c>
      <c r="K431" s="114"/>
      <c r="L431" s="114"/>
      <c r="M431" s="114"/>
      <c r="N431" s="114"/>
      <c r="O431" s="114"/>
      <c r="P431" s="124" t="s">
        <v>769</v>
      </c>
      <c r="Q431" s="115"/>
      <c r="R431" s="115"/>
      <c r="S431" s="115"/>
      <c r="T431" s="115"/>
      <c r="U431" s="115"/>
      <c r="V431" s="115"/>
      <c r="W431" s="115"/>
      <c r="X431" s="115"/>
      <c r="Y431" s="116">
        <v>5.3</v>
      </c>
      <c r="Z431" s="117"/>
      <c r="AA431" s="117"/>
      <c r="AB431" s="118"/>
      <c r="AC431" s="99" t="s">
        <v>72</v>
      </c>
      <c r="AD431" s="100"/>
      <c r="AE431" s="100"/>
      <c r="AF431" s="100"/>
      <c r="AG431" s="100"/>
      <c r="AH431" s="132" t="s">
        <v>361</v>
      </c>
      <c r="AI431" s="133"/>
      <c r="AJ431" s="133"/>
      <c r="AK431" s="133"/>
      <c r="AL431" s="103" t="s">
        <v>361</v>
      </c>
      <c r="AM431" s="104"/>
      <c r="AN431" s="104"/>
      <c r="AO431" s="105"/>
      <c r="AP431" s="106" t="s">
        <v>361</v>
      </c>
      <c r="AQ431" s="106"/>
      <c r="AR431" s="106"/>
      <c r="AS431" s="106"/>
      <c r="AT431" s="106"/>
      <c r="AU431" s="106"/>
      <c r="AV431" s="106"/>
      <c r="AW431" s="106"/>
      <c r="AX431" s="106"/>
      <c r="AY431">
        <f>COUNTA($C$431)</f>
        <v>1</v>
      </c>
    </row>
    <row r="432" spans="1:51" ht="30" customHeight="1">
      <c r="A432" s="110">
        <v>8</v>
      </c>
      <c r="B432" s="110">
        <v>1</v>
      </c>
      <c r="C432" s="131" t="s">
        <v>779</v>
      </c>
      <c r="D432" s="130"/>
      <c r="E432" s="130"/>
      <c r="F432" s="130"/>
      <c r="G432" s="130"/>
      <c r="H432" s="130"/>
      <c r="I432" s="130"/>
      <c r="J432" s="113">
        <v>2000020260002</v>
      </c>
      <c r="K432" s="114"/>
      <c r="L432" s="114"/>
      <c r="M432" s="114"/>
      <c r="N432" s="114"/>
      <c r="O432" s="114"/>
      <c r="P432" s="124" t="s">
        <v>769</v>
      </c>
      <c r="Q432" s="115"/>
      <c r="R432" s="115"/>
      <c r="S432" s="115"/>
      <c r="T432" s="115"/>
      <c r="U432" s="115"/>
      <c r="V432" s="115"/>
      <c r="W432" s="115"/>
      <c r="X432" s="115"/>
      <c r="Y432" s="116">
        <v>4.8</v>
      </c>
      <c r="Z432" s="117"/>
      <c r="AA432" s="117"/>
      <c r="AB432" s="118"/>
      <c r="AC432" s="99" t="s">
        <v>72</v>
      </c>
      <c r="AD432" s="100"/>
      <c r="AE432" s="100"/>
      <c r="AF432" s="100"/>
      <c r="AG432" s="100"/>
      <c r="AH432" s="132" t="s">
        <v>361</v>
      </c>
      <c r="AI432" s="133"/>
      <c r="AJ432" s="133"/>
      <c r="AK432" s="133"/>
      <c r="AL432" s="103" t="s">
        <v>361</v>
      </c>
      <c r="AM432" s="104"/>
      <c r="AN432" s="104"/>
      <c r="AO432" s="105"/>
      <c r="AP432" s="106" t="s">
        <v>361</v>
      </c>
      <c r="AQ432" s="106"/>
      <c r="AR432" s="106"/>
      <c r="AS432" s="106"/>
      <c r="AT432" s="106"/>
      <c r="AU432" s="106"/>
      <c r="AV432" s="106"/>
      <c r="AW432" s="106"/>
      <c r="AX432" s="106"/>
      <c r="AY432">
        <f>COUNTA($C$432)</f>
        <v>1</v>
      </c>
    </row>
    <row r="433" spans="1:51" ht="30" customHeight="1">
      <c r="A433" s="110">
        <v>9</v>
      </c>
      <c r="B433" s="110">
        <v>1</v>
      </c>
      <c r="C433" s="131" t="s">
        <v>780</v>
      </c>
      <c r="D433" s="130"/>
      <c r="E433" s="130"/>
      <c r="F433" s="130"/>
      <c r="G433" s="130"/>
      <c r="H433" s="130"/>
      <c r="I433" s="130"/>
      <c r="J433" s="113">
        <v>5000020060003</v>
      </c>
      <c r="K433" s="114"/>
      <c r="L433" s="114"/>
      <c r="M433" s="114"/>
      <c r="N433" s="114"/>
      <c r="O433" s="114"/>
      <c r="P433" s="124" t="s">
        <v>769</v>
      </c>
      <c r="Q433" s="115"/>
      <c r="R433" s="115"/>
      <c r="S433" s="115"/>
      <c r="T433" s="115"/>
      <c r="U433" s="115"/>
      <c r="V433" s="115"/>
      <c r="W433" s="115"/>
      <c r="X433" s="115"/>
      <c r="Y433" s="116">
        <v>4.7</v>
      </c>
      <c r="Z433" s="117"/>
      <c r="AA433" s="117"/>
      <c r="AB433" s="118"/>
      <c r="AC433" s="99" t="s">
        <v>72</v>
      </c>
      <c r="AD433" s="100"/>
      <c r="AE433" s="100"/>
      <c r="AF433" s="100"/>
      <c r="AG433" s="100"/>
      <c r="AH433" s="132" t="s">
        <v>361</v>
      </c>
      <c r="AI433" s="133"/>
      <c r="AJ433" s="133"/>
      <c r="AK433" s="133"/>
      <c r="AL433" s="103" t="s">
        <v>361</v>
      </c>
      <c r="AM433" s="104"/>
      <c r="AN433" s="104"/>
      <c r="AO433" s="105"/>
      <c r="AP433" s="106" t="s">
        <v>361</v>
      </c>
      <c r="AQ433" s="106"/>
      <c r="AR433" s="106"/>
      <c r="AS433" s="106"/>
      <c r="AT433" s="106"/>
      <c r="AU433" s="106"/>
      <c r="AV433" s="106"/>
      <c r="AW433" s="106"/>
      <c r="AX433" s="106"/>
      <c r="AY433">
        <f>COUNTA($C$433)</f>
        <v>1</v>
      </c>
    </row>
    <row r="434" spans="1:51" ht="30" customHeight="1">
      <c r="A434" s="110">
        <v>10</v>
      </c>
      <c r="B434" s="110">
        <v>1</v>
      </c>
      <c r="C434" s="131" t="s">
        <v>781</v>
      </c>
      <c r="D434" s="130"/>
      <c r="E434" s="130"/>
      <c r="F434" s="130"/>
      <c r="G434" s="130"/>
      <c r="H434" s="130"/>
      <c r="I434" s="130"/>
      <c r="J434" s="113">
        <v>7000020100005</v>
      </c>
      <c r="K434" s="114"/>
      <c r="L434" s="114"/>
      <c r="M434" s="114"/>
      <c r="N434" s="114"/>
      <c r="O434" s="114"/>
      <c r="P434" s="124" t="s">
        <v>769</v>
      </c>
      <c r="Q434" s="115"/>
      <c r="R434" s="115"/>
      <c r="S434" s="115"/>
      <c r="T434" s="115"/>
      <c r="U434" s="115"/>
      <c r="V434" s="115"/>
      <c r="W434" s="115"/>
      <c r="X434" s="115"/>
      <c r="Y434" s="116">
        <v>4.5</v>
      </c>
      <c r="Z434" s="117"/>
      <c r="AA434" s="117"/>
      <c r="AB434" s="118"/>
      <c r="AC434" s="99" t="s">
        <v>72</v>
      </c>
      <c r="AD434" s="100"/>
      <c r="AE434" s="100"/>
      <c r="AF434" s="100"/>
      <c r="AG434" s="100"/>
      <c r="AH434" s="132" t="s">
        <v>361</v>
      </c>
      <c r="AI434" s="133"/>
      <c r="AJ434" s="133"/>
      <c r="AK434" s="133"/>
      <c r="AL434" s="103" t="s">
        <v>361</v>
      </c>
      <c r="AM434" s="104"/>
      <c r="AN434" s="104"/>
      <c r="AO434" s="105"/>
      <c r="AP434" s="106" t="s">
        <v>361</v>
      </c>
      <c r="AQ434" s="106"/>
      <c r="AR434" s="106"/>
      <c r="AS434" s="106"/>
      <c r="AT434" s="106"/>
      <c r="AU434" s="106"/>
      <c r="AV434" s="106"/>
      <c r="AW434" s="106"/>
      <c r="AX434" s="106"/>
      <c r="AY434">
        <f>COUNTA($C$434)</f>
        <v>1</v>
      </c>
    </row>
    <row r="435" spans="1:51" ht="30" hidden="1" customHeight="1">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304</v>
      </c>
      <c r="AD457" s="120"/>
      <c r="AE457" s="120"/>
      <c r="AF457" s="120"/>
      <c r="AG457" s="120"/>
      <c r="AH457" s="137" t="s">
        <v>324</v>
      </c>
      <c r="AI457" s="134"/>
      <c r="AJ457" s="134"/>
      <c r="AK457" s="134"/>
      <c r="AL457" s="134" t="s">
        <v>19</v>
      </c>
      <c r="AM457" s="134"/>
      <c r="AN457" s="134"/>
      <c r="AO457" s="139"/>
      <c r="AP457" s="123" t="s">
        <v>271</v>
      </c>
      <c r="AQ457" s="123"/>
      <c r="AR457" s="123"/>
      <c r="AS457" s="123"/>
      <c r="AT457" s="123"/>
      <c r="AU457" s="123"/>
      <c r="AV457" s="123"/>
      <c r="AW457" s="123"/>
      <c r="AX457" s="123"/>
      <c r="AY457">
        <f>$AY$455</f>
        <v>1</v>
      </c>
    </row>
    <row r="458" spans="1:51" ht="30" customHeight="1">
      <c r="A458" s="110">
        <v>1</v>
      </c>
      <c r="B458" s="110">
        <v>1</v>
      </c>
      <c r="C458" s="131" t="s">
        <v>768</v>
      </c>
      <c r="D458" s="130"/>
      <c r="E458" s="130"/>
      <c r="F458" s="130"/>
      <c r="G458" s="130"/>
      <c r="H458" s="130"/>
      <c r="I458" s="130"/>
      <c r="J458" s="113">
        <v>4010401022860</v>
      </c>
      <c r="K458" s="114"/>
      <c r="L458" s="114"/>
      <c r="M458" s="114"/>
      <c r="N458" s="114"/>
      <c r="O458" s="114"/>
      <c r="P458" s="124" t="s">
        <v>769</v>
      </c>
      <c r="Q458" s="115"/>
      <c r="R458" s="115"/>
      <c r="S458" s="115"/>
      <c r="T458" s="115"/>
      <c r="U458" s="115"/>
      <c r="V458" s="115"/>
      <c r="W458" s="115"/>
      <c r="X458" s="115"/>
      <c r="Y458" s="116">
        <v>212.5</v>
      </c>
      <c r="Z458" s="117"/>
      <c r="AA458" s="117"/>
      <c r="AB458" s="118"/>
      <c r="AC458" s="99" t="s">
        <v>329</v>
      </c>
      <c r="AD458" s="100"/>
      <c r="AE458" s="100"/>
      <c r="AF458" s="100"/>
      <c r="AG458" s="100"/>
      <c r="AH458" s="132">
        <v>2</v>
      </c>
      <c r="AI458" s="133"/>
      <c r="AJ458" s="133"/>
      <c r="AK458" s="133"/>
      <c r="AL458" s="103" t="s">
        <v>361</v>
      </c>
      <c r="AM458" s="104"/>
      <c r="AN458" s="104"/>
      <c r="AO458" s="105"/>
      <c r="AP458" s="106" t="s">
        <v>361</v>
      </c>
      <c r="AQ458" s="106"/>
      <c r="AR458" s="106"/>
      <c r="AS458" s="106"/>
      <c r="AT458" s="106"/>
      <c r="AU458" s="106"/>
      <c r="AV458" s="106"/>
      <c r="AW458" s="106"/>
      <c r="AX458" s="106"/>
      <c r="AY458">
        <f>$AY$455</f>
        <v>1</v>
      </c>
    </row>
    <row r="459" spans="1:51" ht="30" customHeight="1">
      <c r="A459" s="110">
        <v>2</v>
      </c>
      <c r="B459" s="110">
        <v>1</v>
      </c>
      <c r="C459" s="131" t="s">
        <v>782</v>
      </c>
      <c r="D459" s="130"/>
      <c r="E459" s="130"/>
      <c r="F459" s="130"/>
      <c r="G459" s="130"/>
      <c r="H459" s="130"/>
      <c r="I459" s="130"/>
      <c r="J459" s="113">
        <v>8130001000053</v>
      </c>
      <c r="K459" s="114"/>
      <c r="L459" s="114"/>
      <c r="M459" s="114"/>
      <c r="N459" s="114"/>
      <c r="O459" s="114"/>
      <c r="P459" s="124" t="s">
        <v>769</v>
      </c>
      <c r="Q459" s="115"/>
      <c r="R459" s="115"/>
      <c r="S459" s="115"/>
      <c r="T459" s="115"/>
      <c r="U459" s="115"/>
      <c r="V459" s="115"/>
      <c r="W459" s="115"/>
      <c r="X459" s="115"/>
      <c r="Y459" s="116">
        <v>166.2</v>
      </c>
      <c r="Z459" s="117"/>
      <c r="AA459" s="117"/>
      <c r="AB459" s="118"/>
      <c r="AC459" s="99" t="s">
        <v>336</v>
      </c>
      <c r="AD459" s="100"/>
      <c r="AE459" s="100"/>
      <c r="AF459" s="100"/>
      <c r="AG459" s="100"/>
      <c r="AH459" s="132" t="s">
        <v>361</v>
      </c>
      <c r="AI459" s="133"/>
      <c r="AJ459" s="133"/>
      <c r="AK459" s="133"/>
      <c r="AL459" s="103" t="s">
        <v>361</v>
      </c>
      <c r="AM459" s="104"/>
      <c r="AN459" s="104"/>
      <c r="AO459" s="105"/>
      <c r="AP459" s="106" t="s">
        <v>361</v>
      </c>
      <c r="AQ459" s="106"/>
      <c r="AR459" s="106"/>
      <c r="AS459" s="106"/>
      <c r="AT459" s="106"/>
      <c r="AU459" s="106"/>
      <c r="AV459" s="106"/>
      <c r="AW459" s="106"/>
      <c r="AX459" s="106"/>
      <c r="AY459">
        <f>COUNTA($C$459)</f>
        <v>1</v>
      </c>
    </row>
    <row r="460" spans="1:51" ht="30" customHeight="1">
      <c r="A460" s="110">
        <v>3</v>
      </c>
      <c r="B460" s="110">
        <v>1</v>
      </c>
      <c r="C460" s="131" t="s">
        <v>783</v>
      </c>
      <c r="D460" s="130"/>
      <c r="E460" s="130"/>
      <c r="F460" s="130"/>
      <c r="G460" s="130"/>
      <c r="H460" s="130"/>
      <c r="I460" s="130"/>
      <c r="J460" s="113">
        <v>2120001045468</v>
      </c>
      <c r="K460" s="114"/>
      <c r="L460" s="114"/>
      <c r="M460" s="114"/>
      <c r="N460" s="114"/>
      <c r="O460" s="114"/>
      <c r="P460" s="124" t="s">
        <v>784</v>
      </c>
      <c r="Q460" s="115"/>
      <c r="R460" s="115"/>
      <c r="S460" s="115"/>
      <c r="T460" s="115"/>
      <c r="U460" s="115"/>
      <c r="V460" s="115"/>
      <c r="W460" s="115"/>
      <c r="X460" s="115"/>
      <c r="Y460" s="116">
        <v>82.2</v>
      </c>
      <c r="Z460" s="117"/>
      <c r="AA460" s="117"/>
      <c r="AB460" s="118"/>
      <c r="AC460" s="99" t="s">
        <v>336</v>
      </c>
      <c r="AD460" s="100"/>
      <c r="AE460" s="100"/>
      <c r="AF460" s="100"/>
      <c r="AG460" s="100"/>
      <c r="AH460" s="101" t="s">
        <v>361</v>
      </c>
      <c r="AI460" s="102"/>
      <c r="AJ460" s="102"/>
      <c r="AK460" s="102"/>
      <c r="AL460" s="103" t="s">
        <v>361</v>
      </c>
      <c r="AM460" s="104"/>
      <c r="AN460" s="104"/>
      <c r="AO460" s="105"/>
      <c r="AP460" s="106" t="s">
        <v>361</v>
      </c>
      <c r="AQ460" s="106"/>
      <c r="AR460" s="106"/>
      <c r="AS460" s="106"/>
      <c r="AT460" s="106"/>
      <c r="AU460" s="106"/>
      <c r="AV460" s="106"/>
      <c r="AW460" s="106"/>
      <c r="AX460" s="106"/>
      <c r="AY460">
        <f>COUNTA($C$460)</f>
        <v>1</v>
      </c>
    </row>
    <row r="461" spans="1:51" ht="30" customHeight="1">
      <c r="A461" s="110">
        <v>4</v>
      </c>
      <c r="B461" s="110">
        <v>1</v>
      </c>
      <c r="C461" s="131" t="s">
        <v>785</v>
      </c>
      <c r="D461" s="130"/>
      <c r="E461" s="130"/>
      <c r="F461" s="130"/>
      <c r="G461" s="130"/>
      <c r="H461" s="130"/>
      <c r="I461" s="130"/>
      <c r="J461" s="113">
        <v>9011101054264</v>
      </c>
      <c r="K461" s="114"/>
      <c r="L461" s="114"/>
      <c r="M461" s="114"/>
      <c r="N461" s="114"/>
      <c r="O461" s="114"/>
      <c r="P461" s="124" t="s">
        <v>784</v>
      </c>
      <c r="Q461" s="115"/>
      <c r="R461" s="115"/>
      <c r="S461" s="115"/>
      <c r="T461" s="115"/>
      <c r="U461" s="115"/>
      <c r="V461" s="115"/>
      <c r="W461" s="115"/>
      <c r="X461" s="115"/>
      <c r="Y461" s="116">
        <v>61.7</v>
      </c>
      <c r="Z461" s="117"/>
      <c r="AA461" s="117"/>
      <c r="AB461" s="118"/>
      <c r="AC461" s="99" t="s">
        <v>336</v>
      </c>
      <c r="AD461" s="100"/>
      <c r="AE461" s="100"/>
      <c r="AF461" s="100"/>
      <c r="AG461" s="100"/>
      <c r="AH461" s="101" t="s">
        <v>361</v>
      </c>
      <c r="AI461" s="102"/>
      <c r="AJ461" s="102"/>
      <c r="AK461" s="102"/>
      <c r="AL461" s="103" t="s">
        <v>361</v>
      </c>
      <c r="AM461" s="104"/>
      <c r="AN461" s="104"/>
      <c r="AO461" s="105"/>
      <c r="AP461" s="106" t="s">
        <v>361</v>
      </c>
      <c r="AQ461" s="106"/>
      <c r="AR461" s="106"/>
      <c r="AS461" s="106"/>
      <c r="AT461" s="106"/>
      <c r="AU461" s="106"/>
      <c r="AV461" s="106"/>
      <c r="AW461" s="106"/>
      <c r="AX461" s="106"/>
      <c r="AY461">
        <f>COUNTA($C$461)</f>
        <v>1</v>
      </c>
    </row>
    <row r="462" spans="1:51" ht="30" hidden="1" customHeight="1">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304</v>
      </c>
      <c r="AD490" s="120"/>
      <c r="AE490" s="120"/>
      <c r="AF490" s="120"/>
      <c r="AG490" s="120"/>
      <c r="AH490" s="137" t="s">
        <v>324</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304</v>
      </c>
      <c r="AD523" s="120"/>
      <c r="AE523" s="120"/>
      <c r="AF523" s="120"/>
      <c r="AG523" s="120"/>
      <c r="AH523" s="137" t="s">
        <v>324</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304</v>
      </c>
      <c r="AD556" s="120"/>
      <c r="AE556" s="120"/>
      <c r="AF556" s="120"/>
      <c r="AG556" s="120"/>
      <c r="AH556" s="137" t="s">
        <v>324</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304</v>
      </c>
      <c r="AD589" s="120"/>
      <c r="AE589" s="120"/>
      <c r="AF589" s="120"/>
      <c r="AG589" s="120"/>
      <c r="AH589" s="137" t="s">
        <v>324</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5" t="s">
        <v>656</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306</v>
      </c>
      <c r="AM620" s="129"/>
      <c r="AN620" s="129"/>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300</v>
      </c>
      <c r="AQ623" s="123"/>
      <c r="AR623" s="123"/>
      <c r="AS623" s="123"/>
      <c r="AT623" s="123"/>
      <c r="AU623" s="123"/>
      <c r="AV623" s="123"/>
      <c r="AW623" s="123"/>
      <c r="AX623" s="123"/>
    </row>
    <row r="624" spans="1:51" ht="30" customHeight="1">
      <c r="A624" s="110">
        <v>1</v>
      </c>
      <c r="B624" s="110">
        <v>1</v>
      </c>
      <c r="C624" s="111"/>
      <c r="D624" s="111"/>
      <c r="E624" s="119" t="s">
        <v>361</v>
      </c>
      <c r="F624" s="112"/>
      <c r="G624" s="112"/>
      <c r="H624" s="112"/>
      <c r="I624" s="112"/>
      <c r="J624" s="113" t="s">
        <v>361</v>
      </c>
      <c r="K624" s="114"/>
      <c r="L624" s="114"/>
      <c r="M624" s="114"/>
      <c r="N624" s="114"/>
      <c r="O624" s="114"/>
      <c r="P624" s="124" t="s">
        <v>361</v>
      </c>
      <c r="Q624" s="115"/>
      <c r="R624" s="115"/>
      <c r="S624" s="115"/>
      <c r="T624" s="115"/>
      <c r="U624" s="115"/>
      <c r="V624" s="115"/>
      <c r="W624" s="115"/>
      <c r="X624" s="115"/>
      <c r="Y624" s="116" t="s">
        <v>361</v>
      </c>
      <c r="Z624" s="117"/>
      <c r="AA624" s="117"/>
      <c r="AB624" s="118"/>
      <c r="AC624" s="99"/>
      <c r="AD624" s="100"/>
      <c r="AE624" s="100"/>
      <c r="AF624" s="100"/>
      <c r="AG624" s="100"/>
      <c r="AH624" s="101" t="s">
        <v>361</v>
      </c>
      <c r="AI624" s="102"/>
      <c r="AJ624" s="102"/>
      <c r="AK624" s="102"/>
      <c r="AL624" s="103" t="s">
        <v>361</v>
      </c>
      <c r="AM624" s="104"/>
      <c r="AN624" s="104"/>
      <c r="AO624" s="105"/>
      <c r="AP624" s="106" t="s">
        <v>361</v>
      </c>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07" priority="961">
      <formula>IF(RIGHT(TEXT(P15,"0.#"),1)=".",FALSE,TRUE)</formula>
    </cfRule>
    <cfRule type="expression" dxfId="1506" priority="962">
      <formula>IF(RIGHT(TEXT(P15,"0.#"),1)=".",TRUE,FALSE)</formula>
    </cfRule>
  </conditionalFormatting>
  <conditionalFormatting sqref="P19:AQ19">
    <cfRule type="expression" dxfId="1505" priority="959">
      <formula>IF(RIGHT(TEXT(P19,"0.#"),1)=".",FALSE,TRUE)</formula>
    </cfRule>
    <cfRule type="expression" dxfId="1504" priority="960">
      <formula>IF(RIGHT(TEXT(P19,"0.#"),1)=".",TRUE,FALSE)</formula>
    </cfRule>
  </conditionalFormatting>
  <conditionalFormatting sqref="Y304">
    <cfRule type="expression" dxfId="1503" priority="957">
      <formula>IF(RIGHT(TEXT(Y304,"0.#"),1)=".",FALSE,TRUE)</formula>
    </cfRule>
    <cfRule type="expression" dxfId="1502" priority="958">
      <formula>IF(RIGHT(TEXT(Y304,"0.#"),1)=".",TRUE,FALSE)</formula>
    </cfRule>
  </conditionalFormatting>
  <conditionalFormatting sqref="Y313">
    <cfRule type="expression" dxfId="1501" priority="955">
      <formula>IF(RIGHT(TEXT(Y313,"0.#"),1)=".",FALSE,TRUE)</formula>
    </cfRule>
    <cfRule type="expression" dxfId="1500" priority="956">
      <formula>IF(RIGHT(TEXT(Y313,"0.#"),1)=".",TRUE,FALSE)</formula>
    </cfRule>
  </conditionalFormatting>
  <conditionalFormatting sqref="Y344:Y351 Y342 Y331:Y338 Y329 Y318:Y325">
    <cfRule type="expression" dxfId="1499" priority="935">
      <formula>IF(RIGHT(TEXT(Y318,"0.#"),1)=".",FALSE,TRUE)</formula>
    </cfRule>
    <cfRule type="expression" dxfId="1498" priority="936">
      <formula>IF(RIGHT(TEXT(Y318,"0.#"),1)=".",TRUE,FALSE)</formula>
    </cfRule>
  </conditionalFormatting>
  <conditionalFormatting sqref="P16:V18 P13:V14 AK16:AQ18">
    <cfRule type="expression" dxfId="1497" priority="953">
      <formula>IF(RIGHT(TEXT(P13,"0.#"),1)=".",FALSE,TRUE)</formula>
    </cfRule>
    <cfRule type="expression" dxfId="1496" priority="954">
      <formula>IF(RIGHT(TEXT(P13,"0.#"),1)=".",TRUE,FALSE)</formula>
    </cfRule>
  </conditionalFormatting>
  <conditionalFormatting sqref="P20:AJ20">
    <cfRule type="expression" dxfId="1495" priority="951">
      <formula>IF(RIGHT(TEXT(P20,"0.#"),1)=".",FALSE,TRUE)</formula>
    </cfRule>
    <cfRule type="expression" dxfId="1494" priority="952">
      <formula>IF(RIGHT(TEXT(P20,"0.#"),1)=".",TRUE,FALSE)</formula>
    </cfRule>
  </conditionalFormatting>
  <conditionalFormatting sqref="AE33 AQ33">
    <cfRule type="expression" dxfId="1493" priority="949">
      <formula>IF(RIGHT(TEXT(AE33,"0.#"),1)=".",FALSE,TRUE)</formula>
    </cfRule>
    <cfRule type="expression" dxfId="1492" priority="950">
      <formula>IF(RIGHT(TEXT(AE33,"0.#"),1)=".",TRUE,FALSE)</formula>
    </cfRule>
  </conditionalFormatting>
  <conditionalFormatting sqref="Y305:Y312">
    <cfRule type="expression" dxfId="1491" priority="947">
      <formula>IF(RIGHT(TEXT(Y305,"0.#"),1)=".",FALSE,TRUE)</formula>
    </cfRule>
    <cfRule type="expression" dxfId="1490" priority="948">
      <formula>IF(RIGHT(TEXT(Y305,"0.#"),1)=".",TRUE,FALSE)</formula>
    </cfRule>
  </conditionalFormatting>
  <conditionalFormatting sqref="AU304">
    <cfRule type="expression" dxfId="1489" priority="945">
      <formula>IF(RIGHT(TEXT(AU304,"0.#"),1)=".",FALSE,TRUE)</formula>
    </cfRule>
    <cfRule type="expression" dxfId="1488" priority="946">
      <formula>IF(RIGHT(TEXT(AU304,"0.#"),1)=".",TRUE,FALSE)</formula>
    </cfRule>
  </conditionalFormatting>
  <conditionalFormatting sqref="AU313">
    <cfRule type="expression" dxfId="1487" priority="943">
      <formula>IF(RIGHT(TEXT(AU313,"0.#"),1)=".",FALSE,TRUE)</formula>
    </cfRule>
    <cfRule type="expression" dxfId="1486" priority="944">
      <formula>IF(RIGHT(TEXT(AU313,"0.#"),1)=".",TRUE,FALSE)</formula>
    </cfRule>
  </conditionalFormatting>
  <conditionalFormatting sqref="AU305:AU312">
    <cfRule type="expression" dxfId="1485" priority="941">
      <formula>IF(RIGHT(TEXT(AU305,"0.#"),1)=".",FALSE,TRUE)</formula>
    </cfRule>
    <cfRule type="expression" dxfId="1484" priority="942">
      <formula>IF(RIGHT(TEXT(AU305,"0.#"),1)=".",TRUE,FALSE)</formula>
    </cfRule>
  </conditionalFormatting>
  <conditionalFormatting sqref="Y343 Y330 Y317">
    <cfRule type="expression" dxfId="1483" priority="939">
      <formula>IF(RIGHT(TEXT(Y317,"0.#"),1)=".",FALSE,TRUE)</formula>
    </cfRule>
    <cfRule type="expression" dxfId="1482" priority="940">
      <formula>IF(RIGHT(TEXT(Y317,"0.#"),1)=".",TRUE,FALSE)</formula>
    </cfRule>
  </conditionalFormatting>
  <conditionalFormatting sqref="Y352 Y339 Y326">
    <cfRule type="expression" dxfId="1481" priority="937">
      <formula>IF(RIGHT(TEXT(Y326,"0.#"),1)=".",FALSE,TRUE)</formula>
    </cfRule>
    <cfRule type="expression" dxfId="1480" priority="938">
      <formula>IF(RIGHT(TEXT(Y326,"0.#"),1)=".",TRUE,FALSE)</formula>
    </cfRule>
  </conditionalFormatting>
  <conditionalFormatting sqref="AU343 AU330 AU317">
    <cfRule type="expression" dxfId="1479" priority="933">
      <formula>IF(RIGHT(TEXT(AU317,"0.#"),1)=".",FALSE,TRUE)</formula>
    </cfRule>
    <cfRule type="expression" dxfId="1478" priority="934">
      <formula>IF(RIGHT(TEXT(AU317,"0.#"),1)=".",TRUE,FALSE)</formula>
    </cfRule>
  </conditionalFormatting>
  <conditionalFormatting sqref="AU352 AU339 AU326">
    <cfRule type="expression" dxfId="1477" priority="931">
      <formula>IF(RIGHT(TEXT(AU326,"0.#"),1)=".",FALSE,TRUE)</formula>
    </cfRule>
    <cfRule type="expression" dxfId="1476" priority="932">
      <formula>IF(RIGHT(TEXT(AU326,"0.#"),1)=".",TRUE,FALSE)</formula>
    </cfRule>
  </conditionalFormatting>
  <conditionalFormatting sqref="AU344:AU351 AU342 AU331:AU338 AU329 AU318:AU325">
    <cfRule type="expression" dxfId="1475" priority="929">
      <formula>IF(RIGHT(TEXT(AU318,"0.#"),1)=".",FALSE,TRUE)</formula>
    </cfRule>
    <cfRule type="expression" dxfId="1474" priority="930">
      <formula>IF(RIGHT(TEXT(AU318,"0.#"),1)=".",TRUE,FALSE)</formula>
    </cfRule>
  </conditionalFormatting>
  <conditionalFormatting sqref="AI33">
    <cfRule type="expression" dxfId="1473" priority="927">
      <formula>IF(RIGHT(TEXT(AI33,"0.#"),1)=".",FALSE,TRUE)</formula>
    </cfRule>
    <cfRule type="expression" dxfId="1472" priority="928">
      <formula>IF(RIGHT(TEXT(AI33,"0.#"),1)=".",TRUE,FALSE)</formula>
    </cfRule>
  </conditionalFormatting>
  <conditionalFormatting sqref="AM33">
    <cfRule type="expression" dxfId="1471" priority="925">
      <formula>IF(RIGHT(TEXT(AM33,"0.#"),1)=".",FALSE,TRUE)</formula>
    </cfRule>
    <cfRule type="expression" dxfId="1470" priority="926">
      <formula>IF(RIGHT(TEXT(AM33,"0.#"),1)=".",TRUE,FALSE)</formula>
    </cfRule>
  </conditionalFormatting>
  <conditionalFormatting sqref="AE34">
    <cfRule type="expression" dxfId="1469" priority="923">
      <formula>IF(RIGHT(TEXT(AE34,"0.#"),1)=".",FALSE,TRUE)</formula>
    </cfRule>
    <cfRule type="expression" dxfId="1468" priority="924">
      <formula>IF(RIGHT(TEXT(AE34,"0.#"),1)=".",TRUE,FALSE)</formula>
    </cfRule>
  </conditionalFormatting>
  <conditionalFormatting sqref="AI34">
    <cfRule type="expression" dxfId="1467" priority="921">
      <formula>IF(RIGHT(TEXT(AI34,"0.#"),1)=".",FALSE,TRUE)</formula>
    </cfRule>
    <cfRule type="expression" dxfId="1466" priority="922">
      <formula>IF(RIGHT(TEXT(AI34,"0.#"),1)=".",TRUE,FALSE)</formula>
    </cfRule>
  </conditionalFormatting>
  <conditionalFormatting sqref="AM34">
    <cfRule type="expression" dxfId="1465" priority="919">
      <formula>IF(RIGHT(TEXT(AM34,"0.#"),1)=".",FALSE,TRUE)</formula>
    </cfRule>
    <cfRule type="expression" dxfId="1464" priority="920">
      <formula>IF(RIGHT(TEXT(AM34,"0.#"),1)=".",TRUE,FALSE)</formula>
    </cfRule>
  </conditionalFormatting>
  <conditionalFormatting sqref="AQ34">
    <cfRule type="expression" dxfId="1463" priority="917">
      <formula>IF(RIGHT(TEXT(AQ34,"0.#"),1)=".",FALSE,TRUE)</formula>
    </cfRule>
    <cfRule type="expression" dxfId="1462" priority="918">
      <formula>IF(RIGHT(TEXT(AQ34,"0.#"),1)=".",TRUE,FALSE)</formula>
    </cfRule>
  </conditionalFormatting>
  <conditionalFormatting sqref="AE211">
    <cfRule type="expression" dxfId="1461" priority="915">
      <formula>IF(RIGHT(TEXT(AE211,"0.#"),1)=".",FALSE,TRUE)</formula>
    </cfRule>
    <cfRule type="expression" dxfId="1460" priority="916">
      <formula>IF(RIGHT(TEXT(AE211,"0.#"),1)=".",TRUE,FALSE)</formula>
    </cfRule>
  </conditionalFormatting>
  <conditionalFormatting sqref="AE212">
    <cfRule type="expression" dxfId="1459" priority="913">
      <formula>IF(RIGHT(TEXT(AE212,"0.#"),1)=".",FALSE,TRUE)</formula>
    </cfRule>
    <cfRule type="expression" dxfId="1458" priority="914">
      <formula>IF(RIGHT(TEXT(AE212,"0.#"),1)=".",TRUE,FALSE)</formula>
    </cfRule>
  </conditionalFormatting>
  <conditionalFormatting sqref="AE213">
    <cfRule type="expression" dxfId="1457" priority="911">
      <formula>IF(RIGHT(TEXT(AE213,"0.#"),1)=".",FALSE,TRUE)</formula>
    </cfRule>
    <cfRule type="expression" dxfId="1456" priority="912">
      <formula>IF(RIGHT(TEXT(AE213,"0.#"),1)=".",TRUE,FALSE)</formula>
    </cfRule>
  </conditionalFormatting>
  <conditionalFormatting sqref="AI213">
    <cfRule type="expression" dxfId="1455" priority="909">
      <formula>IF(RIGHT(TEXT(AI213,"0.#"),1)=".",FALSE,TRUE)</formula>
    </cfRule>
    <cfRule type="expression" dxfId="1454" priority="910">
      <formula>IF(RIGHT(TEXT(AI213,"0.#"),1)=".",TRUE,FALSE)</formula>
    </cfRule>
  </conditionalFormatting>
  <conditionalFormatting sqref="AI212">
    <cfRule type="expression" dxfId="1453" priority="907">
      <formula>IF(RIGHT(TEXT(AI212,"0.#"),1)=".",FALSE,TRUE)</formula>
    </cfRule>
    <cfRule type="expression" dxfId="1452" priority="908">
      <formula>IF(RIGHT(TEXT(AI212,"0.#"),1)=".",TRUE,FALSE)</formula>
    </cfRule>
  </conditionalFormatting>
  <conditionalFormatting sqref="AI211">
    <cfRule type="expression" dxfId="1451" priority="905">
      <formula>IF(RIGHT(TEXT(AI211,"0.#"),1)=".",FALSE,TRUE)</formula>
    </cfRule>
    <cfRule type="expression" dxfId="1450" priority="906">
      <formula>IF(RIGHT(TEXT(AI211,"0.#"),1)=".",TRUE,FALSE)</formula>
    </cfRule>
  </conditionalFormatting>
  <conditionalFormatting sqref="AM211">
    <cfRule type="expression" dxfId="1449" priority="903">
      <formula>IF(RIGHT(TEXT(AM211,"0.#"),1)=".",FALSE,TRUE)</formula>
    </cfRule>
    <cfRule type="expression" dxfId="1448" priority="904">
      <formula>IF(RIGHT(TEXT(AM211,"0.#"),1)=".",TRUE,FALSE)</formula>
    </cfRule>
  </conditionalFormatting>
  <conditionalFormatting sqref="AM212">
    <cfRule type="expression" dxfId="1447" priority="901">
      <formula>IF(RIGHT(TEXT(AM212,"0.#"),1)=".",FALSE,TRUE)</formula>
    </cfRule>
    <cfRule type="expression" dxfId="1446" priority="902">
      <formula>IF(RIGHT(TEXT(AM212,"0.#"),1)=".",TRUE,FALSE)</formula>
    </cfRule>
  </conditionalFormatting>
  <conditionalFormatting sqref="AM213">
    <cfRule type="expression" dxfId="1445" priority="899">
      <formula>IF(RIGHT(TEXT(AM213,"0.#"),1)=".",FALSE,TRUE)</formula>
    </cfRule>
    <cfRule type="expression" dxfId="1444" priority="900">
      <formula>IF(RIGHT(TEXT(AM213,"0.#"),1)=".",TRUE,FALSE)</formula>
    </cfRule>
  </conditionalFormatting>
  <conditionalFormatting sqref="AL372:AO388">
    <cfRule type="expression" dxfId="1443" priority="895">
      <formula>IF(AND(AL372&gt;=0, RIGHT(TEXT(AL372,"0.#"),1)&lt;&gt;"."),TRUE,FALSE)</formula>
    </cfRule>
    <cfRule type="expression" dxfId="1442" priority="896">
      <formula>IF(AND(AL372&gt;=0, RIGHT(TEXT(AL372,"0.#"),1)="."),TRUE,FALSE)</formula>
    </cfRule>
    <cfRule type="expression" dxfId="1441" priority="897">
      <formula>IF(AND(AL372&lt;0, RIGHT(TEXT(AL372,"0.#"),1)&lt;&gt;"."),TRUE,FALSE)</formula>
    </cfRule>
    <cfRule type="expression" dxfId="1440" priority="898">
      <formula>IF(AND(AL372&lt;0, RIGHT(TEXT(AL372,"0.#"),1)="."),TRUE,FALSE)</formula>
    </cfRule>
  </conditionalFormatting>
  <conditionalFormatting sqref="AQ211:AQ213">
    <cfRule type="expression" dxfId="1439" priority="893">
      <formula>IF(RIGHT(TEXT(AQ211,"0.#"),1)=".",FALSE,TRUE)</formula>
    </cfRule>
    <cfRule type="expression" dxfId="1438" priority="894">
      <formula>IF(RIGHT(TEXT(AQ211,"0.#"),1)=".",TRUE,FALSE)</formula>
    </cfRule>
  </conditionalFormatting>
  <conditionalFormatting sqref="AU211:AU213">
    <cfRule type="expression" dxfId="1437" priority="891">
      <formula>IF(RIGHT(TEXT(AU211,"0.#"),1)=".",FALSE,TRUE)</formula>
    </cfRule>
    <cfRule type="expression" dxfId="1436" priority="892">
      <formula>IF(RIGHT(TEXT(AU211,"0.#"),1)=".",TRUE,FALSE)</formula>
    </cfRule>
  </conditionalFormatting>
  <conditionalFormatting sqref="Y372:Y388">
    <cfRule type="expression" dxfId="1435" priority="889">
      <formula>IF(RIGHT(TEXT(Y372,"0.#"),1)=".",FALSE,TRUE)</formula>
    </cfRule>
    <cfRule type="expression" dxfId="1434" priority="890">
      <formula>IF(RIGHT(TEXT(Y372,"0.#"),1)=".",TRUE,FALSE)</formula>
    </cfRule>
  </conditionalFormatting>
  <conditionalFormatting sqref="AL625:AO653">
    <cfRule type="expression" dxfId="1433" priority="885">
      <formula>IF(AND(AL625&gt;=0, RIGHT(TEXT(AL625,"0.#"),1)&lt;&gt;"."),TRUE,FALSE)</formula>
    </cfRule>
    <cfRule type="expression" dxfId="1432" priority="886">
      <formula>IF(AND(AL625&gt;=0, RIGHT(TEXT(AL625,"0.#"),1)="."),TRUE,FALSE)</formula>
    </cfRule>
    <cfRule type="expression" dxfId="1431" priority="887">
      <formula>IF(AND(AL625&lt;0, RIGHT(TEXT(AL625,"0.#"),1)&lt;&gt;"."),TRUE,FALSE)</formula>
    </cfRule>
    <cfRule type="expression" dxfId="1430" priority="888">
      <formula>IF(AND(AL625&lt;0, RIGHT(TEXT(AL625,"0.#"),1)="."),TRUE,FALSE)</formula>
    </cfRule>
  </conditionalFormatting>
  <conditionalFormatting sqref="Y625:Y653">
    <cfRule type="expression" dxfId="1429" priority="883">
      <formula>IF(RIGHT(TEXT(Y625,"0.#"),1)=".",FALSE,TRUE)</formula>
    </cfRule>
    <cfRule type="expression" dxfId="1428" priority="884">
      <formula>IF(RIGHT(TEXT(Y625,"0.#"),1)=".",TRUE,FALSE)</formula>
    </cfRule>
  </conditionalFormatting>
  <conditionalFormatting sqref="Y394:Y421">
    <cfRule type="expression" dxfId="1427" priority="815">
      <formula>IF(RIGHT(TEXT(Y394,"0.#"),1)=".",FALSE,TRUE)</formula>
    </cfRule>
    <cfRule type="expression" dxfId="1426" priority="816">
      <formula>IF(RIGHT(TEXT(Y394,"0.#"),1)=".",TRUE,FALSE)</formula>
    </cfRule>
  </conditionalFormatting>
  <conditionalFormatting sqref="Y435:Y454">
    <cfRule type="expression" dxfId="1425" priority="803">
      <formula>IF(RIGHT(TEXT(Y435,"0.#"),1)=".",FALSE,TRUE)</formula>
    </cfRule>
    <cfRule type="expression" dxfId="1424" priority="804">
      <formula>IF(RIGHT(TEXT(Y435,"0.#"),1)=".",TRUE,FALSE)</formula>
    </cfRule>
  </conditionalFormatting>
  <conditionalFormatting sqref="Y462:Y487">
    <cfRule type="expression" dxfId="1423" priority="791">
      <formula>IF(RIGHT(TEXT(Y462,"0.#"),1)=".",FALSE,TRUE)</formula>
    </cfRule>
    <cfRule type="expression" dxfId="1422" priority="792">
      <formula>IF(RIGHT(TEXT(Y462,"0.#"),1)=".",TRUE,FALSE)</formula>
    </cfRule>
  </conditionalFormatting>
  <conditionalFormatting sqref="Y493:Y520">
    <cfRule type="expression" dxfId="1421" priority="779">
      <formula>IF(RIGHT(TEXT(Y493,"0.#"),1)=".",FALSE,TRUE)</formula>
    </cfRule>
    <cfRule type="expression" dxfId="1420" priority="780">
      <formula>IF(RIGHT(TEXT(Y493,"0.#"),1)=".",TRUE,FALSE)</formula>
    </cfRule>
  </conditionalFormatting>
  <conditionalFormatting sqref="Y491:Y492">
    <cfRule type="expression" dxfId="1419" priority="773">
      <formula>IF(RIGHT(TEXT(Y491,"0.#"),1)=".",FALSE,TRUE)</formula>
    </cfRule>
    <cfRule type="expression" dxfId="1418" priority="774">
      <formula>IF(RIGHT(TEXT(Y491,"0.#"),1)=".",TRUE,FALSE)</formula>
    </cfRule>
  </conditionalFormatting>
  <conditionalFormatting sqref="Y526:Y553">
    <cfRule type="expression" dxfId="1417" priority="767">
      <formula>IF(RIGHT(TEXT(Y526,"0.#"),1)=".",FALSE,TRUE)</formula>
    </cfRule>
    <cfRule type="expression" dxfId="1416" priority="768">
      <formula>IF(RIGHT(TEXT(Y526,"0.#"),1)=".",TRUE,FALSE)</formula>
    </cfRule>
  </conditionalFormatting>
  <conditionalFormatting sqref="P24">
    <cfRule type="expression" dxfId="1415" priority="869">
      <formula>IF(RIGHT(TEXT(P24,"0.#"),1)=".",FALSE,TRUE)</formula>
    </cfRule>
    <cfRule type="expression" dxfId="1414" priority="870">
      <formula>IF(RIGHT(TEXT(P24,"0.#"),1)=".",TRUE,FALSE)</formula>
    </cfRule>
  </conditionalFormatting>
  <conditionalFormatting sqref="P25:P28">
    <cfRule type="expression" dxfId="1413" priority="867">
      <formula>IF(RIGHT(TEXT(P25,"0.#"),1)=".",FALSE,TRUE)</formula>
    </cfRule>
    <cfRule type="expression" dxfId="1412" priority="868">
      <formula>IF(RIGHT(TEXT(P25,"0.#"),1)=".",TRUE,FALSE)</formula>
    </cfRule>
  </conditionalFormatting>
  <conditionalFormatting sqref="P29">
    <cfRule type="expression" dxfId="1411" priority="865">
      <formula>IF(RIGHT(TEXT(P29,"0.#"),1)=".",FALSE,TRUE)</formula>
    </cfRule>
    <cfRule type="expression" dxfId="1410" priority="866">
      <formula>IF(RIGHT(TEXT(P29,"0.#"),1)=".",TRUE,FALSE)</formula>
    </cfRule>
  </conditionalFormatting>
  <conditionalFormatting sqref="AE203">
    <cfRule type="expression" dxfId="1409" priority="863">
      <formula>IF(RIGHT(TEXT(AE203,"0.#"),1)=".",FALSE,TRUE)</formula>
    </cfRule>
    <cfRule type="expression" dxfId="1408" priority="864">
      <formula>IF(RIGHT(TEXT(AE203,"0.#"),1)=".",TRUE,FALSE)</formula>
    </cfRule>
  </conditionalFormatting>
  <conditionalFormatting sqref="AE204">
    <cfRule type="expression" dxfId="1407" priority="861">
      <formula>IF(RIGHT(TEXT(AE204,"0.#"),1)=".",FALSE,TRUE)</formula>
    </cfRule>
    <cfRule type="expression" dxfId="1406" priority="862">
      <formula>IF(RIGHT(TEXT(AE204,"0.#"),1)=".",TRUE,FALSE)</formula>
    </cfRule>
  </conditionalFormatting>
  <conditionalFormatting sqref="AE205">
    <cfRule type="expression" dxfId="1405" priority="859">
      <formula>IF(RIGHT(TEXT(AE205,"0.#"),1)=".",FALSE,TRUE)</formula>
    </cfRule>
    <cfRule type="expression" dxfId="1404" priority="860">
      <formula>IF(RIGHT(TEXT(AE205,"0.#"),1)=".",TRUE,FALSE)</formula>
    </cfRule>
  </conditionalFormatting>
  <conditionalFormatting sqref="AI205">
    <cfRule type="expression" dxfId="1403" priority="857">
      <formula>IF(RIGHT(TEXT(AI205,"0.#"),1)=".",FALSE,TRUE)</formula>
    </cfRule>
    <cfRule type="expression" dxfId="1402" priority="858">
      <formula>IF(RIGHT(TEXT(AI205,"0.#"),1)=".",TRUE,FALSE)</formula>
    </cfRule>
  </conditionalFormatting>
  <conditionalFormatting sqref="AI204">
    <cfRule type="expression" dxfId="1401" priority="855">
      <formula>IF(RIGHT(TEXT(AI204,"0.#"),1)=".",FALSE,TRUE)</formula>
    </cfRule>
    <cfRule type="expression" dxfId="1400" priority="856">
      <formula>IF(RIGHT(TEXT(AI204,"0.#"),1)=".",TRUE,FALSE)</formula>
    </cfRule>
  </conditionalFormatting>
  <conditionalFormatting sqref="AI203">
    <cfRule type="expression" dxfId="1399" priority="853">
      <formula>IF(RIGHT(TEXT(AI203,"0.#"),1)=".",FALSE,TRUE)</formula>
    </cfRule>
    <cfRule type="expression" dxfId="1398" priority="854">
      <formula>IF(RIGHT(TEXT(AI203,"0.#"),1)=".",TRUE,FALSE)</formula>
    </cfRule>
  </conditionalFormatting>
  <conditionalFormatting sqref="AM203">
    <cfRule type="expression" dxfId="1397" priority="851">
      <formula>IF(RIGHT(TEXT(AM203,"0.#"),1)=".",FALSE,TRUE)</formula>
    </cfRule>
    <cfRule type="expression" dxfId="1396" priority="852">
      <formula>IF(RIGHT(TEXT(AM203,"0.#"),1)=".",TRUE,FALSE)</formula>
    </cfRule>
  </conditionalFormatting>
  <conditionalFormatting sqref="AM204">
    <cfRule type="expression" dxfId="1395" priority="849">
      <formula>IF(RIGHT(TEXT(AM204,"0.#"),1)=".",FALSE,TRUE)</formula>
    </cfRule>
    <cfRule type="expression" dxfId="1394" priority="850">
      <formula>IF(RIGHT(TEXT(AM204,"0.#"),1)=".",TRUE,FALSE)</formula>
    </cfRule>
  </conditionalFormatting>
  <conditionalFormatting sqref="AM205">
    <cfRule type="expression" dxfId="1393" priority="847">
      <formula>IF(RIGHT(TEXT(AM205,"0.#"),1)=".",FALSE,TRUE)</formula>
    </cfRule>
    <cfRule type="expression" dxfId="1392" priority="848">
      <formula>IF(RIGHT(TEXT(AM205,"0.#"),1)=".",TRUE,FALSE)</formula>
    </cfRule>
  </conditionalFormatting>
  <conditionalFormatting sqref="AQ203:AQ205">
    <cfRule type="expression" dxfId="1391" priority="845">
      <formula>IF(RIGHT(TEXT(AQ203,"0.#"),1)=".",FALSE,TRUE)</formula>
    </cfRule>
    <cfRule type="expression" dxfId="1390" priority="846">
      <formula>IF(RIGHT(TEXT(AQ203,"0.#"),1)=".",TRUE,FALSE)</formula>
    </cfRule>
  </conditionalFormatting>
  <conditionalFormatting sqref="AU203:AU205">
    <cfRule type="expression" dxfId="1389" priority="843">
      <formula>IF(RIGHT(TEXT(AU203,"0.#"),1)=".",FALSE,TRUE)</formula>
    </cfRule>
    <cfRule type="expression" dxfId="1388" priority="844">
      <formula>IF(RIGHT(TEXT(AU203,"0.#"),1)=".",TRUE,FALSE)</formula>
    </cfRule>
  </conditionalFormatting>
  <conditionalFormatting sqref="AE206">
    <cfRule type="expression" dxfId="1387" priority="841">
      <formula>IF(RIGHT(TEXT(AE206,"0.#"),1)=".",FALSE,TRUE)</formula>
    </cfRule>
    <cfRule type="expression" dxfId="1386" priority="842">
      <formula>IF(RIGHT(TEXT(AE206,"0.#"),1)=".",TRUE,FALSE)</formula>
    </cfRule>
  </conditionalFormatting>
  <conditionalFormatting sqref="AE207">
    <cfRule type="expression" dxfId="1385" priority="839">
      <formula>IF(RIGHT(TEXT(AE207,"0.#"),1)=".",FALSE,TRUE)</formula>
    </cfRule>
    <cfRule type="expression" dxfId="1384" priority="840">
      <formula>IF(RIGHT(TEXT(AE207,"0.#"),1)=".",TRUE,FALSE)</formula>
    </cfRule>
  </conditionalFormatting>
  <conditionalFormatting sqref="AE208">
    <cfRule type="expression" dxfId="1383" priority="837">
      <formula>IF(RIGHT(TEXT(AE208,"0.#"),1)=".",FALSE,TRUE)</formula>
    </cfRule>
    <cfRule type="expression" dxfId="1382" priority="838">
      <formula>IF(RIGHT(TEXT(AE208,"0.#"),1)=".",TRUE,FALSE)</formula>
    </cfRule>
  </conditionalFormatting>
  <conditionalFormatting sqref="AI208">
    <cfRule type="expression" dxfId="1381" priority="835">
      <formula>IF(RIGHT(TEXT(AI208,"0.#"),1)=".",FALSE,TRUE)</formula>
    </cfRule>
    <cfRule type="expression" dxfId="1380" priority="836">
      <formula>IF(RIGHT(TEXT(AI208,"0.#"),1)=".",TRUE,FALSE)</formula>
    </cfRule>
  </conditionalFormatting>
  <conditionalFormatting sqref="AI207">
    <cfRule type="expression" dxfId="1379" priority="833">
      <formula>IF(RIGHT(TEXT(AI207,"0.#"),1)=".",FALSE,TRUE)</formula>
    </cfRule>
    <cfRule type="expression" dxfId="1378" priority="834">
      <formula>IF(RIGHT(TEXT(AI207,"0.#"),1)=".",TRUE,FALSE)</formula>
    </cfRule>
  </conditionalFormatting>
  <conditionalFormatting sqref="AI206">
    <cfRule type="expression" dxfId="1377" priority="831">
      <formula>IF(RIGHT(TEXT(AI206,"0.#"),1)=".",FALSE,TRUE)</formula>
    </cfRule>
    <cfRule type="expression" dxfId="1376" priority="832">
      <formula>IF(RIGHT(TEXT(AI206,"0.#"),1)=".",TRUE,FALSE)</formula>
    </cfRule>
  </conditionalFormatting>
  <conditionalFormatting sqref="AM206">
    <cfRule type="expression" dxfId="1375" priority="829">
      <formula>IF(RIGHT(TEXT(AM206,"0.#"),1)=".",FALSE,TRUE)</formula>
    </cfRule>
    <cfRule type="expression" dxfId="1374" priority="830">
      <formula>IF(RIGHT(TEXT(AM206,"0.#"),1)=".",TRUE,FALSE)</formula>
    </cfRule>
  </conditionalFormatting>
  <conditionalFormatting sqref="AM207">
    <cfRule type="expression" dxfId="1373" priority="827">
      <formula>IF(RIGHT(TEXT(AM207,"0.#"),1)=".",FALSE,TRUE)</formula>
    </cfRule>
    <cfRule type="expression" dxfId="1372" priority="828">
      <formula>IF(RIGHT(TEXT(AM207,"0.#"),1)=".",TRUE,FALSE)</formula>
    </cfRule>
  </conditionalFormatting>
  <conditionalFormatting sqref="AM208">
    <cfRule type="expression" dxfId="1371" priority="825">
      <formula>IF(RIGHT(TEXT(AM208,"0.#"),1)=".",FALSE,TRUE)</formula>
    </cfRule>
    <cfRule type="expression" dxfId="1370" priority="826">
      <formula>IF(RIGHT(TEXT(AM208,"0.#"),1)=".",TRUE,FALSE)</formula>
    </cfRule>
  </conditionalFormatting>
  <conditionalFormatting sqref="AQ206:AQ208">
    <cfRule type="expression" dxfId="1369" priority="823">
      <formula>IF(RIGHT(TEXT(AQ206,"0.#"),1)=".",FALSE,TRUE)</formula>
    </cfRule>
    <cfRule type="expression" dxfId="1368" priority="824">
      <formula>IF(RIGHT(TEXT(AQ206,"0.#"),1)=".",TRUE,FALSE)</formula>
    </cfRule>
  </conditionalFormatting>
  <conditionalFormatting sqref="AU206:AU208">
    <cfRule type="expression" dxfId="1367" priority="821">
      <formula>IF(RIGHT(TEXT(AU206,"0.#"),1)=".",FALSE,TRUE)</formula>
    </cfRule>
    <cfRule type="expression" dxfId="1366" priority="822">
      <formula>IF(RIGHT(TEXT(AU206,"0.#"),1)=".",TRUE,FALSE)</formula>
    </cfRule>
  </conditionalFormatting>
  <conditionalFormatting sqref="AL394:AO421">
    <cfRule type="expression" dxfId="1365" priority="817">
      <formula>IF(AND(AL394&gt;=0, RIGHT(TEXT(AL394,"0.#"),1)&lt;&gt;"."),TRUE,FALSE)</formula>
    </cfRule>
    <cfRule type="expression" dxfId="1364" priority="818">
      <formula>IF(AND(AL394&gt;=0, RIGHT(TEXT(AL394,"0.#"),1)="."),TRUE,FALSE)</formula>
    </cfRule>
    <cfRule type="expression" dxfId="1363" priority="819">
      <formula>IF(AND(AL394&lt;0, RIGHT(TEXT(AL394,"0.#"),1)&lt;&gt;"."),TRUE,FALSE)</formula>
    </cfRule>
    <cfRule type="expression" dxfId="1362" priority="820">
      <formula>IF(AND(AL394&lt;0, RIGHT(TEXT(AL394,"0.#"),1)="."),TRUE,FALSE)</formula>
    </cfRule>
  </conditionalFormatting>
  <conditionalFormatting sqref="AL435:AO454">
    <cfRule type="expression" dxfId="1361" priority="805">
      <formula>IF(AND(AL435&gt;=0, RIGHT(TEXT(AL435,"0.#"),1)&lt;&gt;"."),TRUE,FALSE)</formula>
    </cfRule>
    <cfRule type="expression" dxfId="1360" priority="806">
      <formula>IF(AND(AL435&gt;=0, RIGHT(TEXT(AL435,"0.#"),1)="."),TRUE,FALSE)</formula>
    </cfRule>
    <cfRule type="expression" dxfId="1359" priority="807">
      <formula>IF(AND(AL435&lt;0, RIGHT(TEXT(AL435,"0.#"),1)&lt;&gt;"."),TRUE,FALSE)</formula>
    </cfRule>
    <cfRule type="expression" dxfId="1358" priority="808">
      <formula>IF(AND(AL435&lt;0, RIGHT(TEXT(AL435,"0.#"),1)="."),TRUE,FALSE)</formula>
    </cfRule>
  </conditionalFormatting>
  <conditionalFormatting sqref="AL462:AO487">
    <cfRule type="expression" dxfId="1357" priority="793">
      <formula>IF(AND(AL462&gt;=0, RIGHT(TEXT(AL462,"0.#"),1)&lt;&gt;"."),TRUE,FALSE)</formula>
    </cfRule>
    <cfRule type="expression" dxfId="1356" priority="794">
      <formula>IF(AND(AL462&gt;=0, RIGHT(TEXT(AL462,"0.#"),1)="."),TRUE,FALSE)</formula>
    </cfRule>
    <cfRule type="expression" dxfId="1355" priority="795">
      <formula>IF(AND(AL462&lt;0, RIGHT(TEXT(AL462,"0.#"),1)&lt;&gt;"."),TRUE,FALSE)</formula>
    </cfRule>
    <cfRule type="expression" dxfId="1354" priority="796">
      <formula>IF(AND(AL462&lt;0, RIGHT(TEXT(AL462,"0.#"),1)="."),TRUE,FALSE)</formula>
    </cfRule>
  </conditionalFormatting>
  <conditionalFormatting sqref="AL493:AO520">
    <cfRule type="expression" dxfId="1353" priority="781">
      <formula>IF(AND(AL493&gt;=0, RIGHT(TEXT(AL493,"0.#"),1)&lt;&gt;"."),TRUE,FALSE)</formula>
    </cfRule>
    <cfRule type="expression" dxfId="1352" priority="782">
      <formula>IF(AND(AL493&gt;=0, RIGHT(TEXT(AL493,"0.#"),1)="."),TRUE,FALSE)</formula>
    </cfRule>
    <cfRule type="expression" dxfId="1351" priority="783">
      <formula>IF(AND(AL493&lt;0, RIGHT(TEXT(AL493,"0.#"),1)&lt;&gt;"."),TRUE,FALSE)</formula>
    </cfRule>
    <cfRule type="expression" dxfId="1350" priority="784">
      <formula>IF(AND(AL493&lt;0, RIGHT(TEXT(AL493,"0.#"),1)="."),TRUE,FALSE)</formula>
    </cfRule>
  </conditionalFormatting>
  <conditionalFormatting sqref="AL491:AO492">
    <cfRule type="expression" dxfId="1349" priority="775">
      <formula>IF(AND(AL491&gt;=0, RIGHT(TEXT(AL491,"0.#"),1)&lt;&gt;"."),TRUE,FALSE)</formula>
    </cfRule>
    <cfRule type="expression" dxfId="1348" priority="776">
      <formula>IF(AND(AL491&gt;=0, RIGHT(TEXT(AL491,"0.#"),1)="."),TRUE,FALSE)</formula>
    </cfRule>
    <cfRule type="expression" dxfId="1347" priority="777">
      <formula>IF(AND(AL491&lt;0, RIGHT(TEXT(AL491,"0.#"),1)&lt;&gt;"."),TRUE,FALSE)</formula>
    </cfRule>
    <cfRule type="expression" dxfId="1346" priority="778">
      <formula>IF(AND(AL491&lt;0, RIGHT(TEXT(AL491,"0.#"),1)="."),TRUE,FALSE)</formula>
    </cfRule>
  </conditionalFormatting>
  <conditionalFormatting sqref="AL526:AO553">
    <cfRule type="expression" dxfId="1345" priority="769">
      <formula>IF(AND(AL526&gt;=0, RIGHT(TEXT(AL526,"0.#"),1)&lt;&gt;"."),TRUE,FALSE)</formula>
    </cfRule>
    <cfRule type="expression" dxfId="1344" priority="770">
      <formula>IF(AND(AL526&gt;=0, RIGHT(TEXT(AL526,"0.#"),1)="."),TRUE,FALSE)</formula>
    </cfRule>
    <cfRule type="expression" dxfId="1343" priority="771">
      <formula>IF(AND(AL526&lt;0, RIGHT(TEXT(AL526,"0.#"),1)&lt;&gt;"."),TRUE,FALSE)</formula>
    </cfRule>
    <cfRule type="expression" dxfId="1342" priority="772">
      <formula>IF(AND(AL526&lt;0, RIGHT(TEXT(AL526,"0.#"),1)="."),TRUE,FALSE)</formula>
    </cfRule>
  </conditionalFormatting>
  <conditionalFormatting sqref="AL524:AO525">
    <cfRule type="expression" dxfId="1341" priority="763">
      <formula>IF(AND(AL524&gt;=0, RIGHT(TEXT(AL524,"0.#"),1)&lt;&gt;"."),TRUE,FALSE)</formula>
    </cfRule>
    <cfRule type="expression" dxfId="1340" priority="764">
      <formula>IF(AND(AL524&gt;=0, RIGHT(TEXT(AL524,"0.#"),1)="."),TRUE,FALSE)</formula>
    </cfRule>
    <cfRule type="expression" dxfId="1339" priority="765">
      <formula>IF(AND(AL524&lt;0, RIGHT(TEXT(AL524,"0.#"),1)&lt;&gt;"."),TRUE,FALSE)</formula>
    </cfRule>
    <cfRule type="expression" dxfId="1338" priority="766">
      <formula>IF(AND(AL524&lt;0, RIGHT(TEXT(AL524,"0.#"),1)="."),TRUE,FALSE)</formula>
    </cfRule>
  </conditionalFormatting>
  <conditionalFormatting sqref="Y524:Y525">
    <cfRule type="expression" dxfId="1337" priority="761">
      <formula>IF(RIGHT(TEXT(Y524,"0.#"),1)=".",FALSE,TRUE)</formula>
    </cfRule>
    <cfRule type="expression" dxfId="1336" priority="762">
      <formula>IF(RIGHT(TEXT(Y524,"0.#"),1)=".",TRUE,FALSE)</formula>
    </cfRule>
  </conditionalFormatting>
  <conditionalFormatting sqref="AL559:AO586">
    <cfRule type="expression" dxfId="1335" priority="757">
      <formula>IF(AND(AL559&gt;=0, RIGHT(TEXT(AL559,"0.#"),1)&lt;&gt;"."),TRUE,FALSE)</formula>
    </cfRule>
    <cfRule type="expression" dxfId="1334" priority="758">
      <formula>IF(AND(AL559&gt;=0, RIGHT(TEXT(AL559,"0.#"),1)="."),TRUE,FALSE)</formula>
    </cfRule>
    <cfRule type="expression" dxfId="1333" priority="759">
      <formula>IF(AND(AL559&lt;0, RIGHT(TEXT(AL559,"0.#"),1)&lt;&gt;"."),TRUE,FALSE)</formula>
    </cfRule>
    <cfRule type="expression" dxfId="1332" priority="760">
      <formula>IF(AND(AL559&lt;0, RIGHT(TEXT(AL559,"0.#"),1)="."),TRUE,FALSE)</formula>
    </cfRule>
  </conditionalFormatting>
  <conditionalFormatting sqref="Y559:Y586">
    <cfRule type="expression" dxfId="1331" priority="755">
      <formula>IF(RIGHT(TEXT(Y559,"0.#"),1)=".",FALSE,TRUE)</formula>
    </cfRule>
    <cfRule type="expression" dxfId="1330" priority="756">
      <formula>IF(RIGHT(TEXT(Y559,"0.#"),1)=".",TRUE,FALSE)</formula>
    </cfRule>
  </conditionalFormatting>
  <conditionalFormatting sqref="AL557:AO558">
    <cfRule type="expression" dxfId="1329" priority="751">
      <formula>IF(AND(AL557&gt;=0, RIGHT(TEXT(AL557,"0.#"),1)&lt;&gt;"."),TRUE,FALSE)</formula>
    </cfRule>
    <cfRule type="expression" dxfId="1328" priority="752">
      <formula>IF(AND(AL557&gt;=0, RIGHT(TEXT(AL557,"0.#"),1)="."),TRUE,FALSE)</formula>
    </cfRule>
    <cfRule type="expression" dxfId="1327" priority="753">
      <formula>IF(AND(AL557&lt;0, RIGHT(TEXT(AL557,"0.#"),1)&lt;&gt;"."),TRUE,FALSE)</formula>
    </cfRule>
    <cfRule type="expression" dxfId="1326" priority="754">
      <formula>IF(AND(AL557&lt;0, RIGHT(TEXT(AL557,"0.#"),1)="."),TRUE,FALSE)</formula>
    </cfRule>
  </conditionalFormatting>
  <conditionalFormatting sqref="Y557:Y558">
    <cfRule type="expression" dxfId="1325" priority="749">
      <formula>IF(RIGHT(TEXT(Y557,"0.#"),1)=".",FALSE,TRUE)</formula>
    </cfRule>
    <cfRule type="expression" dxfId="1324" priority="750">
      <formula>IF(RIGHT(TEXT(Y557,"0.#"),1)=".",TRUE,FALSE)</formula>
    </cfRule>
  </conditionalFormatting>
  <conditionalFormatting sqref="AL592:AO619">
    <cfRule type="expression" dxfId="1323" priority="745">
      <formula>IF(AND(AL592&gt;=0, RIGHT(TEXT(AL592,"0.#"),1)&lt;&gt;"."),TRUE,FALSE)</formula>
    </cfRule>
    <cfRule type="expression" dxfId="1322" priority="746">
      <formula>IF(AND(AL592&gt;=0, RIGHT(TEXT(AL592,"0.#"),1)="."),TRUE,FALSE)</formula>
    </cfRule>
    <cfRule type="expression" dxfId="1321" priority="747">
      <formula>IF(AND(AL592&lt;0, RIGHT(TEXT(AL592,"0.#"),1)&lt;&gt;"."),TRUE,FALSE)</formula>
    </cfRule>
    <cfRule type="expression" dxfId="1320" priority="748">
      <formula>IF(AND(AL592&lt;0, RIGHT(TEXT(AL592,"0.#"),1)="."),TRUE,FALSE)</formula>
    </cfRule>
  </conditionalFormatting>
  <conditionalFormatting sqref="Y592:Y619">
    <cfRule type="expression" dxfId="1319" priority="743">
      <formula>IF(RIGHT(TEXT(Y592,"0.#"),1)=".",FALSE,TRUE)</formula>
    </cfRule>
    <cfRule type="expression" dxfId="1318" priority="744">
      <formula>IF(RIGHT(TEXT(Y592,"0.#"),1)=".",TRUE,FALSE)</formula>
    </cfRule>
  </conditionalFormatting>
  <conditionalFormatting sqref="AL590:AO591">
    <cfRule type="expression" dxfId="1317" priority="739">
      <formula>IF(AND(AL590&gt;=0, RIGHT(TEXT(AL590,"0.#"),1)&lt;&gt;"."),TRUE,FALSE)</formula>
    </cfRule>
    <cfRule type="expression" dxfId="1316" priority="740">
      <formula>IF(AND(AL590&gt;=0, RIGHT(TEXT(AL590,"0.#"),1)="."),TRUE,FALSE)</formula>
    </cfRule>
    <cfRule type="expression" dxfId="1315" priority="741">
      <formula>IF(AND(AL590&lt;0, RIGHT(TEXT(AL590,"0.#"),1)&lt;&gt;"."),TRUE,FALSE)</formula>
    </cfRule>
    <cfRule type="expression" dxfId="1314" priority="742">
      <formula>IF(AND(AL590&lt;0, RIGHT(TEXT(AL590,"0.#"),1)="."),TRUE,FALSE)</formula>
    </cfRule>
  </conditionalFormatting>
  <conditionalFormatting sqref="Y590:Y591">
    <cfRule type="expression" dxfId="1313" priority="737">
      <formula>IF(RIGHT(TEXT(Y590,"0.#"),1)=".",FALSE,TRUE)</formula>
    </cfRule>
    <cfRule type="expression" dxfId="1312" priority="738">
      <formula>IF(RIGHT(TEXT(Y590,"0.#"),1)=".",TRUE,FALSE)</formula>
    </cfRule>
  </conditionalFormatting>
  <conditionalFormatting sqref="AU34">
    <cfRule type="expression" dxfId="1311" priority="733">
      <formula>IF(RIGHT(TEXT(AU34,"0.#"),1)=".",FALSE,TRUE)</formula>
    </cfRule>
    <cfRule type="expression" dxfId="1310" priority="734">
      <formula>IF(RIGHT(TEXT(AU34,"0.#"),1)=".",TRUE,FALSE)</formula>
    </cfRule>
  </conditionalFormatting>
  <conditionalFormatting sqref="AU33">
    <cfRule type="expression" dxfId="1309" priority="735">
      <formula>IF(RIGHT(TEXT(AU33,"0.#"),1)=".",FALSE,TRUE)</formula>
    </cfRule>
    <cfRule type="expression" dxfId="1308" priority="736">
      <formula>IF(RIGHT(TEXT(AU33,"0.#"),1)=".",TRUE,FALSE)</formula>
    </cfRule>
  </conditionalFormatting>
  <conditionalFormatting sqref="AE40">
    <cfRule type="expression" dxfId="1307" priority="729">
      <formula>IF(RIGHT(TEXT(AE40,"0.#"),1)=".",FALSE,TRUE)</formula>
    </cfRule>
    <cfRule type="expression" dxfId="1306" priority="730">
      <formula>IF(RIGHT(TEXT(AE40,"0.#"),1)=".",TRUE,FALSE)</formula>
    </cfRule>
  </conditionalFormatting>
  <conditionalFormatting sqref="AU40:AU42">
    <cfRule type="expression" dxfId="1305" priority="709">
      <formula>IF(RIGHT(TEXT(AU40,"0.#"),1)=".",FALSE,TRUE)</formula>
    </cfRule>
    <cfRule type="expression" dxfId="1304" priority="710">
      <formula>IF(RIGHT(TEXT(AU40,"0.#"),1)=".",TRUE,FALSE)</formula>
    </cfRule>
  </conditionalFormatting>
  <conditionalFormatting sqref="AE41">
    <cfRule type="expression" dxfId="1303" priority="727">
      <formula>IF(RIGHT(TEXT(AE41,"0.#"),1)=".",FALSE,TRUE)</formula>
    </cfRule>
    <cfRule type="expression" dxfId="1302" priority="728">
      <formula>IF(RIGHT(TEXT(AE41,"0.#"),1)=".",TRUE,FALSE)</formula>
    </cfRule>
  </conditionalFormatting>
  <conditionalFormatting sqref="AE42">
    <cfRule type="expression" dxfId="1301" priority="725">
      <formula>IF(RIGHT(TEXT(AE42,"0.#"),1)=".",FALSE,TRUE)</formula>
    </cfRule>
    <cfRule type="expression" dxfId="1300" priority="726">
      <formula>IF(RIGHT(TEXT(AE42,"0.#"),1)=".",TRUE,FALSE)</formula>
    </cfRule>
  </conditionalFormatting>
  <conditionalFormatting sqref="AE67 AQ67">
    <cfRule type="expression" dxfId="1299" priority="695">
      <formula>IF(RIGHT(TEXT(AE67,"0.#"),1)=".",FALSE,TRUE)</formula>
    </cfRule>
    <cfRule type="expression" dxfId="1298" priority="696">
      <formula>IF(RIGHT(TEXT(AE67,"0.#"),1)=".",TRUE,FALSE)</formula>
    </cfRule>
  </conditionalFormatting>
  <conditionalFormatting sqref="AI67">
    <cfRule type="expression" dxfId="1297" priority="693">
      <formula>IF(RIGHT(TEXT(AI67,"0.#"),1)=".",FALSE,TRUE)</formula>
    </cfRule>
    <cfRule type="expression" dxfId="1296" priority="694">
      <formula>IF(RIGHT(TEXT(AI67,"0.#"),1)=".",TRUE,FALSE)</formula>
    </cfRule>
  </conditionalFormatting>
  <conditionalFormatting sqref="AM67">
    <cfRule type="expression" dxfId="1295" priority="691">
      <formula>IF(RIGHT(TEXT(AM67,"0.#"),1)=".",FALSE,TRUE)</formula>
    </cfRule>
    <cfRule type="expression" dxfId="1294" priority="692">
      <formula>IF(RIGHT(TEXT(AM67,"0.#"),1)=".",TRUE,FALSE)</formula>
    </cfRule>
  </conditionalFormatting>
  <conditionalFormatting sqref="AE68">
    <cfRule type="expression" dxfId="1293" priority="689">
      <formula>IF(RIGHT(TEXT(AE68,"0.#"),1)=".",FALSE,TRUE)</formula>
    </cfRule>
    <cfRule type="expression" dxfId="1292" priority="690">
      <formula>IF(RIGHT(TEXT(AE68,"0.#"),1)=".",TRUE,FALSE)</formula>
    </cfRule>
  </conditionalFormatting>
  <conditionalFormatting sqref="AI68">
    <cfRule type="expression" dxfId="1291" priority="687">
      <formula>IF(RIGHT(TEXT(AI68,"0.#"),1)=".",FALSE,TRUE)</formula>
    </cfRule>
    <cfRule type="expression" dxfId="1290" priority="688">
      <formula>IF(RIGHT(TEXT(AI68,"0.#"),1)=".",TRUE,FALSE)</formula>
    </cfRule>
  </conditionalFormatting>
  <conditionalFormatting sqref="AM68">
    <cfRule type="expression" dxfId="1289" priority="685">
      <formula>IF(RIGHT(TEXT(AM68,"0.#"),1)=".",FALSE,TRUE)</formula>
    </cfRule>
    <cfRule type="expression" dxfId="1288" priority="686">
      <formula>IF(RIGHT(TEXT(AM68,"0.#"),1)=".",TRUE,FALSE)</formula>
    </cfRule>
  </conditionalFormatting>
  <conditionalFormatting sqref="AQ68">
    <cfRule type="expression" dxfId="1287" priority="683">
      <formula>IF(RIGHT(TEXT(AQ68,"0.#"),1)=".",FALSE,TRUE)</formula>
    </cfRule>
    <cfRule type="expression" dxfId="1286" priority="684">
      <formula>IF(RIGHT(TEXT(AQ68,"0.#"),1)=".",TRUE,FALSE)</formula>
    </cfRule>
  </conditionalFormatting>
  <conditionalFormatting sqref="AU67">
    <cfRule type="expression" dxfId="1285" priority="681">
      <formula>IF(RIGHT(TEXT(AU67,"0.#"),1)=".",FALSE,TRUE)</formula>
    </cfRule>
    <cfRule type="expression" dxfId="1284" priority="682">
      <formula>IF(RIGHT(TEXT(AU67,"0.#"),1)=".",TRUE,FALSE)</formula>
    </cfRule>
  </conditionalFormatting>
  <conditionalFormatting sqref="AU68">
    <cfRule type="expression" dxfId="1283" priority="679">
      <formula>IF(RIGHT(TEXT(AU68,"0.#"),1)=".",FALSE,TRUE)</formula>
    </cfRule>
    <cfRule type="expression" dxfId="1282" priority="680">
      <formula>IF(RIGHT(TEXT(AU68,"0.#"),1)=".",TRUE,FALSE)</formula>
    </cfRule>
  </conditionalFormatting>
  <conditionalFormatting sqref="AM36">
    <cfRule type="expression" dxfId="1281" priority="655">
      <formula>IF(RIGHT(TEXT(AM36,"0.#"),1)=".",FALSE,TRUE)</formula>
    </cfRule>
    <cfRule type="expression" dxfId="1280" priority="656">
      <formula>IF(RIGHT(TEXT(AM36,"0.#"),1)=".",TRUE,FALSE)</formula>
    </cfRule>
  </conditionalFormatting>
  <conditionalFormatting sqref="AE37 AM37">
    <cfRule type="expression" dxfId="1279" priority="653">
      <formula>IF(RIGHT(TEXT(AE37,"0.#"),1)=".",FALSE,TRUE)</formula>
    </cfRule>
    <cfRule type="expression" dxfId="1278" priority="654">
      <formula>IF(RIGHT(TEXT(AE37,"0.#"),1)=".",TRUE,FALSE)</formula>
    </cfRule>
  </conditionalFormatting>
  <conditionalFormatting sqref="AI37">
    <cfRule type="expression" dxfId="1277" priority="651">
      <formula>IF(RIGHT(TEXT(AI37,"0.#"),1)=".",FALSE,TRUE)</formula>
    </cfRule>
    <cfRule type="expression" dxfId="1276" priority="652">
      <formula>IF(RIGHT(TEXT(AI37,"0.#"),1)=".",TRUE,FALSE)</formula>
    </cfRule>
  </conditionalFormatting>
  <conditionalFormatting sqref="AQ37">
    <cfRule type="expression" dxfId="1275" priority="649">
      <formula>IF(RIGHT(TEXT(AQ37,"0.#"),1)=".",FALSE,TRUE)</formula>
    </cfRule>
    <cfRule type="expression" dxfId="1274" priority="650">
      <formula>IF(RIGHT(TEXT(AQ37,"0.#"),1)=".",TRUE,FALSE)</formula>
    </cfRule>
  </conditionalFormatting>
  <conditionalFormatting sqref="AE36 AQ36">
    <cfRule type="expression" dxfId="1273" priority="659">
      <formula>IF(RIGHT(TEXT(AE36,"0.#"),1)=".",FALSE,TRUE)</formula>
    </cfRule>
    <cfRule type="expression" dxfId="1272" priority="660">
      <formula>IF(RIGHT(TEXT(AE36,"0.#"),1)=".",TRUE,FALSE)</formula>
    </cfRule>
  </conditionalFormatting>
  <conditionalFormatting sqref="AI36">
    <cfRule type="expression" dxfId="1271" priority="657">
      <formula>IF(RIGHT(TEXT(AI36,"0.#"),1)=".",FALSE,TRUE)</formula>
    </cfRule>
    <cfRule type="expression" dxfId="1270" priority="658">
      <formula>IF(RIGHT(TEXT(AI36,"0.#"),1)=".",TRUE,FALSE)</formula>
    </cfRule>
  </conditionalFormatting>
  <conditionalFormatting sqref="AM138">
    <cfRule type="expression" dxfId="1269" priority="631">
      <formula>IF(RIGHT(TEXT(AM138,"0.#"),1)=".",FALSE,TRUE)</formula>
    </cfRule>
    <cfRule type="expression" dxfId="1268" priority="632">
      <formula>IF(RIGHT(TEXT(AM138,"0.#"),1)=".",TRUE,FALSE)</formula>
    </cfRule>
  </conditionalFormatting>
  <conditionalFormatting sqref="AE139 AM139">
    <cfRule type="expression" dxfId="1267" priority="629">
      <formula>IF(RIGHT(TEXT(AE139,"0.#"),1)=".",FALSE,TRUE)</formula>
    </cfRule>
    <cfRule type="expression" dxfId="1266" priority="630">
      <formula>IF(RIGHT(TEXT(AE139,"0.#"),1)=".",TRUE,FALSE)</formula>
    </cfRule>
  </conditionalFormatting>
  <conditionalFormatting sqref="AI139">
    <cfRule type="expression" dxfId="1265" priority="627">
      <formula>IF(RIGHT(TEXT(AI139,"0.#"),1)=".",FALSE,TRUE)</formula>
    </cfRule>
    <cfRule type="expression" dxfId="1264" priority="628">
      <formula>IF(RIGHT(TEXT(AI139,"0.#"),1)=".",TRUE,FALSE)</formula>
    </cfRule>
  </conditionalFormatting>
  <conditionalFormatting sqref="AQ139">
    <cfRule type="expression" dxfId="1263" priority="625">
      <formula>IF(RIGHT(TEXT(AQ139,"0.#"),1)=".",FALSE,TRUE)</formula>
    </cfRule>
    <cfRule type="expression" dxfId="1262" priority="626">
      <formula>IF(RIGHT(TEXT(AQ139,"0.#"),1)=".",TRUE,FALSE)</formula>
    </cfRule>
  </conditionalFormatting>
  <conditionalFormatting sqref="AE138 AQ138">
    <cfRule type="expression" dxfId="1261" priority="635">
      <formula>IF(RIGHT(TEXT(AE138,"0.#"),1)=".",FALSE,TRUE)</formula>
    </cfRule>
    <cfRule type="expression" dxfId="1260" priority="636">
      <formula>IF(RIGHT(TEXT(AE138,"0.#"),1)=".",TRUE,FALSE)</formula>
    </cfRule>
  </conditionalFormatting>
  <conditionalFormatting sqref="AI138">
    <cfRule type="expression" dxfId="1259" priority="633">
      <formula>IF(RIGHT(TEXT(AI138,"0.#"),1)=".",FALSE,TRUE)</formula>
    </cfRule>
    <cfRule type="expression" dxfId="1258" priority="634">
      <formula>IF(RIGHT(TEXT(AI138,"0.#"),1)=".",TRUE,FALSE)</formula>
    </cfRule>
  </conditionalFormatting>
  <conditionalFormatting sqref="AM172">
    <cfRule type="expression" dxfId="1257" priority="619">
      <formula>IF(RIGHT(TEXT(AM172,"0.#"),1)=".",FALSE,TRUE)</formula>
    </cfRule>
    <cfRule type="expression" dxfId="1256" priority="620">
      <formula>IF(RIGHT(TEXT(AM172,"0.#"),1)=".",TRUE,FALSE)</formula>
    </cfRule>
  </conditionalFormatting>
  <conditionalFormatting sqref="AE173 AM173">
    <cfRule type="expression" dxfId="1255" priority="617">
      <formula>IF(RIGHT(TEXT(AE173,"0.#"),1)=".",FALSE,TRUE)</formula>
    </cfRule>
    <cfRule type="expression" dxfId="1254" priority="618">
      <formula>IF(RIGHT(TEXT(AE173,"0.#"),1)=".",TRUE,FALSE)</formula>
    </cfRule>
  </conditionalFormatting>
  <conditionalFormatting sqref="AI173">
    <cfRule type="expression" dxfId="1253" priority="615">
      <formula>IF(RIGHT(TEXT(AI173,"0.#"),1)=".",FALSE,TRUE)</formula>
    </cfRule>
    <cfRule type="expression" dxfId="1252" priority="616">
      <formula>IF(RIGHT(TEXT(AI173,"0.#"),1)=".",TRUE,FALSE)</formula>
    </cfRule>
  </conditionalFormatting>
  <conditionalFormatting sqref="AQ173">
    <cfRule type="expression" dxfId="1251" priority="613">
      <formula>IF(RIGHT(TEXT(AQ173,"0.#"),1)=".",FALSE,TRUE)</formula>
    </cfRule>
    <cfRule type="expression" dxfId="1250" priority="614">
      <formula>IF(RIGHT(TEXT(AQ173,"0.#"),1)=".",TRUE,FALSE)</formula>
    </cfRule>
  </conditionalFormatting>
  <conditionalFormatting sqref="AE172 AQ172">
    <cfRule type="expression" dxfId="1249" priority="623">
      <formula>IF(RIGHT(TEXT(AE172,"0.#"),1)=".",FALSE,TRUE)</formula>
    </cfRule>
    <cfRule type="expression" dxfId="1248" priority="624">
      <formula>IF(RIGHT(TEXT(AE172,"0.#"),1)=".",TRUE,FALSE)</formula>
    </cfRule>
  </conditionalFormatting>
  <conditionalFormatting sqref="AI172">
    <cfRule type="expression" dxfId="1247" priority="621">
      <formula>IF(RIGHT(TEXT(AI172,"0.#"),1)=".",FALSE,TRUE)</formula>
    </cfRule>
    <cfRule type="expression" dxfId="1246" priority="622">
      <formula>IF(RIGHT(TEXT(AI172,"0.#"),1)=".",TRUE,FALSE)</formula>
    </cfRule>
  </conditionalFormatting>
  <conditionalFormatting sqref="AE74">
    <cfRule type="expression" dxfId="1245" priority="611">
      <formula>IF(RIGHT(TEXT(AE74,"0.#"),1)=".",FALSE,TRUE)</formula>
    </cfRule>
    <cfRule type="expression" dxfId="1244" priority="612">
      <formula>IF(RIGHT(TEXT(AE74,"0.#"),1)=".",TRUE,FALSE)</formula>
    </cfRule>
  </conditionalFormatting>
  <conditionalFormatting sqref="AM76">
    <cfRule type="expression" dxfId="1243" priority="595">
      <formula>IF(RIGHT(TEXT(AM76,"0.#"),1)=".",FALSE,TRUE)</formula>
    </cfRule>
    <cfRule type="expression" dxfId="1242" priority="596">
      <formula>IF(RIGHT(TEXT(AM76,"0.#"),1)=".",TRUE,FALSE)</formula>
    </cfRule>
  </conditionalFormatting>
  <conditionalFormatting sqref="AE75">
    <cfRule type="expression" dxfId="1241" priority="609">
      <formula>IF(RIGHT(TEXT(AE75,"0.#"),1)=".",FALSE,TRUE)</formula>
    </cfRule>
    <cfRule type="expression" dxfId="1240" priority="610">
      <formula>IF(RIGHT(TEXT(AE75,"0.#"),1)=".",TRUE,FALSE)</formula>
    </cfRule>
  </conditionalFormatting>
  <conditionalFormatting sqref="AE76">
    <cfRule type="expression" dxfId="1239" priority="607">
      <formula>IF(RIGHT(TEXT(AE76,"0.#"),1)=".",FALSE,TRUE)</formula>
    </cfRule>
    <cfRule type="expression" dxfId="1238" priority="608">
      <formula>IF(RIGHT(TEXT(AE76,"0.#"),1)=".",TRUE,FALSE)</formula>
    </cfRule>
  </conditionalFormatting>
  <conditionalFormatting sqref="AI76">
    <cfRule type="expression" dxfId="1237" priority="605">
      <formula>IF(RIGHT(TEXT(AI76,"0.#"),1)=".",FALSE,TRUE)</formula>
    </cfRule>
    <cfRule type="expression" dxfId="1236" priority="606">
      <formula>IF(RIGHT(TEXT(AI76,"0.#"),1)=".",TRUE,FALSE)</formula>
    </cfRule>
  </conditionalFormatting>
  <conditionalFormatting sqref="AI75">
    <cfRule type="expression" dxfId="1235" priority="603">
      <formula>IF(RIGHT(TEXT(AI75,"0.#"),1)=".",FALSE,TRUE)</formula>
    </cfRule>
    <cfRule type="expression" dxfId="1234" priority="604">
      <formula>IF(RIGHT(TEXT(AI75,"0.#"),1)=".",TRUE,FALSE)</formula>
    </cfRule>
  </conditionalFormatting>
  <conditionalFormatting sqref="AI74">
    <cfRule type="expression" dxfId="1233" priority="601">
      <formula>IF(RIGHT(TEXT(AI74,"0.#"),1)=".",FALSE,TRUE)</formula>
    </cfRule>
    <cfRule type="expression" dxfId="1232" priority="602">
      <formula>IF(RIGHT(TEXT(AI74,"0.#"),1)=".",TRUE,FALSE)</formula>
    </cfRule>
  </conditionalFormatting>
  <conditionalFormatting sqref="AM74">
    <cfRule type="expression" dxfId="1231" priority="599">
      <formula>IF(RIGHT(TEXT(AM74,"0.#"),1)=".",FALSE,TRUE)</formula>
    </cfRule>
    <cfRule type="expression" dxfId="1230" priority="600">
      <formula>IF(RIGHT(TEXT(AM74,"0.#"),1)=".",TRUE,FALSE)</formula>
    </cfRule>
  </conditionalFormatting>
  <conditionalFormatting sqref="AM75">
    <cfRule type="expression" dxfId="1229" priority="597">
      <formula>IF(RIGHT(TEXT(AM75,"0.#"),1)=".",FALSE,TRUE)</formula>
    </cfRule>
    <cfRule type="expression" dxfId="1228" priority="598">
      <formula>IF(RIGHT(TEXT(AM75,"0.#"),1)=".",TRUE,FALSE)</formula>
    </cfRule>
  </conditionalFormatting>
  <conditionalFormatting sqref="AQ74:AQ76">
    <cfRule type="expression" dxfId="1227" priority="593">
      <formula>IF(RIGHT(TEXT(AQ74,"0.#"),1)=".",FALSE,TRUE)</formula>
    </cfRule>
    <cfRule type="expression" dxfId="1226" priority="594">
      <formula>IF(RIGHT(TEXT(AQ74,"0.#"),1)=".",TRUE,FALSE)</formula>
    </cfRule>
  </conditionalFormatting>
  <conditionalFormatting sqref="AU74:AU76">
    <cfRule type="expression" dxfId="1225" priority="591">
      <formula>IF(RIGHT(TEXT(AU74,"0.#"),1)=".",FALSE,TRUE)</formula>
    </cfRule>
    <cfRule type="expression" dxfId="1224" priority="592">
      <formula>IF(RIGHT(TEXT(AU74,"0.#"),1)=".",TRUE,FALSE)</formula>
    </cfRule>
  </conditionalFormatting>
  <conditionalFormatting sqref="AE142">
    <cfRule type="expression" dxfId="1223" priority="567">
      <formula>IF(RIGHT(TEXT(AE142,"0.#"),1)=".",FALSE,TRUE)</formula>
    </cfRule>
    <cfRule type="expression" dxfId="1222" priority="568">
      <formula>IF(RIGHT(TEXT(AE142,"0.#"),1)=".",TRUE,FALSE)</formula>
    </cfRule>
  </conditionalFormatting>
  <conditionalFormatting sqref="AM144">
    <cfRule type="expression" dxfId="1221" priority="551">
      <formula>IF(RIGHT(TEXT(AM144,"0.#"),1)=".",FALSE,TRUE)</formula>
    </cfRule>
    <cfRule type="expression" dxfId="1220" priority="552">
      <formula>IF(RIGHT(TEXT(AM144,"0.#"),1)=".",TRUE,FALSE)</formula>
    </cfRule>
  </conditionalFormatting>
  <conditionalFormatting sqref="AE143">
    <cfRule type="expression" dxfId="1219" priority="565">
      <formula>IF(RIGHT(TEXT(AE143,"0.#"),1)=".",FALSE,TRUE)</formula>
    </cfRule>
    <cfRule type="expression" dxfId="1218" priority="566">
      <formula>IF(RIGHT(TEXT(AE143,"0.#"),1)=".",TRUE,FALSE)</formula>
    </cfRule>
  </conditionalFormatting>
  <conditionalFormatting sqref="AE144">
    <cfRule type="expression" dxfId="1217" priority="563">
      <formula>IF(RIGHT(TEXT(AE144,"0.#"),1)=".",FALSE,TRUE)</formula>
    </cfRule>
    <cfRule type="expression" dxfId="1216" priority="564">
      <formula>IF(RIGHT(TEXT(AE144,"0.#"),1)=".",TRUE,FALSE)</formula>
    </cfRule>
  </conditionalFormatting>
  <conditionalFormatting sqref="AI144">
    <cfRule type="expression" dxfId="1215" priority="561">
      <formula>IF(RIGHT(TEXT(AI144,"0.#"),1)=".",FALSE,TRUE)</formula>
    </cfRule>
    <cfRule type="expression" dxfId="1214" priority="562">
      <formula>IF(RIGHT(TEXT(AI144,"0.#"),1)=".",TRUE,FALSE)</formula>
    </cfRule>
  </conditionalFormatting>
  <conditionalFormatting sqref="AI143">
    <cfRule type="expression" dxfId="1213" priority="559">
      <formula>IF(RIGHT(TEXT(AI143,"0.#"),1)=".",FALSE,TRUE)</formula>
    </cfRule>
    <cfRule type="expression" dxfId="1212" priority="560">
      <formula>IF(RIGHT(TEXT(AI143,"0.#"),1)=".",TRUE,FALSE)</formula>
    </cfRule>
  </conditionalFormatting>
  <conditionalFormatting sqref="AI142">
    <cfRule type="expression" dxfId="1211" priority="557">
      <formula>IF(RIGHT(TEXT(AI142,"0.#"),1)=".",FALSE,TRUE)</formula>
    </cfRule>
    <cfRule type="expression" dxfId="1210" priority="558">
      <formula>IF(RIGHT(TEXT(AI142,"0.#"),1)=".",TRUE,FALSE)</formula>
    </cfRule>
  </conditionalFormatting>
  <conditionalFormatting sqref="AM142">
    <cfRule type="expression" dxfId="1209" priority="555">
      <formula>IF(RIGHT(TEXT(AM142,"0.#"),1)=".",FALSE,TRUE)</formula>
    </cfRule>
    <cfRule type="expression" dxfId="1208" priority="556">
      <formula>IF(RIGHT(TEXT(AM142,"0.#"),1)=".",TRUE,FALSE)</formula>
    </cfRule>
  </conditionalFormatting>
  <conditionalFormatting sqref="AM143">
    <cfRule type="expression" dxfId="1207" priority="553">
      <formula>IF(RIGHT(TEXT(AM143,"0.#"),1)=".",FALSE,TRUE)</formula>
    </cfRule>
    <cfRule type="expression" dxfId="1206" priority="554">
      <formula>IF(RIGHT(TEXT(AM143,"0.#"),1)=".",TRUE,FALSE)</formula>
    </cfRule>
  </conditionalFormatting>
  <conditionalFormatting sqref="AQ142:AQ144">
    <cfRule type="expression" dxfId="1205" priority="549">
      <formula>IF(RIGHT(TEXT(AQ142,"0.#"),1)=".",FALSE,TRUE)</formula>
    </cfRule>
    <cfRule type="expression" dxfId="1204" priority="550">
      <formula>IF(RIGHT(TEXT(AQ142,"0.#"),1)=".",TRUE,FALSE)</formula>
    </cfRule>
  </conditionalFormatting>
  <conditionalFormatting sqref="AU142:AU144">
    <cfRule type="expression" dxfId="1203" priority="547">
      <formula>IF(RIGHT(TEXT(AU142,"0.#"),1)=".",FALSE,TRUE)</formula>
    </cfRule>
    <cfRule type="expression" dxfId="1202" priority="548">
      <formula>IF(RIGHT(TEXT(AU142,"0.#"),1)=".",TRUE,FALSE)</formula>
    </cfRule>
  </conditionalFormatting>
  <conditionalFormatting sqref="AE176">
    <cfRule type="expression" dxfId="1201" priority="545">
      <formula>IF(RIGHT(TEXT(AE176,"0.#"),1)=".",FALSE,TRUE)</formula>
    </cfRule>
    <cfRule type="expression" dxfId="1200" priority="546">
      <formula>IF(RIGHT(TEXT(AE176,"0.#"),1)=".",TRUE,FALSE)</formula>
    </cfRule>
  </conditionalFormatting>
  <conditionalFormatting sqref="AM178">
    <cfRule type="expression" dxfId="1199" priority="529">
      <formula>IF(RIGHT(TEXT(AM178,"0.#"),1)=".",FALSE,TRUE)</formula>
    </cfRule>
    <cfRule type="expression" dxfId="1198" priority="530">
      <formula>IF(RIGHT(TEXT(AM178,"0.#"),1)=".",TRUE,FALSE)</formula>
    </cfRule>
  </conditionalFormatting>
  <conditionalFormatting sqref="AE177">
    <cfRule type="expression" dxfId="1197" priority="543">
      <formula>IF(RIGHT(TEXT(AE177,"0.#"),1)=".",FALSE,TRUE)</formula>
    </cfRule>
    <cfRule type="expression" dxfId="1196" priority="544">
      <formula>IF(RIGHT(TEXT(AE177,"0.#"),1)=".",TRUE,FALSE)</formula>
    </cfRule>
  </conditionalFormatting>
  <conditionalFormatting sqref="AE178">
    <cfRule type="expression" dxfId="1195" priority="541">
      <formula>IF(RIGHT(TEXT(AE178,"0.#"),1)=".",FALSE,TRUE)</formula>
    </cfRule>
    <cfRule type="expression" dxfId="1194" priority="542">
      <formula>IF(RIGHT(TEXT(AE178,"0.#"),1)=".",TRUE,FALSE)</formula>
    </cfRule>
  </conditionalFormatting>
  <conditionalFormatting sqref="AI178">
    <cfRule type="expression" dxfId="1193" priority="539">
      <formula>IF(RIGHT(TEXT(AI178,"0.#"),1)=".",FALSE,TRUE)</formula>
    </cfRule>
    <cfRule type="expression" dxfId="1192" priority="540">
      <formula>IF(RIGHT(TEXT(AI178,"0.#"),1)=".",TRUE,FALSE)</formula>
    </cfRule>
  </conditionalFormatting>
  <conditionalFormatting sqref="AI177">
    <cfRule type="expression" dxfId="1191" priority="537">
      <formula>IF(RIGHT(TEXT(AI177,"0.#"),1)=".",FALSE,TRUE)</formula>
    </cfRule>
    <cfRule type="expression" dxfId="1190" priority="538">
      <formula>IF(RIGHT(TEXT(AI177,"0.#"),1)=".",TRUE,FALSE)</formula>
    </cfRule>
  </conditionalFormatting>
  <conditionalFormatting sqref="AI176">
    <cfRule type="expression" dxfId="1189" priority="535">
      <formula>IF(RIGHT(TEXT(AI176,"0.#"),1)=".",FALSE,TRUE)</formula>
    </cfRule>
    <cfRule type="expression" dxfId="1188" priority="536">
      <formula>IF(RIGHT(TEXT(AI176,"0.#"),1)=".",TRUE,FALSE)</formula>
    </cfRule>
  </conditionalFormatting>
  <conditionalFormatting sqref="AM176">
    <cfRule type="expression" dxfId="1187" priority="533">
      <formula>IF(RIGHT(TEXT(AM176,"0.#"),1)=".",FALSE,TRUE)</formula>
    </cfRule>
    <cfRule type="expression" dxfId="1186" priority="534">
      <formula>IF(RIGHT(TEXT(AM176,"0.#"),1)=".",TRUE,FALSE)</formula>
    </cfRule>
  </conditionalFormatting>
  <conditionalFormatting sqref="AM177">
    <cfRule type="expression" dxfId="1185" priority="531">
      <formula>IF(RIGHT(TEXT(AM177,"0.#"),1)=".",FALSE,TRUE)</formula>
    </cfRule>
    <cfRule type="expression" dxfId="1184" priority="532">
      <formula>IF(RIGHT(TEXT(AM177,"0.#"),1)=".",TRUE,FALSE)</formula>
    </cfRule>
  </conditionalFormatting>
  <conditionalFormatting sqref="AQ176:AQ178">
    <cfRule type="expression" dxfId="1183" priority="527">
      <formula>IF(RIGHT(TEXT(AQ176,"0.#"),1)=".",FALSE,TRUE)</formula>
    </cfRule>
    <cfRule type="expression" dxfId="1182" priority="528">
      <formula>IF(RIGHT(TEXT(AQ176,"0.#"),1)=".",TRUE,FALSE)</formula>
    </cfRule>
  </conditionalFormatting>
  <conditionalFormatting sqref="AU176:AU178">
    <cfRule type="expression" dxfId="1181" priority="525">
      <formula>IF(RIGHT(TEXT(AU176,"0.#"),1)=".",FALSE,TRUE)</formula>
    </cfRule>
    <cfRule type="expression" dxfId="1180" priority="526">
      <formula>IF(RIGHT(TEXT(AU176,"0.#"),1)=".",TRUE,FALSE)</formula>
    </cfRule>
  </conditionalFormatting>
  <conditionalFormatting sqref="AE62">
    <cfRule type="expression" dxfId="1179" priority="523">
      <formula>IF(RIGHT(TEXT(AE62,"0.#"),1)=".",FALSE,TRUE)</formula>
    </cfRule>
    <cfRule type="expression" dxfId="1178" priority="524">
      <formula>IF(RIGHT(TEXT(AE62,"0.#"),1)=".",TRUE,FALSE)</formula>
    </cfRule>
  </conditionalFormatting>
  <conditionalFormatting sqref="AE63">
    <cfRule type="expression" dxfId="1177" priority="521">
      <formula>IF(RIGHT(TEXT(AE63,"0.#"),1)=".",FALSE,TRUE)</formula>
    </cfRule>
    <cfRule type="expression" dxfId="1176" priority="522">
      <formula>IF(RIGHT(TEXT(AE63,"0.#"),1)=".",TRUE,FALSE)</formula>
    </cfRule>
  </conditionalFormatting>
  <conditionalFormatting sqref="AM62">
    <cfRule type="expression" dxfId="1175" priority="511">
      <formula>IF(RIGHT(TEXT(AM62,"0.#"),1)=".",FALSE,TRUE)</formula>
    </cfRule>
    <cfRule type="expression" dxfId="1174" priority="512">
      <formula>IF(RIGHT(TEXT(AM62,"0.#"),1)=".",TRUE,FALSE)</formula>
    </cfRule>
  </conditionalFormatting>
  <conditionalFormatting sqref="AE64">
    <cfRule type="expression" dxfId="1173" priority="519">
      <formula>IF(RIGHT(TEXT(AE64,"0.#"),1)=".",FALSE,TRUE)</formula>
    </cfRule>
    <cfRule type="expression" dxfId="1172" priority="520">
      <formula>IF(RIGHT(TEXT(AE64,"0.#"),1)=".",TRUE,FALSE)</formula>
    </cfRule>
  </conditionalFormatting>
  <conditionalFormatting sqref="AI64">
    <cfRule type="expression" dxfId="1171" priority="517">
      <formula>IF(RIGHT(TEXT(AI64,"0.#"),1)=".",FALSE,TRUE)</formula>
    </cfRule>
    <cfRule type="expression" dxfId="1170" priority="518">
      <formula>IF(RIGHT(TEXT(AI64,"0.#"),1)=".",TRUE,FALSE)</formula>
    </cfRule>
  </conditionalFormatting>
  <conditionalFormatting sqref="AI63">
    <cfRule type="expression" dxfId="1169" priority="515">
      <formula>IF(RIGHT(TEXT(AI63,"0.#"),1)=".",FALSE,TRUE)</formula>
    </cfRule>
    <cfRule type="expression" dxfId="1168" priority="516">
      <formula>IF(RIGHT(TEXT(AI63,"0.#"),1)=".",TRUE,FALSE)</formula>
    </cfRule>
  </conditionalFormatting>
  <conditionalFormatting sqref="AI62">
    <cfRule type="expression" dxfId="1167" priority="513">
      <formula>IF(RIGHT(TEXT(AI62,"0.#"),1)=".",FALSE,TRUE)</formula>
    </cfRule>
    <cfRule type="expression" dxfId="1166" priority="514">
      <formula>IF(RIGHT(TEXT(AI62,"0.#"),1)=".",TRUE,FALSE)</formula>
    </cfRule>
  </conditionalFormatting>
  <conditionalFormatting sqref="AM63">
    <cfRule type="expression" dxfId="1165" priority="509">
      <formula>IF(RIGHT(TEXT(AM63,"0.#"),1)=".",FALSE,TRUE)</formula>
    </cfRule>
    <cfRule type="expression" dxfId="1164" priority="510">
      <formula>IF(RIGHT(TEXT(AM63,"0.#"),1)=".",TRUE,FALSE)</formula>
    </cfRule>
  </conditionalFormatting>
  <conditionalFormatting sqref="AM64">
    <cfRule type="expression" dxfId="1163" priority="507">
      <formula>IF(RIGHT(TEXT(AM64,"0.#"),1)=".",FALSE,TRUE)</formula>
    </cfRule>
    <cfRule type="expression" dxfId="1162" priority="508">
      <formula>IF(RIGHT(TEXT(AM64,"0.#"),1)=".",TRUE,FALSE)</formula>
    </cfRule>
  </conditionalFormatting>
  <conditionalFormatting sqref="AQ62:AQ64">
    <cfRule type="expression" dxfId="1161" priority="505">
      <formula>IF(RIGHT(TEXT(AQ62,"0.#"),1)=".",FALSE,TRUE)</formula>
    </cfRule>
    <cfRule type="expression" dxfId="1160" priority="506">
      <formula>IF(RIGHT(TEXT(AQ62,"0.#"),1)=".",TRUE,FALSE)</formula>
    </cfRule>
  </conditionalFormatting>
  <conditionalFormatting sqref="AU62:AU64">
    <cfRule type="expression" dxfId="1159" priority="503">
      <formula>IF(RIGHT(TEXT(AU62,"0.#"),1)=".",FALSE,TRUE)</formula>
    </cfRule>
    <cfRule type="expression" dxfId="1158" priority="504">
      <formula>IF(RIGHT(TEXT(AU62,"0.#"),1)=".",TRUE,FALSE)</formula>
    </cfRule>
  </conditionalFormatting>
  <conditionalFormatting sqref="AE96">
    <cfRule type="expression" dxfId="1157" priority="501">
      <formula>IF(RIGHT(TEXT(AE96,"0.#"),1)=".",FALSE,TRUE)</formula>
    </cfRule>
    <cfRule type="expression" dxfId="1156" priority="502">
      <formula>IF(RIGHT(TEXT(AE96,"0.#"),1)=".",TRUE,FALSE)</formula>
    </cfRule>
  </conditionalFormatting>
  <conditionalFormatting sqref="AE97">
    <cfRule type="expression" dxfId="1155" priority="499">
      <formula>IF(RIGHT(TEXT(AE97,"0.#"),1)=".",FALSE,TRUE)</formula>
    </cfRule>
    <cfRule type="expression" dxfId="1154" priority="500">
      <formula>IF(RIGHT(TEXT(AE97,"0.#"),1)=".",TRUE,FALSE)</formula>
    </cfRule>
  </conditionalFormatting>
  <conditionalFormatting sqref="AM96">
    <cfRule type="expression" dxfId="1153" priority="489">
      <formula>IF(RIGHT(TEXT(AM96,"0.#"),1)=".",FALSE,TRUE)</formula>
    </cfRule>
    <cfRule type="expression" dxfId="1152" priority="490">
      <formula>IF(RIGHT(TEXT(AM96,"0.#"),1)=".",TRUE,FALSE)</formula>
    </cfRule>
  </conditionalFormatting>
  <conditionalFormatting sqref="AE98">
    <cfRule type="expression" dxfId="1151" priority="497">
      <formula>IF(RIGHT(TEXT(AE98,"0.#"),1)=".",FALSE,TRUE)</formula>
    </cfRule>
    <cfRule type="expression" dxfId="1150" priority="498">
      <formula>IF(RIGHT(TEXT(AE98,"0.#"),1)=".",TRUE,FALSE)</formula>
    </cfRule>
  </conditionalFormatting>
  <conditionalFormatting sqref="AI98">
    <cfRule type="expression" dxfId="1149" priority="495">
      <formula>IF(RIGHT(TEXT(AI98,"0.#"),1)=".",FALSE,TRUE)</formula>
    </cfRule>
    <cfRule type="expression" dxfId="1148" priority="496">
      <formula>IF(RIGHT(TEXT(AI98,"0.#"),1)=".",TRUE,FALSE)</formula>
    </cfRule>
  </conditionalFormatting>
  <conditionalFormatting sqref="AI97">
    <cfRule type="expression" dxfId="1147" priority="493">
      <formula>IF(RIGHT(TEXT(AI97,"0.#"),1)=".",FALSE,TRUE)</formula>
    </cfRule>
    <cfRule type="expression" dxfId="1146" priority="494">
      <formula>IF(RIGHT(TEXT(AI97,"0.#"),1)=".",TRUE,FALSE)</formula>
    </cfRule>
  </conditionalFormatting>
  <conditionalFormatting sqref="AI96">
    <cfRule type="expression" dxfId="1145" priority="491">
      <formula>IF(RIGHT(TEXT(AI96,"0.#"),1)=".",FALSE,TRUE)</formula>
    </cfRule>
    <cfRule type="expression" dxfId="1144" priority="492">
      <formula>IF(RIGHT(TEXT(AI96,"0.#"),1)=".",TRUE,FALSE)</formula>
    </cfRule>
  </conditionalFormatting>
  <conditionalFormatting sqref="AM97">
    <cfRule type="expression" dxfId="1143" priority="487">
      <formula>IF(RIGHT(TEXT(AM97,"0.#"),1)=".",FALSE,TRUE)</formula>
    </cfRule>
    <cfRule type="expression" dxfId="1142" priority="488">
      <formula>IF(RIGHT(TEXT(AM97,"0.#"),1)=".",TRUE,FALSE)</formula>
    </cfRule>
  </conditionalFormatting>
  <conditionalFormatting sqref="AM98">
    <cfRule type="expression" dxfId="1141" priority="485">
      <formula>IF(RIGHT(TEXT(AM98,"0.#"),1)=".",FALSE,TRUE)</formula>
    </cfRule>
    <cfRule type="expression" dxfId="1140" priority="486">
      <formula>IF(RIGHT(TEXT(AM98,"0.#"),1)=".",TRUE,FALSE)</formula>
    </cfRule>
  </conditionalFormatting>
  <conditionalFormatting sqref="AQ96:AQ98">
    <cfRule type="expression" dxfId="1139" priority="483">
      <formula>IF(RIGHT(TEXT(AQ96,"0.#"),1)=".",FALSE,TRUE)</formula>
    </cfRule>
    <cfRule type="expression" dxfId="1138" priority="484">
      <formula>IF(RIGHT(TEXT(AQ96,"0.#"),1)=".",TRUE,FALSE)</formula>
    </cfRule>
  </conditionalFormatting>
  <conditionalFormatting sqref="AU96:AU98">
    <cfRule type="expression" dxfId="1137" priority="481">
      <formula>IF(RIGHT(TEXT(AU96,"0.#"),1)=".",FALSE,TRUE)</formula>
    </cfRule>
    <cfRule type="expression" dxfId="1136" priority="482">
      <formula>IF(RIGHT(TEXT(AU96,"0.#"),1)=".",TRUE,FALSE)</formula>
    </cfRule>
  </conditionalFormatting>
  <conditionalFormatting sqref="AE130">
    <cfRule type="expression" dxfId="1135" priority="479">
      <formula>IF(RIGHT(TEXT(AE130,"0.#"),1)=".",FALSE,TRUE)</formula>
    </cfRule>
    <cfRule type="expression" dxfId="1134" priority="480">
      <formula>IF(RIGHT(TEXT(AE130,"0.#"),1)=".",TRUE,FALSE)</formula>
    </cfRule>
  </conditionalFormatting>
  <conditionalFormatting sqref="AE131">
    <cfRule type="expression" dxfId="1133" priority="477">
      <formula>IF(RIGHT(TEXT(AE131,"0.#"),1)=".",FALSE,TRUE)</formula>
    </cfRule>
    <cfRule type="expression" dxfId="1132" priority="478">
      <formula>IF(RIGHT(TEXT(AE131,"0.#"),1)=".",TRUE,FALSE)</formula>
    </cfRule>
  </conditionalFormatting>
  <conditionalFormatting sqref="AM130">
    <cfRule type="expression" dxfId="1131" priority="467">
      <formula>IF(RIGHT(TEXT(AM130,"0.#"),1)=".",FALSE,TRUE)</formula>
    </cfRule>
    <cfRule type="expression" dxfId="1130" priority="468">
      <formula>IF(RIGHT(TEXT(AM130,"0.#"),1)=".",TRUE,FALSE)</formula>
    </cfRule>
  </conditionalFormatting>
  <conditionalFormatting sqref="AE132">
    <cfRule type="expression" dxfId="1129" priority="475">
      <formula>IF(RIGHT(TEXT(AE132,"0.#"),1)=".",FALSE,TRUE)</formula>
    </cfRule>
    <cfRule type="expression" dxfId="1128" priority="476">
      <formula>IF(RIGHT(TEXT(AE132,"0.#"),1)=".",TRUE,FALSE)</formula>
    </cfRule>
  </conditionalFormatting>
  <conditionalFormatting sqref="AI132">
    <cfRule type="expression" dxfId="1127" priority="473">
      <formula>IF(RIGHT(TEXT(AI132,"0.#"),1)=".",FALSE,TRUE)</formula>
    </cfRule>
    <cfRule type="expression" dxfId="1126" priority="474">
      <formula>IF(RIGHT(TEXT(AI132,"0.#"),1)=".",TRUE,FALSE)</formula>
    </cfRule>
  </conditionalFormatting>
  <conditionalFormatting sqref="AI131">
    <cfRule type="expression" dxfId="1125" priority="471">
      <formula>IF(RIGHT(TEXT(AI131,"0.#"),1)=".",FALSE,TRUE)</formula>
    </cfRule>
    <cfRule type="expression" dxfId="1124" priority="472">
      <formula>IF(RIGHT(TEXT(AI131,"0.#"),1)=".",TRUE,FALSE)</formula>
    </cfRule>
  </conditionalFormatting>
  <conditionalFormatting sqref="AI130">
    <cfRule type="expression" dxfId="1123" priority="469">
      <formula>IF(RIGHT(TEXT(AI130,"0.#"),1)=".",FALSE,TRUE)</formula>
    </cfRule>
    <cfRule type="expression" dxfId="1122" priority="470">
      <formula>IF(RIGHT(TEXT(AI130,"0.#"),1)=".",TRUE,FALSE)</formula>
    </cfRule>
  </conditionalFormatting>
  <conditionalFormatting sqref="AM131">
    <cfRule type="expression" dxfId="1121" priority="465">
      <formula>IF(RIGHT(TEXT(AM131,"0.#"),1)=".",FALSE,TRUE)</formula>
    </cfRule>
    <cfRule type="expression" dxfId="1120" priority="466">
      <formula>IF(RIGHT(TEXT(AM131,"0.#"),1)=".",TRUE,FALSE)</formula>
    </cfRule>
  </conditionalFormatting>
  <conditionalFormatting sqref="AM132">
    <cfRule type="expression" dxfId="1119" priority="463">
      <formula>IF(RIGHT(TEXT(AM132,"0.#"),1)=".",FALSE,TRUE)</formula>
    </cfRule>
    <cfRule type="expression" dxfId="1118" priority="464">
      <formula>IF(RIGHT(TEXT(AM132,"0.#"),1)=".",TRUE,FALSE)</formula>
    </cfRule>
  </conditionalFormatting>
  <conditionalFormatting sqref="AQ130:AQ132">
    <cfRule type="expression" dxfId="1117" priority="461">
      <formula>IF(RIGHT(TEXT(AQ130,"0.#"),1)=".",FALSE,TRUE)</formula>
    </cfRule>
    <cfRule type="expression" dxfId="1116" priority="462">
      <formula>IF(RIGHT(TEXT(AQ130,"0.#"),1)=".",TRUE,FALSE)</formula>
    </cfRule>
  </conditionalFormatting>
  <conditionalFormatting sqref="AU130:AU132">
    <cfRule type="expression" dxfId="1115" priority="459">
      <formula>IF(RIGHT(TEXT(AU130,"0.#"),1)=".",FALSE,TRUE)</formula>
    </cfRule>
    <cfRule type="expression" dxfId="1114" priority="460">
      <formula>IF(RIGHT(TEXT(AU130,"0.#"),1)=".",TRUE,FALSE)</formula>
    </cfRule>
  </conditionalFormatting>
  <conditionalFormatting sqref="AE164">
    <cfRule type="expression" dxfId="1113" priority="457">
      <formula>IF(RIGHT(TEXT(AE164,"0.#"),1)=".",FALSE,TRUE)</formula>
    </cfRule>
    <cfRule type="expression" dxfId="1112" priority="458">
      <formula>IF(RIGHT(TEXT(AE164,"0.#"),1)=".",TRUE,FALSE)</formula>
    </cfRule>
  </conditionalFormatting>
  <conditionalFormatting sqref="AE165">
    <cfRule type="expression" dxfId="1111" priority="455">
      <formula>IF(RIGHT(TEXT(AE165,"0.#"),1)=".",FALSE,TRUE)</formula>
    </cfRule>
    <cfRule type="expression" dxfId="1110" priority="456">
      <formula>IF(RIGHT(TEXT(AE165,"0.#"),1)=".",TRUE,FALSE)</formula>
    </cfRule>
  </conditionalFormatting>
  <conditionalFormatting sqref="AM164">
    <cfRule type="expression" dxfId="1109" priority="445">
      <formula>IF(RIGHT(TEXT(AM164,"0.#"),1)=".",FALSE,TRUE)</formula>
    </cfRule>
    <cfRule type="expression" dxfId="1108" priority="446">
      <formula>IF(RIGHT(TEXT(AM164,"0.#"),1)=".",TRUE,FALSE)</formula>
    </cfRule>
  </conditionalFormatting>
  <conditionalFormatting sqref="AE166">
    <cfRule type="expression" dxfId="1107" priority="453">
      <formula>IF(RIGHT(TEXT(AE166,"0.#"),1)=".",FALSE,TRUE)</formula>
    </cfRule>
    <cfRule type="expression" dxfId="1106" priority="454">
      <formula>IF(RIGHT(TEXT(AE166,"0.#"),1)=".",TRUE,FALSE)</formula>
    </cfRule>
  </conditionalFormatting>
  <conditionalFormatting sqref="AI166">
    <cfRule type="expression" dxfId="1105" priority="451">
      <formula>IF(RIGHT(TEXT(AI166,"0.#"),1)=".",FALSE,TRUE)</formula>
    </cfRule>
    <cfRule type="expression" dxfId="1104" priority="452">
      <formula>IF(RIGHT(TEXT(AI166,"0.#"),1)=".",TRUE,FALSE)</formula>
    </cfRule>
  </conditionalFormatting>
  <conditionalFormatting sqref="AI165">
    <cfRule type="expression" dxfId="1103" priority="449">
      <formula>IF(RIGHT(TEXT(AI165,"0.#"),1)=".",FALSE,TRUE)</formula>
    </cfRule>
    <cfRule type="expression" dxfId="1102" priority="450">
      <formula>IF(RIGHT(TEXT(AI165,"0.#"),1)=".",TRUE,FALSE)</formula>
    </cfRule>
  </conditionalFormatting>
  <conditionalFormatting sqref="AI164">
    <cfRule type="expression" dxfId="1101" priority="447">
      <formula>IF(RIGHT(TEXT(AI164,"0.#"),1)=".",FALSE,TRUE)</formula>
    </cfRule>
    <cfRule type="expression" dxfId="1100" priority="448">
      <formula>IF(RIGHT(TEXT(AI164,"0.#"),1)=".",TRUE,FALSE)</formula>
    </cfRule>
  </conditionalFormatting>
  <conditionalFormatting sqref="AM165">
    <cfRule type="expression" dxfId="1099" priority="443">
      <formula>IF(RIGHT(TEXT(AM165,"0.#"),1)=".",FALSE,TRUE)</formula>
    </cfRule>
    <cfRule type="expression" dxfId="1098" priority="444">
      <formula>IF(RIGHT(TEXT(AM165,"0.#"),1)=".",TRUE,FALSE)</formula>
    </cfRule>
  </conditionalFormatting>
  <conditionalFormatting sqref="AM166">
    <cfRule type="expression" dxfId="1097" priority="441">
      <formula>IF(RIGHT(TEXT(AM166,"0.#"),1)=".",FALSE,TRUE)</formula>
    </cfRule>
    <cfRule type="expression" dxfId="1096" priority="442">
      <formula>IF(RIGHT(TEXT(AM166,"0.#"),1)=".",TRUE,FALSE)</formula>
    </cfRule>
  </conditionalFormatting>
  <conditionalFormatting sqref="AQ164:AQ166">
    <cfRule type="expression" dxfId="1095" priority="439">
      <formula>IF(RIGHT(TEXT(AQ164,"0.#"),1)=".",FALSE,TRUE)</formula>
    </cfRule>
    <cfRule type="expression" dxfId="1094" priority="440">
      <formula>IF(RIGHT(TEXT(AQ164,"0.#"),1)=".",TRUE,FALSE)</formula>
    </cfRule>
  </conditionalFormatting>
  <conditionalFormatting sqref="AU164:AU166">
    <cfRule type="expression" dxfId="1093" priority="437">
      <formula>IF(RIGHT(TEXT(AU164,"0.#"),1)=".",FALSE,TRUE)</formula>
    </cfRule>
    <cfRule type="expression" dxfId="1092" priority="438">
      <formula>IF(RIGHT(TEXT(AU164,"0.#"),1)=".",TRUE,FALSE)</formula>
    </cfRule>
  </conditionalFormatting>
  <conditionalFormatting sqref="AE198">
    <cfRule type="expression" dxfId="1091" priority="435">
      <formula>IF(RIGHT(TEXT(AE198,"0.#"),1)=".",FALSE,TRUE)</formula>
    </cfRule>
    <cfRule type="expression" dxfId="1090" priority="436">
      <formula>IF(RIGHT(TEXT(AE198,"0.#"),1)=".",TRUE,FALSE)</formula>
    </cfRule>
  </conditionalFormatting>
  <conditionalFormatting sqref="AE199">
    <cfRule type="expression" dxfId="1089" priority="433">
      <formula>IF(RIGHT(TEXT(AE199,"0.#"),1)=".",FALSE,TRUE)</formula>
    </cfRule>
    <cfRule type="expression" dxfId="1088" priority="434">
      <formula>IF(RIGHT(TEXT(AE199,"0.#"),1)=".",TRUE,FALSE)</formula>
    </cfRule>
  </conditionalFormatting>
  <conditionalFormatting sqref="AM198">
    <cfRule type="expression" dxfId="1087" priority="423">
      <formula>IF(RIGHT(TEXT(AM198,"0.#"),1)=".",FALSE,TRUE)</formula>
    </cfRule>
    <cfRule type="expression" dxfId="1086" priority="424">
      <formula>IF(RIGHT(TEXT(AM198,"0.#"),1)=".",TRUE,FALSE)</formula>
    </cfRule>
  </conditionalFormatting>
  <conditionalFormatting sqref="AE200">
    <cfRule type="expression" dxfId="1085" priority="431">
      <formula>IF(RIGHT(TEXT(AE200,"0.#"),1)=".",FALSE,TRUE)</formula>
    </cfRule>
    <cfRule type="expression" dxfId="1084" priority="432">
      <formula>IF(RIGHT(TEXT(AE200,"0.#"),1)=".",TRUE,FALSE)</formula>
    </cfRule>
  </conditionalFormatting>
  <conditionalFormatting sqref="AI200">
    <cfRule type="expression" dxfId="1083" priority="429">
      <formula>IF(RIGHT(TEXT(AI200,"0.#"),1)=".",FALSE,TRUE)</formula>
    </cfRule>
    <cfRule type="expression" dxfId="1082" priority="430">
      <formula>IF(RIGHT(TEXT(AI200,"0.#"),1)=".",TRUE,FALSE)</formula>
    </cfRule>
  </conditionalFormatting>
  <conditionalFormatting sqref="AI199">
    <cfRule type="expression" dxfId="1081" priority="427">
      <formula>IF(RIGHT(TEXT(AI199,"0.#"),1)=".",FALSE,TRUE)</formula>
    </cfRule>
    <cfRule type="expression" dxfId="1080" priority="428">
      <formula>IF(RIGHT(TEXT(AI199,"0.#"),1)=".",TRUE,FALSE)</formula>
    </cfRule>
  </conditionalFormatting>
  <conditionalFormatting sqref="AI198">
    <cfRule type="expression" dxfId="1079" priority="425">
      <formula>IF(RIGHT(TEXT(AI198,"0.#"),1)=".",FALSE,TRUE)</formula>
    </cfRule>
    <cfRule type="expression" dxfId="1078" priority="426">
      <formula>IF(RIGHT(TEXT(AI198,"0.#"),1)=".",TRUE,FALSE)</formula>
    </cfRule>
  </conditionalFormatting>
  <conditionalFormatting sqref="AM199">
    <cfRule type="expression" dxfId="1077" priority="421">
      <formula>IF(RIGHT(TEXT(AM199,"0.#"),1)=".",FALSE,TRUE)</formula>
    </cfRule>
    <cfRule type="expression" dxfId="1076" priority="422">
      <formula>IF(RIGHT(TEXT(AM199,"0.#"),1)=".",TRUE,FALSE)</formula>
    </cfRule>
  </conditionalFormatting>
  <conditionalFormatting sqref="AM200">
    <cfRule type="expression" dxfId="1075" priority="419">
      <formula>IF(RIGHT(TEXT(AM200,"0.#"),1)=".",FALSE,TRUE)</formula>
    </cfRule>
    <cfRule type="expression" dxfId="1074" priority="420">
      <formula>IF(RIGHT(TEXT(AM200,"0.#"),1)=".",TRUE,FALSE)</formula>
    </cfRule>
  </conditionalFormatting>
  <conditionalFormatting sqref="AQ198:AQ200">
    <cfRule type="expression" dxfId="1073" priority="417">
      <formula>IF(RIGHT(TEXT(AQ198,"0.#"),1)=".",FALSE,TRUE)</formula>
    </cfRule>
    <cfRule type="expression" dxfId="1072" priority="418">
      <formula>IF(RIGHT(TEXT(AQ198,"0.#"),1)=".",TRUE,FALSE)</formula>
    </cfRule>
  </conditionalFormatting>
  <conditionalFormatting sqref="AU198:AU200">
    <cfRule type="expression" dxfId="1071" priority="415">
      <formula>IF(RIGHT(TEXT(AU198,"0.#"),1)=".",FALSE,TRUE)</formula>
    </cfRule>
    <cfRule type="expression" dxfId="1070" priority="416">
      <formula>IF(RIGHT(TEXT(AU198,"0.#"),1)=".",TRUE,FALSE)</formula>
    </cfRule>
  </conditionalFormatting>
  <conditionalFormatting sqref="AE135 AQ135">
    <cfRule type="expression" dxfId="1069" priority="413">
      <formula>IF(RIGHT(TEXT(AE135,"0.#"),1)=".",FALSE,TRUE)</formula>
    </cfRule>
    <cfRule type="expression" dxfId="1068" priority="414">
      <formula>IF(RIGHT(TEXT(AE135,"0.#"),1)=".",TRUE,FALSE)</formula>
    </cfRule>
  </conditionalFormatting>
  <conditionalFormatting sqref="AI135">
    <cfRule type="expression" dxfId="1067" priority="411">
      <formula>IF(RIGHT(TEXT(AI135,"0.#"),1)=".",FALSE,TRUE)</formula>
    </cfRule>
    <cfRule type="expression" dxfId="1066" priority="412">
      <formula>IF(RIGHT(TEXT(AI135,"0.#"),1)=".",TRUE,FALSE)</formula>
    </cfRule>
  </conditionalFormatting>
  <conditionalFormatting sqref="AM135">
    <cfRule type="expression" dxfId="1065" priority="409">
      <formula>IF(RIGHT(TEXT(AM135,"0.#"),1)=".",FALSE,TRUE)</formula>
    </cfRule>
    <cfRule type="expression" dxfId="1064" priority="410">
      <formula>IF(RIGHT(TEXT(AM135,"0.#"),1)=".",TRUE,FALSE)</formula>
    </cfRule>
  </conditionalFormatting>
  <conditionalFormatting sqref="AE136">
    <cfRule type="expression" dxfId="1063" priority="407">
      <formula>IF(RIGHT(TEXT(AE136,"0.#"),1)=".",FALSE,TRUE)</formula>
    </cfRule>
    <cfRule type="expression" dxfId="1062" priority="408">
      <formula>IF(RIGHT(TEXT(AE136,"0.#"),1)=".",TRUE,FALSE)</formula>
    </cfRule>
  </conditionalFormatting>
  <conditionalFormatting sqref="AI136">
    <cfRule type="expression" dxfId="1061" priority="405">
      <formula>IF(RIGHT(TEXT(AI136,"0.#"),1)=".",FALSE,TRUE)</formula>
    </cfRule>
    <cfRule type="expression" dxfId="1060" priority="406">
      <formula>IF(RIGHT(TEXT(AI136,"0.#"),1)=".",TRUE,FALSE)</formula>
    </cfRule>
  </conditionalFormatting>
  <conditionalFormatting sqref="AM136">
    <cfRule type="expression" dxfId="1059" priority="403">
      <formula>IF(RIGHT(TEXT(AM136,"0.#"),1)=".",FALSE,TRUE)</formula>
    </cfRule>
    <cfRule type="expression" dxfId="1058" priority="404">
      <formula>IF(RIGHT(TEXT(AM136,"0.#"),1)=".",TRUE,FALSE)</formula>
    </cfRule>
  </conditionalFormatting>
  <conditionalFormatting sqref="AQ136">
    <cfRule type="expression" dxfId="1057" priority="401">
      <formula>IF(RIGHT(TEXT(AQ136,"0.#"),1)=".",FALSE,TRUE)</formula>
    </cfRule>
    <cfRule type="expression" dxfId="1056" priority="402">
      <formula>IF(RIGHT(TEXT(AQ136,"0.#"),1)=".",TRUE,FALSE)</formula>
    </cfRule>
  </conditionalFormatting>
  <conditionalFormatting sqref="AU135">
    <cfRule type="expression" dxfId="1055" priority="399">
      <formula>IF(RIGHT(TEXT(AU135,"0.#"),1)=".",FALSE,TRUE)</formula>
    </cfRule>
    <cfRule type="expression" dxfId="1054" priority="400">
      <formula>IF(RIGHT(TEXT(AU135,"0.#"),1)=".",TRUE,FALSE)</formula>
    </cfRule>
  </conditionalFormatting>
  <conditionalFormatting sqref="AU136">
    <cfRule type="expression" dxfId="1053" priority="397">
      <formula>IF(RIGHT(TEXT(AU136,"0.#"),1)=".",FALSE,TRUE)</formula>
    </cfRule>
    <cfRule type="expression" dxfId="1052" priority="398">
      <formula>IF(RIGHT(TEXT(AU136,"0.#"),1)=".",TRUE,FALSE)</formula>
    </cfRule>
  </conditionalFormatting>
  <conditionalFormatting sqref="AE169 AQ169">
    <cfRule type="expression" dxfId="1051" priority="395">
      <formula>IF(RIGHT(TEXT(AE169,"0.#"),1)=".",FALSE,TRUE)</formula>
    </cfRule>
    <cfRule type="expression" dxfId="1050" priority="396">
      <formula>IF(RIGHT(TEXT(AE169,"0.#"),1)=".",TRUE,FALSE)</formula>
    </cfRule>
  </conditionalFormatting>
  <conditionalFormatting sqref="AI169">
    <cfRule type="expression" dxfId="1049" priority="393">
      <formula>IF(RIGHT(TEXT(AI169,"0.#"),1)=".",FALSE,TRUE)</formula>
    </cfRule>
    <cfRule type="expression" dxfId="1048" priority="394">
      <formula>IF(RIGHT(TEXT(AI169,"0.#"),1)=".",TRUE,FALSE)</formula>
    </cfRule>
  </conditionalFormatting>
  <conditionalFormatting sqref="AM169">
    <cfRule type="expression" dxfId="1047" priority="391">
      <formula>IF(RIGHT(TEXT(AM169,"0.#"),1)=".",FALSE,TRUE)</formula>
    </cfRule>
    <cfRule type="expression" dxfId="1046" priority="392">
      <formula>IF(RIGHT(TEXT(AM169,"0.#"),1)=".",TRUE,FALSE)</formula>
    </cfRule>
  </conditionalFormatting>
  <conditionalFormatting sqref="AE170">
    <cfRule type="expression" dxfId="1045" priority="389">
      <formula>IF(RIGHT(TEXT(AE170,"0.#"),1)=".",FALSE,TRUE)</formula>
    </cfRule>
    <cfRule type="expression" dxfId="1044" priority="390">
      <formula>IF(RIGHT(TEXT(AE170,"0.#"),1)=".",TRUE,FALSE)</formula>
    </cfRule>
  </conditionalFormatting>
  <conditionalFormatting sqref="AI170">
    <cfRule type="expression" dxfId="1043" priority="387">
      <formula>IF(RIGHT(TEXT(AI170,"0.#"),1)=".",FALSE,TRUE)</formula>
    </cfRule>
    <cfRule type="expression" dxfId="1042" priority="388">
      <formula>IF(RIGHT(TEXT(AI170,"0.#"),1)=".",TRUE,FALSE)</formula>
    </cfRule>
  </conditionalFormatting>
  <conditionalFormatting sqref="AM170">
    <cfRule type="expression" dxfId="1041" priority="385">
      <formula>IF(RIGHT(TEXT(AM170,"0.#"),1)=".",FALSE,TRUE)</formula>
    </cfRule>
    <cfRule type="expression" dxfId="1040" priority="386">
      <formula>IF(RIGHT(TEXT(AM170,"0.#"),1)=".",TRUE,FALSE)</formula>
    </cfRule>
  </conditionalFormatting>
  <conditionalFormatting sqref="AQ170">
    <cfRule type="expression" dxfId="1039" priority="383">
      <formula>IF(RIGHT(TEXT(AQ170,"0.#"),1)=".",FALSE,TRUE)</formula>
    </cfRule>
    <cfRule type="expression" dxfId="1038" priority="384">
      <formula>IF(RIGHT(TEXT(AQ170,"0.#"),1)=".",TRUE,FALSE)</formula>
    </cfRule>
  </conditionalFormatting>
  <conditionalFormatting sqref="AU169">
    <cfRule type="expression" dxfId="1037" priority="381">
      <formula>IF(RIGHT(TEXT(AU169,"0.#"),1)=".",FALSE,TRUE)</formula>
    </cfRule>
    <cfRule type="expression" dxfId="1036" priority="382">
      <formula>IF(RIGHT(TEXT(AU169,"0.#"),1)=".",TRUE,FALSE)</formula>
    </cfRule>
  </conditionalFormatting>
  <conditionalFormatting sqref="AU170">
    <cfRule type="expression" dxfId="1035" priority="379">
      <formula>IF(RIGHT(TEXT(AU170,"0.#"),1)=".",FALSE,TRUE)</formula>
    </cfRule>
    <cfRule type="expression" dxfId="1034" priority="380">
      <formula>IF(RIGHT(TEXT(AU170,"0.#"),1)=".",TRUE,FALSE)</formula>
    </cfRule>
  </conditionalFormatting>
  <conditionalFormatting sqref="AE91">
    <cfRule type="expression" dxfId="1033" priority="377">
      <formula>IF(RIGHT(TEXT(AE91,"0.#"),1)=".",FALSE,TRUE)</formula>
    </cfRule>
    <cfRule type="expression" dxfId="1032" priority="378">
      <formula>IF(RIGHT(TEXT(AE91,"0.#"),1)=".",TRUE,FALSE)</formula>
    </cfRule>
  </conditionalFormatting>
  <conditionalFormatting sqref="AE92">
    <cfRule type="expression" dxfId="1031" priority="375">
      <formula>IF(RIGHT(TEXT(AE92,"0.#"),1)=".",FALSE,TRUE)</formula>
    </cfRule>
    <cfRule type="expression" dxfId="1030" priority="376">
      <formula>IF(RIGHT(TEXT(AE92,"0.#"),1)=".",TRUE,FALSE)</formula>
    </cfRule>
  </conditionalFormatting>
  <conditionalFormatting sqref="AM91">
    <cfRule type="expression" dxfId="1029" priority="365">
      <formula>IF(RIGHT(TEXT(AM91,"0.#"),1)=".",FALSE,TRUE)</formula>
    </cfRule>
    <cfRule type="expression" dxfId="1028" priority="366">
      <formula>IF(RIGHT(TEXT(AM91,"0.#"),1)=".",TRUE,FALSE)</formula>
    </cfRule>
  </conditionalFormatting>
  <conditionalFormatting sqref="AE93">
    <cfRule type="expression" dxfId="1027" priority="373">
      <formula>IF(RIGHT(TEXT(AE93,"0.#"),1)=".",FALSE,TRUE)</formula>
    </cfRule>
    <cfRule type="expression" dxfId="1026" priority="374">
      <formula>IF(RIGHT(TEXT(AE93,"0.#"),1)=".",TRUE,FALSE)</formula>
    </cfRule>
  </conditionalFormatting>
  <conditionalFormatting sqref="AI93">
    <cfRule type="expression" dxfId="1025" priority="371">
      <formula>IF(RIGHT(TEXT(AI93,"0.#"),1)=".",FALSE,TRUE)</formula>
    </cfRule>
    <cfRule type="expression" dxfId="1024" priority="372">
      <formula>IF(RIGHT(TEXT(AI93,"0.#"),1)=".",TRUE,FALSE)</formula>
    </cfRule>
  </conditionalFormatting>
  <conditionalFormatting sqref="AI92">
    <cfRule type="expression" dxfId="1023" priority="369">
      <formula>IF(RIGHT(TEXT(AI92,"0.#"),1)=".",FALSE,TRUE)</formula>
    </cfRule>
    <cfRule type="expression" dxfId="1022" priority="370">
      <formula>IF(RIGHT(TEXT(AI92,"0.#"),1)=".",TRUE,FALSE)</formula>
    </cfRule>
  </conditionalFormatting>
  <conditionalFormatting sqref="AI91">
    <cfRule type="expression" dxfId="1021" priority="367">
      <formula>IF(RIGHT(TEXT(AI91,"0.#"),1)=".",FALSE,TRUE)</formula>
    </cfRule>
    <cfRule type="expression" dxfId="1020" priority="368">
      <formula>IF(RIGHT(TEXT(AI91,"0.#"),1)=".",TRUE,FALSE)</formula>
    </cfRule>
  </conditionalFormatting>
  <conditionalFormatting sqref="AM92">
    <cfRule type="expression" dxfId="1019" priority="363">
      <formula>IF(RIGHT(TEXT(AM92,"0.#"),1)=".",FALSE,TRUE)</formula>
    </cfRule>
    <cfRule type="expression" dxfId="1018" priority="364">
      <formula>IF(RIGHT(TEXT(AM92,"0.#"),1)=".",TRUE,FALSE)</formula>
    </cfRule>
  </conditionalFormatting>
  <conditionalFormatting sqref="AM93">
    <cfRule type="expression" dxfId="1017" priority="361">
      <formula>IF(RIGHT(TEXT(AM93,"0.#"),1)=".",FALSE,TRUE)</formula>
    </cfRule>
    <cfRule type="expression" dxfId="1016" priority="362">
      <formula>IF(RIGHT(TEXT(AM93,"0.#"),1)=".",TRUE,FALSE)</formula>
    </cfRule>
  </conditionalFormatting>
  <conditionalFormatting sqref="AQ91:AQ93">
    <cfRule type="expression" dxfId="1015" priority="359">
      <formula>IF(RIGHT(TEXT(AQ91,"0.#"),1)=".",FALSE,TRUE)</formula>
    </cfRule>
    <cfRule type="expression" dxfId="1014" priority="360">
      <formula>IF(RIGHT(TEXT(AQ91,"0.#"),1)=".",TRUE,FALSE)</formula>
    </cfRule>
  </conditionalFormatting>
  <conditionalFormatting sqref="AU91:AU93">
    <cfRule type="expression" dxfId="1013" priority="357">
      <formula>IF(RIGHT(TEXT(AU91,"0.#"),1)=".",FALSE,TRUE)</formula>
    </cfRule>
    <cfRule type="expression" dxfId="1012" priority="358">
      <formula>IF(RIGHT(TEXT(AU91,"0.#"),1)=".",TRUE,FALSE)</formula>
    </cfRule>
  </conditionalFormatting>
  <conditionalFormatting sqref="AE86">
    <cfRule type="expression" dxfId="1011" priority="355">
      <formula>IF(RIGHT(TEXT(AE86,"0.#"),1)=".",FALSE,TRUE)</formula>
    </cfRule>
    <cfRule type="expression" dxfId="1010" priority="356">
      <formula>IF(RIGHT(TEXT(AE86,"0.#"),1)=".",TRUE,FALSE)</formula>
    </cfRule>
  </conditionalFormatting>
  <conditionalFormatting sqref="AE87">
    <cfRule type="expression" dxfId="1009" priority="353">
      <formula>IF(RIGHT(TEXT(AE87,"0.#"),1)=".",FALSE,TRUE)</formula>
    </cfRule>
    <cfRule type="expression" dxfId="1008" priority="354">
      <formula>IF(RIGHT(TEXT(AE87,"0.#"),1)=".",TRUE,FALSE)</formula>
    </cfRule>
  </conditionalFormatting>
  <conditionalFormatting sqref="AM86">
    <cfRule type="expression" dxfId="1007" priority="343">
      <formula>IF(RIGHT(TEXT(AM86,"0.#"),1)=".",FALSE,TRUE)</formula>
    </cfRule>
    <cfRule type="expression" dxfId="1006" priority="344">
      <formula>IF(RIGHT(TEXT(AM86,"0.#"),1)=".",TRUE,FALSE)</formula>
    </cfRule>
  </conditionalFormatting>
  <conditionalFormatting sqref="AE88">
    <cfRule type="expression" dxfId="1005" priority="351">
      <formula>IF(RIGHT(TEXT(AE88,"0.#"),1)=".",FALSE,TRUE)</formula>
    </cfRule>
    <cfRule type="expression" dxfId="1004" priority="352">
      <formula>IF(RIGHT(TEXT(AE88,"0.#"),1)=".",TRUE,FALSE)</formula>
    </cfRule>
  </conditionalFormatting>
  <conditionalFormatting sqref="AI88">
    <cfRule type="expression" dxfId="1003" priority="349">
      <formula>IF(RIGHT(TEXT(AI88,"0.#"),1)=".",FALSE,TRUE)</formula>
    </cfRule>
    <cfRule type="expression" dxfId="1002" priority="350">
      <formula>IF(RIGHT(TEXT(AI88,"0.#"),1)=".",TRUE,FALSE)</formula>
    </cfRule>
  </conditionalFormatting>
  <conditionalFormatting sqref="AI87">
    <cfRule type="expression" dxfId="1001" priority="347">
      <formula>IF(RIGHT(TEXT(AI87,"0.#"),1)=".",FALSE,TRUE)</formula>
    </cfRule>
    <cfRule type="expression" dxfId="1000" priority="348">
      <formula>IF(RIGHT(TEXT(AI87,"0.#"),1)=".",TRUE,FALSE)</formula>
    </cfRule>
  </conditionalFormatting>
  <conditionalFormatting sqref="AI86">
    <cfRule type="expression" dxfId="999" priority="345">
      <formula>IF(RIGHT(TEXT(AI86,"0.#"),1)=".",FALSE,TRUE)</formula>
    </cfRule>
    <cfRule type="expression" dxfId="998" priority="346">
      <formula>IF(RIGHT(TEXT(AI86,"0.#"),1)=".",TRUE,FALSE)</formula>
    </cfRule>
  </conditionalFormatting>
  <conditionalFormatting sqref="AM87">
    <cfRule type="expression" dxfId="997" priority="341">
      <formula>IF(RIGHT(TEXT(AM87,"0.#"),1)=".",FALSE,TRUE)</formula>
    </cfRule>
    <cfRule type="expression" dxfId="996" priority="342">
      <formula>IF(RIGHT(TEXT(AM87,"0.#"),1)=".",TRUE,FALSE)</formula>
    </cfRule>
  </conditionalFormatting>
  <conditionalFormatting sqref="AM88">
    <cfRule type="expression" dxfId="995" priority="339">
      <formula>IF(RIGHT(TEXT(AM88,"0.#"),1)=".",FALSE,TRUE)</formula>
    </cfRule>
    <cfRule type="expression" dxfId="994" priority="340">
      <formula>IF(RIGHT(TEXT(AM88,"0.#"),1)=".",TRUE,FALSE)</formula>
    </cfRule>
  </conditionalFormatting>
  <conditionalFormatting sqref="AQ86:AQ88">
    <cfRule type="expression" dxfId="993" priority="337">
      <formula>IF(RIGHT(TEXT(AQ86,"0.#"),1)=".",FALSE,TRUE)</formula>
    </cfRule>
    <cfRule type="expression" dxfId="992" priority="338">
      <formula>IF(RIGHT(TEXT(AQ86,"0.#"),1)=".",TRUE,FALSE)</formula>
    </cfRule>
  </conditionalFormatting>
  <conditionalFormatting sqref="AU86:AU88">
    <cfRule type="expression" dxfId="991" priority="335">
      <formula>IF(RIGHT(TEXT(AU86,"0.#"),1)=".",FALSE,TRUE)</formula>
    </cfRule>
    <cfRule type="expression" dxfId="990" priority="336">
      <formula>IF(RIGHT(TEXT(AU86,"0.#"),1)=".",TRUE,FALSE)</formula>
    </cfRule>
  </conditionalFormatting>
  <conditionalFormatting sqref="AE125">
    <cfRule type="expression" dxfId="989" priority="333">
      <formula>IF(RIGHT(TEXT(AE125,"0.#"),1)=".",FALSE,TRUE)</formula>
    </cfRule>
    <cfRule type="expression" dxfId="988" priority="334">
      <formula>IF(RIGHT(TEXT(AE125,"0.#"),1)=".",TRUE,FALSE)</formula>
    </cfRule>
  </conditionalFormatting>
  <conditionalFormatting sqref="AE126">
    <cfRule type="expression" dxfId="987" priority="331">
      <formula>IF(RIGHT(TEXT(AE126,"0.#"),1)=".",FALSE,TRUE)</formula>
    </cfRule>
    <cfRule type="expression" dxfId="986" priority="332">
      <formula>IF(RIGHT(TEXT(AE126,"0.#"),1)=".",TRUE,FALSE)</formula>
    </cfRule>
  </conditionalFormatting>
  <conditionalFormatting sqref="AM125">
    <cfRule type="expression" dxfId="985" priority="321">
      <formula>IF(RIGHT(TEXT(AM125,"0.#"),1)=".",FALSE,TRUE)</formula>
    </cfRule>
    <cfRule type="expression" dxfId="984" priority="322">
      <formula>IF(RIGHT(TEXT(AM125,"0.#"),1)=".",TRUE,FALSE)</formula>
    </cfRule>
  </conditionalFormatting>
  <conditionalFormatting sqref="AE127">
    <cfRule type="expression" dxfId="983" priority="329">
      <formula>IF(RIGHT(TEXT(AE127,"0.#"),1)=".",FALSE,TRUE)</formula>
    </cfRule>
    <cfRule type="expression" dxfId="982" priority="330">
      <formula>IF(RIGHT(TEXT(AE127,"0.#"),1)=".",TRUE,FALSE)</formula>
    </cfRule>
  </conditionalFormatting>
  <conditionalFormatting sqref="AI127">
    <cfRule type="expression" dxfId="981" priority="327">
      <formula>IF(RIGHT(TEXT(AI127,"0.#"),1)=".",FALSE,TRUE)</formula>
    </cfRule>
    <cfRule type="expression" dxfId="980" priority="328">
      <formula>IF(RIGHT(TEXT(AI127,"0.#"),1)=".",TRUE,FALSE)</formula>
    </cfRule>
  </conditionalFormatting>
  <conditionalFormatting sqref="AI126">
    <cfRule type="expression" dxfId="979" priority="325">
      <formula>IF(RIGHT(TEXT(AI126,"0.#"),1)=".",FALSE,TRUE)</formula>
    </cfRule>
    <cfRule type="expression" dxfId="978" priority="326">
      <formula>IF(RIGHT(TEXT(AI126,"0.#"),1)=".",TRUE,FALSE)</formula>
    </cfRule>
  </conditionalFormatting>
  <conditionalFormatting sqref="AI125">
    <cfRule type="expression" dxfId="977" priority="323">
      <formula>IF(RIGHT(TEXT(AI125,"0.#"),1)=".",FALSE,TRUE)</formula>
    </cfRule>
    <cfRule type="expression" dxfId="976" priority="324">
      <formula>IF(RIGHT(TEXT(AI125,"0.#"),1)=".",TRUE,FALSE)</formula>
    </cfRule>
  </conditionalFormatting>
  <conditionalFormatting sqref="AM126">
    <cfRule type="expression" dxfId="975" priority="319">
      <formula>IF(RIGHT(TEXT(AM126,"0.#"),1)=".",FALSE,TRUE)</formula>
    </cfRule>
    <cfRule type="expression" dxfId="974" priority="320">
      <formula>IF(RIGHT(TEXT(AM126,"0.#"),1)=".",TRUE,FALSE)</formula>
    </cfRule>
  </conditionalFormatting>
  <conditionalFormatting sqref="AM127">
    <cfRule type="expression" dxfId="973" priority="317">
      <formula>IF(RIGHT(TEXT(AM127,"0.#"),1)=".",FALSE,TRUE)</formula>
    </cfRule>
    <cfRule type="expression" dxfId="972" priority="318">
      <formula>IF(RIGHT(TEXT(AM127,"0.#"),1)=".",TRUE,FALSE)</formula>
    </cfRule>
  </conditionalFormatting>
  <conditionalFormatting sqref="AQ125:AQ127">
    <cfRule type="expression" dxfId="971" priority="315">
      <formula>IF(RIGHT(TEXT(AQ125,"0.#"),1)=".",FALSE,TRUE)</formula>
    </cfRule>
    <cfRule type="expression" dxfId="970" priority="316">
      <formula>IF(RIGHT(TEXT(AQ125,"0.#"),1)=".",TRUE,FALSE)</formula>
    </cfRule>
  </conditionalFormatting>
  <conditionalFormatting sqref="AU125:AU127">
    <cfRule type="expression" dxfId="969" priority="313">
      <formula>IF(RIGHT(TEXT(AU125,"0.#"),1)=".",FALSE,TRUE)</formula>
    </cfRule>
    <cfRule type="expression" dxfId="968" priority="314">
      <formula>IF(RIGHT(TEXT(AU125,"0.#"),1)=".",TRUE,FALSE)</formula>
    </cfRule>
  </conditionalFormatting>
  <conditionalFormatting sqref="AE159">
    <cfRule type="expression" dxfId="967" priority="289">
      <formula>IF(RIGHT(TEXT(AE159,"0.#"),1)=".",FALSE,TRUE)</formula>
    </cfRule>
    <cfRule type="expression" dxfId="966" priority="290">
      <formula>IF(RIGHT(TEXT(AE159,"0.#"),1)=".",TRUE,FALSE)</formula>
    </cfRule>
  </conditionalFormatting>
  <conditionalFormatting sqref="AE160">
    <cfRule type="expression" dxfId="965" priority="287">
      <formula>IF(RIGHT(TEXT(AE160,"0.#"),1)=".",FALSE,TRUE)</formula>
    </cfRule>
    <cfRule type="expression" dxfId="964" priority="288">
      <formula>IF(RIGHT(TEXT(AE160,"0.#"),1)=".",TRUE,FALSE)</formula>
    </cfRule>
  </conditionalFormatting>
  <conditionalFormatting sqref="AM159">
    <cfRule type="expression" dxfId="963" priority="277">
      <formula>IF(RIGHT(TEXT(AM159,"0.#"),1)=".",FALSE,TRUE)</formula>
    </cfRule>
    <cfRule type="expression" dxfId="962" priority="278">
      <formula>IF(RIGHT(TEXT(AM159,"0.#"),1)=".",TRUE,FALSE)</formula>
    </cfRule>
  </conditionalFormatting>
  <conditionalFormatting sqref="AE161">
    <cfRule type="expression" dxfId="961" priority="285">
      <formula>IF(RIGHT(TEXT(AE161,"0.#"),1)=".",FALSE,TRUE)</formula>
    </cfRule>
    <cfRule type="expression" dxfId="960" priority="286">
      <formula>IF(RIGHT(TEXT(AE161,"0.#"),1)=".",TRUE,FALSE)</formula>
    </cfRule>
  </conditionalFormatting>
  <conditionalFormatting sqref="AI161">
    <cfRule type="expression" dxfId="959" priority="283">
      <formula>IF(RIGHT(TEXT(AI161,"0.#"),1)=".",FALSE,TRUE)</formula>
    </cfRule>
    <cfRule type="expression" dxfId="958" priority="284">
      <formula>IF(RIGHT(TEXT(AI161,"0.#"),1)=".",TRUE,FALSE)</formula>
    </cfRule>
  </conditionalFormatting>
  <conditionalFormatting sqref="AI160">
    <cfRule type="expression" dxfId="957" priority="281">
      <formula>IF(RIGHT(TEXT(AI160,"0.#"),1)=".",FALSE,TRUE)</formula>
    </cfRule>
    <cfRule type="expression" dxfId="956" priority="282">
      <formula>IF(RIGHT(TEXT(AI160,"0.#"),1)=".",TRUE,FALSE)</formula>
    </cfRule>
  </conditionalFormatting>
  <conditionalFormatting sqref="AI159">
    <cfRule type="expression" dxfId="955" priority="279">
      <formula>IF(RIGHT(TEXT(AI159,"0.#"),1)=".",FALSE,TRUE)</formula>
    </cfRule>
    <cfRule type="expression" dxfId="954" priority="280">
      <formula>IF(RIGHT(TEXT(AI159,"0.#"),1)=".",TRUE,FALSE)</formula>
    </cfRule>
  </conditionalFormatting>
  <conditionalFormatting sqref="AM160">
    <cfRule type="expression" dxfId="953" priority="275">
      <formula>IF(RIGHT(TEXT(AM160,"0.#"),1)=".",FALSE,TRUE)</formula>
    </cfRule>
    <cfRule type="expression" dxfId="952" priority="276">
      <formula>IF(RIGHT(TEXT(AM160,"0.#"),1)=".",TRUE,FALSE)</formula>
    </cfRule>
  </conditionalFormatting>
  <conditionalFormatting sqref="AM161">
    <cfRule type="expression" dxfId="951" priority="273">
      <formula>IF(RIGHT(TEXT(AM161,"0.#"),1)=".",FALSE,TRUE)</formula>
    </cfRule>
    <cfRule type="expression" dxfId="950" priority="274">
      <formula>IF(RIGHT(TEXT(AM161,"0.#"),1)=".",TRUE,FALSE)</formula>
    </cfRule>
  </conditionalFormatting>
  <conditionalFormatting sqref="AQ159:AQ161">
    <cfRule type="expression" dxfId="949" priority="271">
      <formula>IF(RIGHT(TEXT(AQ159,"0.#"),1)=".",FALSE,TRUE)</formula>
    </cfRule>
    <cfRule type="expression" dxfId="948" priority="272">
      <formula>IF(RIGHT(TEXT(AQ159,"0.#"),1)=".",TRUE,FALSE)</formula>
    </cfRule>
  </conditionalFormatting>
  <conditionalFormatting sqref="AU159:AU161">
    <cfRule type="expression" dxfId="947" priority="269">
      <formula>IF(RIGHT(TEXT(AU159,"0.#"),1)=".",FALSE,TRUE)</formula>
    </cfRule>
    <cfRule type="expression" dxfId="946" priority="270">
      <formula>IF(RIGHT(TEXT(AU159,"0.#"),1)=".",TRUE,FALSE)</formula>
    </cfRule>
  </conditionalFormatting>
  <conditionalFormatting sqref="AE154">
    <cfRule type="expression" dxfId="945" priority="267">
      <formula>IF(RIGHT(TEXT(AE154,"0.#"),1)=".",FALSE,TRUE)</formula>
    </cfRule>
    <cfRule type="expression" dxfId="944" priority="268">
      <formula>IF(RIGHT(TEXT(AE154,"0.#"),1)=".",TRUE,FALSE)</formula>
    </cfRule>
  </conditionalFormatting>
  <conditionalFormatting sqref="AE155">
    <cfRule type="expression" dxfId="943" priority="265">
      <formula>IF(RIGHT(TEXT(AE155,"0.#"),1)=".",FALSE,TRUE)</formula>
    </cfRule>
    <cfRule type="expression" dxfId="942" priority="266">
      <formula>IF(RIGHT(TEXT(AE155,"0.#"),1)=".",TRUE,FALSE)</formula>
    </cfRule>
  </conditionalFormatting>
  <conditionalFormatting sqref="AM154">
    <cfRule type="expression" dxfId="941" priority="255">
      <formula>IF(RIGHT(TEXT(AM154,"0.#"),1)=".",FALSE,TRUE)</formula>
    </cfRule>
    <cfRule type="expression" dxfId="940" priority="256">
      <formula>IF(RIGHT(TEXT(AM154,"0.#"),1)=".",TRUE,FALSE)</formula>
    </cfRule>
  </conditionalFormatting>
  <conditionalFormatting sqref="AE156">
    <cfRule type="expression" dxfId="939" priority="263">
      <formula>IF(RIGHT(TEXT(AE156,"0.#"),1)=".",FALSE,TRUE)</formula>
    </cfRule>
    <cfRule type="expression" dxfId="938" priority="264">
      <formula>IF(RIGHT(TEXT(AE156,"0.#"),1)=".",TRUE,FALSE)</formula>
    </cfRule>
  </conditionalFormatting>
  <conditionalFormatting sqref="AI156">
    <cfRule type="expression" dxfId="937" priority="261">
      <formula>IF(RIGHT(TEXT(AI156,"0.#"),1)=".",FALSE,TRUE)</formula>
    </cfRule>
    <cfRule type="expression" dxfId="936" priority="262">
      <formula>IF(RIGHT(TEXT(AI156,"0.#"),1)=".",TRUE,FALSE)</formula>
    </cfRule>
  </conditionalFormatting>
  <conditionalFormatting sqref="AI155">
    <cfRule type="expression" dxfId="935" priority="259">
      <formula>IF(RIGHT(TEXT(AI155,"0.#"),1)=".",FALSE,TRUE)</formula>
    </cfRule>
    <cfRule type="expression" dxfId="934" priority="260">
      <formula>IF(RIGHT(TEXT(AI155,"0.#"),1)=".",TRUE,FALSE)</formula>
    </cfRule>
  </conditionalFormatting>
  <conditionalFormatting sqref="AI154">
    <cfRule type="expression" dxfId="933" priority="257">
      <formula>IF(RIGHT(TEXT(AI154,"0.#"),1)=".",FALSE,TRUE)</formula>
    </cfRule>
    <cfRule type="expression" dxfId="932" priority="258">
      <formula>IF(RIGHT(TEXT(AI154,"0.#"),1)=".",TRUE,FALSE)</formula>
    </cfRule>
  </conditionalFormatting>
  <conditionalFormatting sqref="AM155">
    <cfRule type="expression" dxfId="931" priority="253">
      <formula>IF(RIGHT(TEXT(AM155,"0.#"),1)=".",FALSE,TRUE)</formula>
    </cfRule>
    <cfRule type="expression" dxfId="930" priority="254">
      <formula>IF(RIGHT(TEXT(AM155,"0.#"),1)=".",TRUE,FALSE)</formula>
    </cfRule>
  </conditionalFormatting>
  <conditionalFormatting sqref="AM156">
    <cfRule type="expression" dxfId="929" priority="251">
      <formula>IF(RIGHT(TEXT(AM156,"0.#"),1)=".",FALSE,TRUE)</formula>
    </cfRule>
    <cfRule type="expression" dxfId="928" priority="252">
      <formula>IF(RIGHT(TEXT(AM156,"0.#"),1)=".",TRUE,FALSE)</formula>
    </cfRule>
  </conditionalFormatting>
  <conditionalFormatting sqref="AQ154:AQ156">
    <cfRule type="expression" dxfId="927" priority="249">
      <formula>IF(RIGHT(TEXT(AQ154,"0.#"),1)=".",FALSE,TRUE)</formula>
    </cfRule>
    <cfRule type="expression" dxfId="926" priority="250">
      <formula>IF(RIGHT(TEXT(AQ154,"0.#"),1)=".",TRUE,FALSE)</formula>
    </cfRule>
  </conditionalFormatting>
  <conditionalFormatting sqref="AU154:AU156">
    <cfRule type="expression" dxfId="925" priority="247">
      <formula>IF(RIGHT(TEXT(AU154,"0.#"),1)=".",FALSE,TRUE)</formula>
    </cfRule>
    <cfRule type="expression" dxfId="924" priority="248">
      <formula>IF(RIGHT(TEXT(AU154,"0.#"),1)=".",TRUE,FALSE)</formula>
    </cfRule>
  </conditionalFormatting>
  <conditionalFormatting sqref="AE193">
    <cfRule type="expression" dxfId="923" priority="245">
      <formula>IF(RIGHT(TEXT(AE193,"0.#"),1)=".",FALSE,TRUE)</formula>
    </cfRule>
    <cfRule type="expression" dxfId="922" priority="246">
      <formula>IF(RIGHT(TEXT(AE193,"0.#"),1)=".",TRUE,FALSE)</formula>
    </cfRule>
  </conditionalFormatting>
  <conditionalFormatting sqref="AE194">
    <cfRule type="expression" dxfId="921" priority="243">
      <formula>IF(RIGHT(TEXT(AE194,"0.#"),1)=".",FALSE,TRUE)</formula>
    </cfRule>
    <cfRule type="expression" dxfId="920" priority="244">
      <formula>IF(RIGHT(TEXT(AE194,"0.#"),1)=".",TRUE,FALSE)</formula>
    </cfRule>
  </conditionalFormatting>
  <conditionalFormatting sqref="AM193">
    <cfRule type="expression" dxfId="919" priority="233">
      <formula>IF(RIGHT(TEXT(AM193,"0.#"),1)=".",FALSE,TRUE)</formula>
    </cfRule>
    <cfRule type="expression" dxfId="918" priority="234">
      <formula>IF(RIGHT(TEXT(AM193,"0.#"),1)=".",TRUE,FALSE)</formula>
    </cfRule>
  </conditionalFormatting>
  <conditionalFormatting sqref="AE195">
    <cfRule type="expression" dxfId="917" priority="241">
      <formula>IF(RIGHT(TEXT(AE195,"0.#"),1)=".",FALSE,TRUE)</formula>
    </cfRule>
    <cfRule type="expression" dxfId="916" priority="242">
      <formula>IF(RIGHT(TEXT(AE195,"0.#"),1)=".",TRUE,FALSE)</formula>
    </cfRule>
  </conditionalFormatting>
  <conditionalFormatting sqref="AI195">
    <cfRule type="expression" dxfId="915" priority="239">
      <formula>IF(RIGHT(TEXT(AI195,"0.#"),1)=".",FALSE,TRUE)</formula>
    </cfRule>
    <cfRule type="expression" dxfId="914" priority="240">
      <formula>IF(RIGHT(TEXT(AI195,"0.#"),1)=".",TRUE,FALSE)</formula>
    </cfRule>
  </conditionalFormatting>
  <conditionalFormatting sqref="AI194">
    <cfRule type="expression" dxfId="913" priority="237">
      <formula>IF(RIGHT(TEXT(AI194,"0.#"),1)=".",FALSE,TRUE)</formula>
    </cfRule>
    <cfRule type="expression" dxfId="912" priority="238">
      <formula>IF(RIGHT(TEXT(AI194,"0.#"),1)=".",TRUE,FALSE)</formula>
    </cfRule>
  </conditionalFormatting>
  <conditionalFormatting sqref="AI193">
    <cfRule type="expression" dxfId="911" priority="235">
      <formula>IF(RIGHT(TEXT(AI193,"0.#"),1)=".",FALSE,TRUE)</formula>
    </cfRule>
    <cfRule type="expression" dxfId="910" priority="236">
      <formula>IF(RIGHT(TEXT(AI193,"0.#"),1)=".",TRUE,FALSE)</formula>
    </cfRule>
  </conditionalFormatting>
  <conditionalFormatting sqref="AM194">
    <cfRule type="expression" dxfId="909" priority="231">
      <formula>IF(RIGHT(TEXT(AM194,"0.#"),1)=".",FALSE,TRUE)</formula>
    </cfRule>
    <cfRule type="expression" dxfId="908" priority="232">
      <formula>IF(RIGHT(TEXT(AM194,"0.#"),1)=".",TRUE,FALSE)</formula>
    </cfRule>
  </conditionalFormatting>
  <conditionalFormatting sqref="AM195">
    <cfRule type="expression" dxfId="907" priority="229">
      <formula>IF(RIGHT(TEXT(AM195,"0.#"),1)=".",FALSE,TRUE)</formula>
    </cfRule>
    <cfRule type="expression" dxfId="906" priority="230">
      <formula>IF(RIGHT(TEXT(AM195,"0.#"),1)=".",TRUE,FALSE)</formula>
    </cfRule>
  </conditionalFormatting>
  <conditionalFormatting sqref="AQ193:AQ195">
    <cfRule type="expression" dxfId="905" priority="227">
      <formula>IF(RIGHT(TEXT(AQ193,"0.#"),1)=".",FALSE,TRUE)</formula>
    </cfRule>
    <cfRule type="expression" dxfId="904" priority="228">
      <formula>IF(RIGHT(TEXT(AQ193,"0.#"),1)=".",TRUE,FALSE)</formula>
    </cfRule>
  </conditionalFormatting>
  <conditionalFormatting sqref="AU193:AU195">
    <cfRule type="expression" dxfId="903" priority="225">
      <formula>IF(RIGHT(TEXT(AU193,"0.#"),1)=".",FALSE,TRUE)</formula>
    </cfRule>
    <cfRule type="expression" dxfId="902" priority="226">
      <formula>IF(RIGHT(TEXT(AU193,"0.#"),1)=".",TRUE,FALSE)</formula>
    </cfRule>
  </conditionalFormatting>
  <conditionalFormatting sqref="AE188">
    <cfRule type="expression" dxfId="901" priority="223">
      <formula>IF(RIGHT(TEXT(AE188,"0.#"),1)=".",FALSE,TRUE)</formula>
    </cfRule>
    <cfRule type="expression" dxfId="900" priority="224">
      <formula>IF(RIGHT(TEXT(AE188,"0.#"),1)=".",TRUE,FALSE)</formula>
    </cfRule>
  </conditionalFormatting>
  <conditionalFormatting sqref="AE189">
    <cfRule type="expression" dxfId="899" priority="221">
      <formula>IF(RIGHT(TEXT(AE189,"0.#"),1)=".",FALSE,TRUE)</formula>
    </cfRule>
    <cfRule type="expression" dxfId="898" priority="222">
      <formula>IF(RIGHT(TEXT(AE189,"0.#"),1)=".",TRUE,FALSE)</formula>
    </cfRule>
  </conditionalFormatting>
  <conditionalFormatting sqref="AM188">
    <cfRule type="expression" dxfId="897" priority="211">
      <formula>IF(RIGHT(TEXT(AM188,"0.#"),1)=".",FALSE,TRUE)</formula>
    </cfRule>
    <cfRule type="expression" dxfId="896" priority="212">
      <formula>IF(RIGHT(TEXT(AM188,"0.#"),1)=".",TRUE,FALSE)</formula>
    </cfRule>
  </conditionalFormatting>
  <conditionalFormatting sqref="AE190">
    <cfRule type="expression" dxfId="895" priority="219">
      <formula>IF(RIGHT(TEXT(AE190,"0.#"),1)=".",FALSE,TRUE)</formula>
    </cfRule>
    <cfRule type="expression" dxfId="894" priority="220">
      <formula>IF(RIGHT(TEXT(AE190,"0.#"),1)=".",TRUE,FALSE)</formula>
    </cfRule>
  </conditionalFormatting>
  <conditionalFormatting sqref="AI190">
    <cfRule type="expression" dxfId="893" priority="217">
      <formula>IF(RIGHT(TEXT(AI190,"0.#"),1)=".",FALSE,TRUE)</formula>
    </cfRule>
    <cfRule type="expression" dxfId="892" priority="218">
      <formula>IF(RIGHT(TEXT(AI190,"0.#"),1)=".",TRUE,FALSE)</formula>
    </cfRule>
  </conditionalFormatting>
  <conditionalFormatting sqref="AI189">
    <cfRule type="expression" dxfId="891" priority="215">
      <formula>IF(RIGHT(TEXT(AI189,"0.#"),1)=".",FALSE,TRUE)</formula>
    </cfRule>
    <cfRule type="expression" dxfId="890" priority="216">
      <formula>IF(RIGHT(TEXT(AI189,"0.#"),1)=".",TRUE,FALSE)</formula>
    </cfRule>
  </conditionalFormatting>
  <conditionalFormatting sqref="AI188">
    <cfRule type="expression" dxfId="889" priority="213">
      <formula>IF(RIGHT(TEXT(AI188,"0.#"),1)=".",FALSE,TRUE)</formula>
    </cfRule>
    <cfRule type="expression" dxfId="888" priority="214">
      <formula>IF(RIGHT(TEXT(AI188,"0.#"),1)=".",TRUE,FALSE)</formula>
    </cfRule>
  </conditionalFormatting>
  <conditionalFormatting sqref="AM189">
    <cfRule type="expression" dxfId="887" priority="209">
      <formula>IF(RIGHT(TEXT(AM189,"0.#"),1)=".",FALSE,TRUE)</formula>
    </cfRule>
    <cfRule type="expression" dxfId="886" priority="210">
      <formula>IF(RIGHT(TEXT(AM189,"0.#"),1)=".",TRUE,FALSE)</formula>
    </cfRule>
  </conditionalFormatting>
  <conditionalFormatting sqref="AM190">
    <cfRule type="expression" dxfId="885" priority="207">
      <formula>IF(RIGHT(TEXT(AM190,"0.#"),1)=".",FALSE,TRUE)</formula>
    </cfRule>
    <cfRule type="expression" dxfId="884" priority="208">
      <formula>IF(RIGHT(TEXT(AM190,"0.#"),1)=".",TRUE,FALSE)</formula>
    </cfRule>
  </conditionalFormatting>
  <conditionalFormatting sqref="AQ188:AQ190">
    <cfRule type="expression" dxfId="883" priority="205">
      <formula>IF(RIGHT(TEXT(AQ188,"0.#"),1)=".",FALSE,TRUE)</formula>
    </cfRule>
    <cfRule type="expression" dxfId="882" priority="206">
      <formula>IF(RIGHT(TEXT(AQ188,"0.#"),1)=".",TRUE,FALSE)</formula>
    </cfRule>
  </conditionalFormatting>
  <conditionalFormatting sqref="AU188:AU190">
    <cfRule type="expression" dxfId="881" priority="203">
      <formula>IF(RIGHT(TEXT(AU188,"0.#"),1)=".",FALSE,TRUE)</formula>
    </cfRule>
    <cfRule type="expression" dxfId="880" priority="204">
      <formula>IF(RIGHT(TEXT(AU188,"0.#"),1)=".",TRUE,FALSE)</formula>
    </cfRule>
  </conditionalFormatting>
  <conditionalFormatting sqref="AE57">
    <cfRule type="expression" dxfId="879" priority="201">
      <formula>IF(RIGHT(TEXT(AE57,"0.#"),1)=".",FALSE,TRUE)</formula>
    </cfRule>
    <cfRule type="expression" dxfId="878" priority="202">
      <formula>IF(RIGHT(TEXT(AE57,"0.#"),1)=".",TRUE,FALSE)</formula>
    </cfRule>
  </conditionalFormatting>
  <conditionalFormatting sqref="AE58">
    <cfRule type="expression" dxfId="877" priority="199">
      <formula>IF(RIGHT(TEXT(AE58,"0.#"),1)=".",FALSE,TRUE)</formula>
    </cfRule>
    <cfRule type="expression" dxfId="876" priority="200">
      <formula>IF(RIGHT(TEXT(AE58,"0.#"),1)=".",TRUE,FALSE)</formula>
    </cfRule>
  </conditionalFormatting>
  <conditionalFormatting sqref="AM57">
    <cfRule type="expression" dxfId="875" priority="189">
      <formula>IF(RIGHT(TEXT(AM57,"0.#"),1)=".",FALSE,TRUE)</formula>
    </cfRule>
    <cfRule type="expression" dxfId="874" priority="190">
      <formula>IF(RIGHT(TEXT(AM57,"0.#"),1)=".",TRUE,FALSE)</formula>
    </cfRule>
  </conditionalFormatting>
  <conditionalFormatting sqref="AE59">
    <cfRule type="expression" dxfId="873" priority="197">
      <formula>IF(RIGHT(TEXT(AE59,"0.#"),1)=".",FALSE,TRUE)</formula>
    </cfRule>
    <cfRule type="expression" dxfId="872" priority="198">
      <formula>IF(RIGHT(TEXT(AE59,"0.#"),1)=".",TRUE,FALSE)</formula>
    </cfRule>
  </conditionalFormatting>
  <conditionalFormatting sqref="AI59">
    <cfRule type="expression" dxfId="871" priority="195">
      <formula>IF(RIGHT(TEXT(AI59,"0.#"),1)=".",FALSE,TRUE)</formula>
    </cfRule>
    <cfRule type="expression" dxfId="870" priority="196">
      <formula>IF(RIGHT(TEXT(AI59,"0.#"),1)=".",TRUE,FALSE)</formula>
    </cfRule>
  </conditionalFormatting>
  <conditionalFormatting sqref="AI58">
    <cfRule type="expression" dxfId="869" priority="193">
      <formula>IF(RIGHT(TEXT(AI58,"0.#"),1)=".",FALSE,TRUE)</formula>
    </cfRule>
    <cfRule type="expression" dxfId="868" priority="194">
      <formula>IF(RIGHT(TEXT(AI58,"0.#"),1)=".",TRUE,FALSE)</formula>
    </cfRule>
  </conditionalFormatting>
  <conditionalFormatting sqref="AI57">
    <cfRule type="expression" dxfId="867" priority="191">
      <formula>IF(RIGHT(TEXT(AI57,"0.#"),1)=".",FALSE,TRUE)</formula>
    </cfRule>
    <cfRule type="expression" dxfId="866" priority="192">
      <formula>IF(RIGHT(TEXT(AI57,"0.#"),1)=".",TRUE,FALSE)</formula>
    </cfRule>
  </conditionalFormatting>
  <conditionalFormatting sqref="AM58">
    <cfRule type="expression" dxfId="865" priority="187">
      <formula>IF(RIGHT(TEXT(AM58,"0.#"),1)=".",FALSE,TRUE)</formula>
    </cfRule>
    <cfRule type="expression" dxfId="864" priority="188">
      <formula>IF(RIGHT(TEXT(AM58,"0.#"),1)=".",TRUE,FALSE)</formula>
    </cfRule>
  </conditionalFormatting>
  <conditionalFormatting sqref="AM59">
    <cfRule type="expression" dxfId="863" priority="185">
      <formula>IF(RIGHT(TEXT(AM59,"0.#"),1)=".",FALSE,TRUE)</formula>
    </cfRule>
    <cfRule type="expression" dxfId="862" priority="186">
      <formula>IF(RIGHT(TEXT(AM59,"0.#"),1)=".",TRUE,FALSE)</formula>
    </cfRule>
  </conditionalFormatting>
  <conditionalFormatting sqref="AQ57:AQ59">
    <cfRule type="expression" dxfId="861" priority="183">
      <formula>IF(RIGHT(TEXT(AQ57,"0.#"),1)=".",FALSE,TRUE)</formula>
    </cfRule>
    <cfRule type="expression" dxfId="860" priority="184">
      <formula>IF(RIGHT(TEXT(AQ57,"0.#"),1)=".",TRUE,FALSE)</formula>
    </cfRule>
  </conditionalFormatting>
  <conditionalFormatting sqref="AU57:AU59">
    <cfRule type="expression" dxfId="859" priority="181">
      <formula>IF(RIGHT(TEXT(AU57,"0.#"),1)=".",FALSE,TRUE)</formula>
    </cfRule>
    <cfRule type="expression" dxfId="858" priority="182">
      <formula>IF(RIGHT(TEXT(AU57,"0.#"),1)=".",TRUE,FALSE)</formula>
    </cfRule>
  </conditionalFormatting>
  <conditionalFormatting sqref="AU52:AU54">
    <cfRule type="expression" dxfId="857" priority="159">
      <formula>IF(RIGHT(TEXT(AU52,"0.#"),1)=".",FALSE,TRUE)</formula>
    </cfRule>
    <cfRule type="expression" dxfId="856" priority="160">
      <formula>IF(RIGHT(TEXT(AU52,"0.#"),1)=".",TRUE,FALSE)</formula>
    </cfRule>
  </conditionalFormatting>
  <conditionalFormatting sqref="W14:AQ14">
    <cfRule type="expression" dxfId="855" priority="155">
      <formula>IF(RIGHT(TEXT(W14,"0.#"),1)=".",FALSE,TRUE)</formula>
    </cfRule>
    <cfRule type="expression" dxfId="854" priority="156">
      <formula>IF(RIGHT(TEXT(W14,"0.#"),1)=".",TRUE,FALSE)</formula>
    </cfRule>
  </conditionalFormatting>
  <conditionalFormatting sqref="W13:AQ13">
    <cfRule type="expression" dxfId="853" priority="153">
      <formula>IF(RIGHT(TEXT(W13,"0.#"),1)=".",FALSE,TRUE)</formula>
    </cfRule>
    <cfRule type="expression" dxfId="852" priority="154">
      <formula>IF(RIGHT(TEXT(W13,"0.#"),1)=".",TRUE,FALSE)</formula>
    </cfRule>
  </conditionalFormatting>
  <conditionalFormatting sqref="W16:AJ18">
    <cfRule type="expression" dxfId="851" priority="151">
      <formula>IF(RIGHT(TEXT(W16,"0.#"),1)=".",FALSE,TRUE)</formula>
    </cfRule>
    <cfRule type="expression" dxfId="850" priority="152">
      <formula>IF(RIGHT(TEXT(W16,"0.#"),1)=".",TRUE,FALSE)</formula>
    </cfRule>
  </conditionalFormatting>
  <conditionalFormatting sqref="AK15:AQ15">
    <cfRule type="expression" dxfId="849" priority="149">
      <formula>IF(RIGHT(TEXT(AK15,"0.#"),1)=".",FALSE,TRUE)</formula>
    </cfRule>
    <cfRule type="expression" dxfId="848" priority="150">
      <formula>IF(RIGHT(TEXT(AK15,"0.#"),1)=".",TRUE,FALSE)</formula>
    </cfRule>
  </conditionalFormatting>
  <conditionalFormatting sqref="AI40 AM40 AQ40">
    <cfRule type="expression" dxfId="847" priority="147">
      <formula>IF(RIGHT(TEXT(AI40,"0.#"),1)=".",FALSE,TRUE)</formula>
    </cfRule>
    <cfRule type="expression" dxfId="846" priority="148">
      <formula>IF(RIGHT(TEXT(AI40,"0.#"),1)=".",TRUE,FALSE)</formula>
    </cfRule>
  </conditionalFormatting>
  <conditionalFormatting sqref="AI41 AM41 AQ41">
    <cfRule type="expression" dxfId="845" priority="145">
      <formula>IF(RIGHT(TEXT(AI41,"0.#"),1)=".",FALSE,TRUE)</formula>
    </cfRule>
    <cfRule type="expression" dxfId="844" priority="146">
      <formula>IF(RIGHT(TEXT(AI41,"0.#"),1)=".",TRUE,FALSE)</formula>
    </cfRule>
  </conditionalFormatting>
  <conditionalFormatting sqref="AI42 AM42 AQ42">
    <cfRule type="expression" dxfId="843" priority="143">
      <formula>IF(RIGHT(TEXT(AI42,"0.#"),1)=".",FALSE,TRUE)</formula>
    </cfRule>
    <cfRule type="expression" dxfId="842" priority="144">
      <formula>IF(RIGHT(TEXT(AI42,"0.#"),1)=".",TRUE,FALSE)</formula>
    </cfRule>
  </conditionalFormatting>
  <conditionalFormatting sqref="AE52">
    <cfRule type="expression" dxfId="841" priority="141">
      <formula>IF(RIGHT(TEXT(AE52,"0.#"),1)=".",FALSE,TRUE)</formula>
    </cfRule>
    <cfRule type="expression" dxfId="840" priority="142">
      <formula>IF(RIGHT(TEXT(AE52,"0.#"),1)=".",TRUE,FALSE)</formula>
    </cfRule>
  </conditionalFormatting>
  <conditionalFormatting sqref="AE53">
    <cfRule type="expression" dxfId="839" priority="139">
      <formula>IF(RIGHT(TEXT(AE53,"0.#"),1)=".",FALSE,TRUE)</formula>
    </cfRule>
    <cfRule type="expression" dxfId="838" priority="140">
      <formula>IF(RIGHT(TEXT(AE53,"0.#"),1)=".",TRUE,FALSE)</formula>
    </cfRule>
  </conditionalFormatting>
  <conditionalFormatting sqref="AM52">
    <cfRule type="expression" dxfId="837" priority="133">
      <formula>IF(RIGHT(TEXT(AM52,"0.#"),1)=".",FALSE,TRUE)</formula>
    </cfRule>
    <cfRule type="expression" dxfId="836" priority="134">
      <formula>IF(RIGHT(TEXT(AM52,"0.#"),1)=".",TRUE,FALSE)</formula>
    </cfRule>
  </conditionalFormatting>
  <conditionalFormatting sqref="AE54">
    <cfRule type="expression" dxfId="835" priority="137">
      <formula>IF(RIGHT(TEXT(AE54,"0.#"),1)=".",FALSE,TRUE)</formula>
    </cfRule>
    <cfRule type="expression" dxfId="834" priority="138">
      <formula>IF(RIGHT(TEXT(AE54,"0.#"),1)=".",TRUE,FALSE)</formula>
    </cfRule>
  </conditionalFormatting>
  <conditionalFormatting sqref="AI52">
    <cfRule type="expression" dxfId="833" priority="135">
      <formula>IF(RIGHT(TEXT(AI52,"0.#"),1)=".",FALSE,TRUE)</formula>
    </cfRule>
    <cfRule type="expression" dxfId="832" priority="136">
      <formula>IF(RIGHT(TEXT(AI52,"0.#"),1)=".",TRUE,FALSE)</formula>
    </cfRule>
  </conditionalFormatting>
  <conditionalFormatting sqref="AM53">
    <cfRule type="expression" dxfId="831" priority="131">
      <formula>IF(RIGHT(TEXT(AM53,"0.#"),1)=".",FALSE,TRUE)</formula>
    </cfRule>
    <cfRule type="expression" dxfId="830" priority="132">
      <formula>IF(RIGHT(TEXT(AM53,"0.#"),1)=".",TRUE,FALSE)</formula>
    </cfRule>
  </conditionalFormatting>
  <conditionalFormatting sqref="AM54">
    <cfRule type="expression" dxfId="829" priority="129">
      <formula>IF(RIGHT(TEXT(AM54,"0.#"),1)=".",FALSE,TRUE)</formula>
    </cfRule>
    <cfRule type="expression" dxfId="828" priority="130">
      <formula>IF(RIGHT(TEXT(AM54,"0.#"),1)=".",TRUE,FALSE)</formula>
    </cfRule>
  </conditionalFormatting>
  <conditionalFormatting sqref="AQ52:AQ54">
    <cfRule type="expression" dxfId="827" priority="127">
      <formula>IF(RIGHT(TEXT(AQ52,"0.#"),1)=".",FALSE,TRUE)</formula>
    </cfRule>
    <cfRule type="expression" dxfId="826" priority="128">
      <formula>IF(RIGHT(TEXT(AQ52,"0.#"),1)=".",TRUE,FALSE)</formula>
    </cfRule>
  </conditionalFormatting>
  <conditionalFormatting sqref="AI53">
    <cfRule type="expression" dxfId="825" priority="125">
      <formula>IF(RIGHT(TEXT(AI53,"0.#"),1)=".",FALSE,TRUE)</formula>
    </cfRule>
    <cfRule type="expression" dxfId="824" priority="126">
      <formula>IF(RIGHT(TEXT(AI53,"0.#"),1)=".",TRUE,FALSE)</formula>
    </cfRule>
  </conditionalFormatting>
  <conditionalFormatting sqref="AI54">
    <cfRule type="expression" dxfId="823" priority="123">
      <formula>IF(RIGHT(TEXT(AI54,"0.#"),1)=".",FALSE,TRUE)</formula>
    </cfRule>
    <cfRule type="expression" dxfId="822" priority="124">
      <formula>IF(RIGHT(TEXT(AI54,"0.#"),1)=".",TRUE,FALSE)</formula>
    </cfRule>
  </conditionalFormatting>
  <conditionalFormatting sqref="AM70">
    <cfRule type="expression" dxfId="821" priority="117">
      <formula>IF(RIGHT(TEXT(AM70,"0.#"),1)=".",FALSE,TRUE)</formula>
    </cfRule>
    <cfRule type="expression" dxfId="820" priority="118">
      <formula>IF(RIGHT(TEXT(AM70,"0.#"),1)=".",TRUE,FALSE)</formula>
    </cfRule>
  </conditionalFormatting>
  <conditionalFormatting sqref="AE71 AM71">
    <cfRule type="expression" dxfId="819" priority="115">
      <formula>IF(RIGHT(TEXT(AE71,"0.#"),1)=".",FALSE,TRUE)</formula>
    </cfRule>
    <cfRule type="expression" dxfId="818" priority="116">
      <formula>IF(RIGHT(TEXT(AE71,"0.#"),1)=".",TRUE,FALSE)</formula>
    </cfRule>
  </conditionalFormatting>
  <conditionalFormatting sqref="AI71">
    <cfRule type="expression" dxfId="817" priority="113">
      <formula>IF(RIGHT(TEXT(AI71,"0.#"),1)=".",FALSE,TRUE)</formula>
    </cfRule>
    <cfRule type="expression" dxfId="816" priority="114">
      <formula>IF(RIGHT(TEXT(AI71,"0.#"),1)=".",TRUE,FALSE)</formula>
    </cfRule>
  </conditionalFormatting>
  <conditionalFormatting sqref="AQ71">
    <cfRule type="expression" dxfId="815" priority="111">
      <formula>IF(RIGHT(TEXT(AQ71,"0.#"),1)=".",FALSE,TRUE)</formula>
    </cfRule>
    <cfRule type="expression" dxfId="814" priority="112">
      <formula>IF(RIGHT(TEXT(AQ71,"0.#"),1)=".",TRUE,FALSE)</formula>
    </cfRule>
  </conditionalFormatting>
  <conditionalFormatting sqref="AE70">
    <cfRule type="expression" dxfId="813" priority="121">
      <formula>IF(RIGHT(TEXT(AE70,"0.#"),1)=".",FALSE,TRUE)</formula>
    </cfRule>
    <cfRule type="expression" dxfId="812" priority="122">
      <formula>IF(RIGHT(TEXT(AE70,"0.#"),1)=".",TRUE,FALSE)</formula>
    </cfRule>
  </conditionalFormatting>
  <conditionalFormatting sqref="AI70">
    <cfRule type="expression" dxfId="811" priority="119">
      <formula>IF(RIGHT(TEXT(AI70,"0.#"),1)=".",FALSE,TRUE)</formula>
    </cfRule>
    <cfRule type="expression" dxfId="810" priority="120">
      <formula>IF(RIGHT(TEXT(AI70,"0.#"),1)=".",TRUE,FALSE)</formula>
    </cfRule>
  </conditionalFormatting>
  <conditionalFormatting sqref="AQ70">
    <cfRule type="expression" dxfId="809" priority="109">
      <formula>IF(RIGHT(TEXT(AQ70,"0.#"),1)=".",FALSE,TRUE)</formula>
    </cfRule>
    <cfRule type="expression" dxfId="808" priority="110">
      <formula>IF(RIGHT(TEXT(AQ70,"0.#"),1)=".",TRUE,FALSE)</formula>
    </cfRule>
  </conditionalFormatting>
  <conditionalFormatting sqref="AQ101 AE101:AE102 AI101:AI102">
    <cfRule type="expression" dxfId="807" priority="107">
      <formula>IF(RIGHT(TEXT(AE101,"0.#"),1)=".",FALSE,TRUE)</formula>
    </cfRule>
    <cfRule type="expression" dxfId="806" priority="108">
      <formula>IF(RIGHT(TEXT(AE101,"0.#"),1)=".",TRUE,FALSE)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2">
    <cfRule type="expression" dxfId="801" priority="101">
      <formula>IF(RIGHT(TEXT(AQ102,"0.#"),1)=".",FALSE,TRUE)</formula>
    </cfRule>
    <cfRule type="expression" dxfId="800" priority="102">
      <formula>IF(RIGHT(TEXT(AQ102,"0.#"),1)=".",TRUE,FALSE)</formula>
    </cfRule>
  </conditionalFormatting>
  <conditionalFormatting sqref="AU101">
    <cfRule type="expression" dxfId="799" priority="99">
      <formula>IF(RIGHT(TEXT(AU101,"0.#"),1)=".",FALSE,TRUE)</formula>
    </cfRule>
    <cfRule type="expression" dxfId="798" priority="100">
      <formula>IF(RIGHT(TEXT(AU101,"0.#"),1)=".",TRUE,FALSE)</formula>
    </cfRule>
  </conditionalFormatting>
  <conditionalFormatting sqref="AU102">
    <cfRule type="expression" dxfId="797" priority="97">
      <formula>IF(RIGHT(TEXT(AU102,"0.#"),1)=".",FALSE,TRUE)</formula>
    </cfRule>
    <cfRule type="expression" dxfId="796" priority="98">
      <formula>IF(RIGHT(TEXT(AU102,"0.#"),1)=".",TRUE,FALSE)</formula>
    </cfRule>
  </conditionalFormatting>
  <conditionalFormatting sqref="AM104">
    <cfRule type="expression" dxfId="795" priority="93">
      <formula>IF(RIGHT(TEXT(AM104,"0.#"),1)=".",FALSE,TRUE)</formula>
    </cfRule>
    <cfRule type="expression" dxfId="794" priority="94">
      <formula>IF(RIGHT(TEXT(AM104,"0.#"),1)=".",TRUE,FALSE)</formula>
    </cfRule>
  </conditionalFormatting>
  <conditionalFormatting sqref="AE105 AM105 AI105">
    <cfRule type="expression" dxfId="793" priority="91">
      <formula>IF(RIGHT(TEXT(AE105,"0.#"),1)=".",FALSE,TRUE)</formula>
    </cfRule>
    <cfRule type="expression" dxfId="792" priority="92">
      <formula>IF(RIGHT(TEXT(AE105,"0.#"),1)=".",TRUE,FALSE)</formula>
    </cfRule>
  </conditionalFormatting>
  <conditionalFormatting sqref="AQ105">
    <cfRule type="expression" dxfId="791" priority="89">
      <formula>IF(RIGHT(TEXT(AQ105,"0.#"),1)=".",FALSE,TRUE)</formula>
    </cfRule>
    <cfRule type="expression" dxfId="790" priority="90">
      <formula>IF(RIGHT(TEXT(AQ105,"0.#"),1)=".",TRUE,FALSE)</formula>
    </cfRule>
  </conditionalFormatting>
  <conditionalFormatting sqref="AE104 AQ104 AI104">
    <cfRule type="expression" dxfId="789" priority="95">
      <formula>IF(RIGHT(TEXT(AE104,"0.#"),1)=".",FALSE,TRUE)</formula>
    </cfRule>
    <cfRule type="expression" dxfId="788" priority="96">
      <formula>IF(RIGHT(TEXT(AE104,"0.#"),1)=".",TRUE,FALSE)</formula>
    </cfRule>
  </conditionalFormatting>
  <conditionalFormatting sqref="AE108 AI108 AM108 AQ108">
    <cfRule type="expression" dxfId="787" priority="87">
      <formula>IF(RIGHT(TEXT(AE108,"0.#"),1)=".",FALSE,TRUE)</formula>
    </cfRule>
    <cfRule type="expression" dxfId="786" priority="88">
      <formula>IF(RIGHT(TEXT(AE108,"0.#"),1)=".",TRUE,FALSE)</formula>
    </cfRule>
  </conditionalFormatting>
  <conditionalFormatting sqref="AE109 AU109 AI109 AM109 AQ109">
    <cfRule type="expression" dxfId="785" priority="85">
      <formula>IF(RIGHT(TEXT(AE109,"0.#"),1)=".",FALSE,TRUE)</formula>
    </cfRule>
    <cfRule type="expression" dxfId="784" priority="86">
      <formula>IF(RIGHT(TEXT(AE109,"0.#"),1)=".",TRUE,FALSE)</formula>
    </cfRule>
  </conditionalFormatting>
  <conditionalFormatting sqref="AU108:AU109">
    <cfRule type="expression" dxfId="783" priority="83">
      <formula>IF(RIGHT(TEXT(AU108,"0.#"),1)=".",FALSE,TRUE)</formula>
    </cfRule>
    <cfRule type="expression" dxfId="782" priority="84">
      <formula>IF(RIGHT(TEXT(AU108,"0.#"),1)=".",TRUE,FALSE)</formula>
    </cfRule>
  </conditionalFormatting>
  <conditionalFormatting sqref="AE110 AU110 AI110 AM110 AQ110">
    <cfRule type="expression" dxfId="781" priority="81">
      <formula>IF(RIGHT(TEXT(AE110,"0.#"),1)=".",FALSE,TRUE)</formula>
    </cfRule>
    <cfRule type="expression" dxfId="780" priority="82">
      <formula>IF(RIGHT(TEXT(AE110,"0.#"),1)=".",TRUE,FALSE)</formula>
    </cfRule>
  </conditionalFormatting>
  <conditionalFormatting sqref="AU110">
    <cfRule type="expression" dxfId="779" priority="79">
      <formula>IF(RIGHT(TEXT(AU110,"0.#"),1)=".",FALSE,TRUE)</formula>
    </cfRule>
    <cfRule type="expression" dxfId="778" priority="80">
      <formula>IF(RIGHT(TEXT(AU110,"0.#"),1)=".",TRUE,FALSE)</formula>
    </cfRule>
  </conditionalFormatting>
  <conditionalFormatting sqref="AE120 AI120">
    <cfRule type="expression" dxfId="777" priority="77">
      <formula>IF(RIGHT(TEXT(AE120,"0.#"),1)=".",FALSE,TRUE)</formula>
    </cfRule>
    <cfRule type="expression" dxfId="776" priority="78">
      <formula>IF(RIGHT(TEXT(AE120,"0.#"),1)=".",TRUE,FALSE)</formula>
    </cfRule>
  </conditionalFormatting>
  <conditionalFormatting sqref="AE121 AI121">
    <cfRule type="expression" dxfId="775" priority="75">
      <formula>IF(RIGHT(TEXT(AE121,"0.#"),1)=".",FALSE,TRUE)</formula>
    </cfRule>
    <cfRule type="expression" dxfId="774" priority="76">
      <formula>IF(RIGHT(TEXT(AE121,"0.#"),1)=".",TRUE,FALSE)</formula>
    </cfRule>
  </conditionalFormatting>
  <conditionalFormatting sqref="AM120">
    <cfRule type="expression" dxfId="773" priority="73">
      <formula>IF(RIGHT(TEXT(AM120,"0.#"),1)=".",FALSE,TRUE)</formula>
    </cfRule>
    <cfRule type="expression" dxfId="772" priority="74">
      <formula>IF(RIGHT(TEXT(AM120,"0.#"),1)=".",TRUE,FALSE)</formula>
    </cfRule>
  </conditionalFormatting>
  <conditionalFormatting sqref="AM121">
    <cfRule type="expression" dxfId="771" priority="71">
      <formula>IF(RIGHT(TEXT(AM121,"0.#"),1)=".",FALSE,TRUE)</formula>
    </cfRule>
    <cfRule type="expression" dxfId="770" priority="72">
      <formula>IF(RIGHT(TEXT(AM121,"0.#"),1)=".",TRUE,FALSE)</formula>
    </cfRule>
  </conditionalFormatting>
  <conditionalFormatting sqref="AQ120:AQ121">
    <cfRule type="expression" dxfId="769" priority="69">
      <formula>IF(RIGHT(TEXT(AQ120,"0.#"),1)=".",FALSE,TRUE)</formula>
    </cfRule>
    <cfRule type="expression" dxfId="768" priority="70">
      <formula>IF(RIGHT(TEXT(AQ120,"0.#"),1)=".",TRUE,FALSE)</formula>
    </cfRule>
  </conditionalFormatting>
  <conditionalFormatting sqref="AU120:AU121">
    <cfRule type="expression" dxfId="767" priority="67">
      <formula>IF(RIGHT(TEXT(AU120,"0.#"),1)=".",FALSE,TRUE)</formula>
    </cfRule>
    <cfRule type="expression" dxfId="766" priority="68">
      <formula>IF(RIGHT(TEXT(AU120,"0.#"),1)=".",TRUE,FALSE)</formula>
    </cfRule>
  </conditionalFormatting>
  <conditionalFormatting sqref="AE122 AI122">
    <cfRule type="expression" dxfId="765" priority="65">
      <formula>IF(RIGHT(TEXT(AE122,"0.#"),1)=".",FALSE,TRUE)</formula>
    </cfRule>
    <cfRule type="expression" dxfId="764" priority="66">
      <formula>IF(RIGHT(TEXT(AE122,"0.#"),1)=".",TRUE,FALSE)</formula>
    </cfRule>
  </conditionalFormatting>
  <conditionalFormatting sqref="AM122">
    <cfRule type="expression" dxfId="763" priority="63">
      <formula>IF(RIGHT(TEXT(AM122,"0.#"),1)=".",FALSE,TRUE)</formula>
    </cfRule>
    <cfRule type="expression" dxfId="762" priority="64">
      <formula>IF(RIGHT(TEXT(AM122,"0.#"),1)=".",TRUE,FALSE)</formula>
    </cfRule>
  </conditionalFormatting>
  <conditionalFormatting sqref="AQ122">
    <cfRule type="expression" dxfId="761" priority="61">
      <formula>IF(RIGHT(TEXT(AQ122,"0.#"),1)=".",FALSE,TRUE)</formula>
    </cfRule>
    <cfRule type="expression" dxfId="760" priority="62">
      <formula>IF(RIGHT(TEXT(AQ122,"0.#"),1)=".",TRUE,FALSE)</formula>
    </cfRule>
  </conditionalFormatting>
  <conditionalFormatting sqref="AU122">
    <cfRule type="expression" dxfId="759" priority="59">
      <formula>IF(RIGHT(TEXT(AU122,"0.#"),1)=".",FALSE,TRUE)</formula>
    </cfRule>
    <cfRule type="expression" dxfId="758" priority="60">
      <formula>IF(RIGHT(TEXT(AU122,"0.#"),1)=".",TRUE,FALSE)</formula>
    </cfRule>
  </conditionalFormatting>
  <conditionalFormatting sqref="Y303">
    <cfRule type="expression" dxfId="757" priority="57">
      <formula>IF(RIGHT(TEXT(Y303,"0.#"),1)=".",FALSE,TRUE)</formula>
    </cfRule>
    <cfRule type="expression" dxfId="756" priority="58">
      <formula>IF(RIGHT(TEXT(Y303,"0.#"),1)=".",TRUE,FALSE)</formula>
    </cfRule>
  </conditionalFormatting>
  <conditionalFormatting sqref="AU303">
    <cfRule type="expression" dxfId="755" priority="55">
      <formula>IF(RIGHT(TEXT(AU303,"0.#"),1)=".",FALSE,TRUE)</formula>
    </cfRule>
    <cfRule type="expression" dxfId="754" priority="56">
      <formula>IF(RIGHT(TEXT(AU303,"0.#"),1)=".",TRUE,FALSE)</formula>
    </cfRule>
  </conditionalFormatting>
  <conditionalFormatting sqref="Y316">
    <cfRule type="expression" dxfId="753" priority="53">
      <formula>IF(RIGHT(TEXT(Y316,"0.#"),1)=".",FALSE,TRUE)</formula>
    </cfRule>
    <cfRule type="expression" dxfId="752" priority="54">
      <formula>IF(RIGHT(TEXT(Y316,"0.#"),1)=".",TRUE,FALSE)</formula>
    </cfRule>
  </conditionalFormatting>
  <conditionalFormatting sqref="AU316">
    <cfRule type="expression" dxfId="751" priority="51">
      <formula>IF(RIGHT(TEXT(AU316,"0.#"),1)=".",FALSE,TRUE)</formula>
    </cfRule>
    <cfRule type="expression" dxfId="750" priority="52">
      <formula>IF(RIGHT(TEXT(AU316,"0.#"),1)=".",TRUE,FALSE)</formula>
    </cfRule>
  </conditionalFormatting>
  <conditionalFormatting sqref="AL363:AO370">
    <cfRule type="expression" dxfId="749" priority="47">
      <formula>IF(AND(AL363&gt;=0, RIGHT(TEXT(AL363,"0.#"),1)&lt;&gt;"."),TRUE,FALSE)</formula>
    </cfRule>
    <cfRule type="expression" dxfId="748" priority="48">
      <formula>IF(AND(AL363&gt;=0, RIGHT(TEXT(AL363,"0.#"),1)="."),TRUE,FALSE)</formula>
    </cfRule>
    <cfRule type="expression" dxfId="747" priority="49">
      <formula>IF(AND(AL363&lt;0, RIGHT(TEXT(AL363,"0.#"),1)&lt;&gt;"."),TRUE,FALSE)</formula>
    </cfRule>
    <cfRule type="expression" dxfId="746" priority="50">
      <formula>IF(AND(AL363&lt;0, RIGHT(TEXT(AL363,"0.#"),1)="."),TRUE,FALSE)</formula>
    </cfRule>
  </conditionalFormatting>
  <conditionalFormatting sqref="Y361:Y370">
    <cfRule type="expression" dxfId="745" priority="45">
      <formula>IF(RIGHT(TEXT(Y361,"0.#"),1)=".",FALSE,TRUE)</formula>
    </cfRule>
    <cfRule type="expression" dxfId="744" priority="46">
      <formula>IF(RIGHT(TEXT(Y361,"0.#"),1)=".",TRUE,FALSE)</formula>
    </cfRule>
  </conditionalFormatting>
  <conditionalFormatting sqref="AL359:AO362">
    <cfRule type="expression" dxfId="743" priority="41">
      <formula>IF(AND(AL359&gt;=0, RIGHT(TEXT(AL359,"0.#"),1)&lt;&gt;"."),TRUE,FALSE)</formula>
    </cfRule>
    <cfRule type="expression" dxfId="742" priority="42">
      <formula>IF(AND(AL359&gt;=0, RIGHT(TEXT(AL359,"0.#"),1)="."),TRUE,FALSE)</formula>
    </cfRule>
    <cfRule type="expression" dxfId="741" priority="43">
      <formula>IF(AND(AL359&lt;0, RIGHT(TEXT(AL359,"0.#"),1)&lt;&gt;"."),TRUE,FALSE)</formula>
    </cfRule>
    <cfRule type="expression" dxfId="740" priority="44">
      <formula>IF(AND(AL359&lt;0, RIGHT(TEXT(AL359,"0.#"),1)="."),TRUE,FALSE)</formula>
    </cfRule>
  </conditionalFormatting>
  <conditionalFormatting sqref="Y359:Y360">
    <cfRule type="expression" dxfId="739" priority="39">
      <formula>IF(RIGHT(TEXT(Y359,"0.#"),1)=".",FALSE,TRUE)</formula>
    </cfRule>
    <cfRule type="expression" dxfId="738" priority="40">
      <formula>IF(RIGHT(TEXT(Y359,"0.#"),1)=".",TRUE,FALSE)</formula>
    </cfRule>
  </conditionalFormatting>
  <conditionalFormatting sqref="Y371">
    <cfRule type="expression" dxfId="737" priority="37">
      <formula>IF(RIGHT(TEXT(Y371,"0.#"),1)=".",FALSE,TRUE)</formula>
    </cfRule>
    <cfRule type="expression" dxfId="736" priority="38">
      <formula>IF(RIGHT(TEXT(Y371,"0.#"),1)=".",TRUE,FALSE)</formula>
    </cfRule>
  </conditionalFormatting>
  <conditionalFormatting sqref="AL371:AO371">
    <cfRule type="expression" dxfId="735" priority="33">
      <formula>IF(AND(AL371&gt;=0, RIGHT(TEXT(AL371,"0.#"),1)&lt;&gt;"."),TRUE,FALSE)</formula>
    </cfRule>
    <cfRule type="expression" dxfId="734" priority="34">
      <formula>IF(AND(AL371&gt;=0, RIGHT(TEXT(AL371,"0.#"),1)="."),TRUE,FALSE)</formula>
    </cfRule>
    <cfRule type="expression" dxfId="733" priority="35">
      <formula>IF(AND(AL371&lt;0, RIGHT(TEXT(AL371,"0.#"),1)&lt;&gt;"."),TRUE,FALSE)</formula>
    </cfRule>
    <cfRule type="expression" dxfId="732" priority="36">
      <formula>IF(AND(AL371&lt;0, RIGHT(TEXT(AL371,"0.#"),1)="."),TRUE,FALSE)</formula>
    </cfRule>
  </conditionalFormatting>
  <conditionalFormatting sqref="Y392:Y393">
    <cfRule type="expression" dxfId="731" priority="27">
      <formula>IF(RIGHT(TEXT(Y392,"0.#"),1)=".",FALSE,TRUE)</formula>
    </cfRule>
    <cfRule type="expression" dxfId="730" priority="28">
      <formula>IF(RIGHT(TEXT(Y392,"0.#"),1)=".",TRUE,FALSE)</formula>
    </cfRule>
  </conditionalFormatting>
  <conditionalFormatting sqref="AL392:AO393">
    <cfRule type="expression" dxfId="729" priority="29">
      <formula>IF(AND(AL392&gt;=0, RIGHT(TEXT(AL392,"0.#"),1)&lt;&gt;"."),TRUE,FALSE)</formula>
    </cfRule>
    <cfRule type="expression" dxfId="728" priority="30">
      <formula>IF(AND(AL392&gt;=0, RIGHT(TEXT(AL392,"0.#"),1)="."),TRUE,FALSE)</formula>
    </cfRule>
    <cfRule type="expression" dxfId="727" priority="31">
      <formula>IF(AND(AL392&lt;0, RIGHT(TEXT(AL392,"0.#"),1)&lt;&gt;"."),TRUE,FALSE)</formula>
    </cfRule>
    <cfRule type="expression" dxfId="726" priority="32">
      <formula>IF(AND(AL392&lt;0, RIGHT(TEXT(AL392,"0.#"),1)="."),TRUE,FALSE)</formula>
    </cfRule>
  </conditionalFormatting>
  <conditionalFormatting sqref="Y430:Y434">
    <cfRule type="expression" dxfId="725" priority="25">
      <formula>IF(RIGHT(TEXT(Y430,"0.#"),1)=".",FALSE,TRUE)</formula>
    </cfRule>
    <cfRule type="expression" dxfId="724" priority="26">
      <formula>IF(RIGHT(TEXT(Y430,"0.#"),1)=".",TRUE,FALSE)</formula>
    </cfRule>
  </conditionalFormatting>
  <conditionalFormatting sqref="Y425:Y429">
    <cfRule type="expression" dxfId="723" priority="19">
      <formula>IF(RIGHT(TEXT(Y425,"0.#"),1)=".",FALSE,TRUE)</formula>
    </cfRule>
    <cfRule type="expression" dxfId="722" priority="20">
      <formula>IF(RIGHT(TEXT(Y425,"0.#"),1)=".",TRUE,FALSE)</formula>
    </cfRule>
  </conditionalFormatting>
  <conditionalFormatting sqref="AL425:AO434">
    <cfRule type="expression" dxfId="721" priority="21">
      <formula>IF(AND(AL425&gt;=0, RIGHT(TEXT(AL425,"0.#"),1)&lt;&gt;"."),TRUE,FALSE)</formula>
    </cfRule>
    <cfRule type="expression" dxfId="720" priority="22">
      <formula>IF(AND(AL425&gt;=0, RIGHT(TEXT(AL425,"0.#"),1)="."),TRUE,FALSE)</formula>
    </cfRule>
    <cfRule type="expression" dxfId="719" priority="23">
      <formula>IF(AND(AL425&lt;0, RIGHT(TEXT(AL425,"0.#"),1)&lt;&gt;"."),TRUE,FALSE)</formula>
    </cfRule>
    <cfRule type="expression" dxfId="718" priority="24">
      <formula>IF(AND(AL425&lt;0, RIGHT(TEXT(AL425,"0.#"),1)="."),TRUE,FALSE)</formula>
    </cfRule>
  </conditionalFormatting>
  <conditionalFormatting sqref="Y460:Y461">
    <cfRule type="expression" dxfId="717" priority="13">
      <formula>IF(RIGHT(TEXT(Y460,"0.#"),1)=".",FALSE,TRUE)</formula>
    </cfRule>
    <cfRule type="expression" dxfId="716" priority="14">
      <formula>IF(RIGHT(TEXT(Y460,"0.#"),1)=".",TRUE,FALSE)</formula>
    </cfRule>
  </conditionalFormatting>
  <conditionalFormatting sqref="Y458:Y459">
    <cfRule type="expression" dxfId="715" priority="7">
      <formula>IF(RIGHT(TEXT(Y458,"0.#"),1)=".",FALSE,TRUE)</formula>
    </cfRule>
    <cfRule type="expression" dxfId="714" priority="8">
      <formula>IF(RIGHT(TEXT(Y458,"0.#"),1)=".",TRUE,FALSE)</formula>
    </cfRule>
  </conditionalFormatting>
  <conditionalFormatting sqref="AL460:AO461">
    <cfRule type="expression" dxfId="713" priority="15">
      <formula>IF(AND(AL460&gt;=0, RIGHT(TEXT(AL460,"0.#"),1)&lt;&gt;"."),TRUE,FALSE)</formula>
    </cfRule>
    <cfRule type="expression" dxfId="712" priority="16">
      <formula>IF(AND(AL460&gt;=0, RIGHT(TEXT(AL460,"0.#"),1)="."),TRUE,FALSE)</formula>
    </cfRule>
    <cfRule type="expression" dxfId="711" priority="17">
      <formula>IF(AND(AL460&lt;0, RIGHT(TEXT(AL460,"0.#"),1)&lt;&gt;"."),TRUE,FALSE)</formula>
    </cfRule>
    <cfRule type="expression" dxfId="710" priority="18">
      <formula>IF(AND(AL460&lt;0, RIGHT(TEXT(AL460,"0.#"),1)="."),TRUE,FALSE)</formula>
    </cfRule>
  </conditionalFormatting>
  <conditionalFormatting sqref="AL458:AO459">
    <cfRule type="expression" dxfId="709" priority="9">
      <formula>IF(AND(AL458&gt;=0, RIGHT(TEXT(AL458,"0.#"),1)&lt;&gt;"."),TRUE,FALSE)</formula>
    </cfRule>
    <cfRule type="expression" dxfId="708" priority="10">
      <formula>IF(AND(AL458&gt;=0, RIGHT(TEXT(AL458,"0.#"),1)="."),TRUE,FALSE)</formula>
    </cfRule>
    <cfRule type="expression" dxfId="707" priority="11">
      <formula>IF(AND(AL458&lt;0, RIGHT(TEXT(AL458,"0.#"),1)&lt;&gt;"."),TRUE,FALSE)</formula>
    </cfRule>
    <cfRule type="expression" dxfId="706" priority="12">
      <formula>IF(AND(AL458&lt;0, RIGHT(TEXT(AL458,"0.#"),1)="."),TRUE,FALSE)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16383" man="1"/>
    <brk id="122" max="16383" man="1"/>
    <brk id="243" max="16383" man="1"/>
    <brk id="261" max="16383" man="1"/>
    <brk id="354" max="16383" man="1"/>
    <brk id="389"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4" sqref="L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t="s">
        <v>687</v>
      </c>
      <c r="R2" s="13" t="str">
        <f>IF(Q2="","",P2)</f>
        <v>直接実施</v>
      </c>
      <c r="S2" s="13" t="str">
        <f>IF(R2="","",IF(S1&lt;&gt;"",CONCATENATE(S1,"、",R2),R2))</f>
        <v>直接実施</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687</v>
      </c>
      <c r="R3" s="13" t="str">
        <f t="shared" ref="R3:R8" si="3">IF(Q3="","",P3)</f>
        <v>委託・請負</v>
      </c>
      <c r="S3" s="13" t="str">
        <f t="shared" ref="S3:S8" si="4">IF(R3="",S2,IF(S2&lt;&gt;"",CONCATENATE(S2,"、",R3),R3))</f>
        <v>直接実施、委託・請負</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687</v>
      </c>
      <c r="M11" s="13" t="str">
        <f t="shared" si="2"/>
        <v>その他の事項経費</v>
      </c>
      <c r="N11" s="13" t="str">
        <f t="shared" si="6"/>
        <v>その他の事項経費</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c r="A38" s="13"/>
      <c r="B38" s="13"/>
      <c r="F38" s="13"/>
      <c r="G38" s="19"/>
      <c r="K38" s="13"/>
      <c r="L38" s="13"/>
      <c r="O38" s="13"/>
      <c r="P38" s="13"/>
      <c r="Q38" s="19"/>
      <c r="T38" s="13"/>
      <c r="Y38" s="32" t="s">
        <v>404</v>
      </c>
      <c r="Z38" s="32" t="s">
        <v>532</v>
      </c>
      <c r="AF38" s="30"/>
      <c r="AK38" s="51" t="str">
        <f t="shared" si="7"/>
        <v>k</v>
      </c>
    </row>
    <row r="39" spans="1:37">
      <c r="A39" s="13"/>
      <c r="B39" s="13"/>
      <c r="F39" s="13" t="str">
        <f>I37</f>
        <v>一般会計</v>
      </c>
      <c r="G39" s="19"/>
      <c r="K39" s="13"/>
      <c r="L39" s="13"/>
      <c r="O39" s="13"/>
      <c r="P39" s="13"/>
      <c r="Q39" s="19"/>
      <c r="T39" s="13"/>
      <c r="U39" s="32" t="s">
        <v>644</v>
      </c>
      <c r="Y39" s="32" t="s">
        <v>405</v>
      </c>
      <c r="Z39" s="32" t="s">
        <v>533</v>
      </c>
      <c r="AF39" s="30"/>
      <c r="AK39" s="51" t="str">
        <f t="shared" si="7"/>
        <v>l</v>
      </c>
    </row>
    <row r="40" spans="1:37">
      <c r="A40" s="13"/>
      <c r="B40" s="13"/>
      <c r="F40" s="13"/>
      <c r="G40" s="19"/>
      <c r="K40" s="13"/>
      <c r="L40" s="13"/>
      <c r="O40" s="13"/>
      <c r="P40" s="13"/>
      <c r="Q40" s="19"/>
      <c r="T40" s="13"/>
      <c r="U40" s="32"/>
      <c r="Y40" s="32" t="s">
        <v>406</v>
      </c>
      <c r="Z40" s="32" t="s">
        <v>534</v>
      </c>
      <c r="AF40" s="30"/>
      <c r="AK40" s="51" t="str">
        <f t="shared" si="7"/>
        <v>m</v>
      </c>
    </row>
    <row r="41" spans="1:37">
      <c r="A41" s="13"/>
      <c r="B41" s="13"/>
      <c r="F41" s="13"/>
      <c r="G41" s="19"/>
      <c r="K41" s="13"/>
      <c r="L41" s="13"/>
      <c r="O41" s="13"/>
      <c r="P41" s="13"/>
      <c r="Q41" s="19"/>
      <c r="T41" s="13"/>
      <c r="U41" s="32" t="s">
        <v>345</v>
      </c>
      <c r="Y41" s="32" t="s">
        <v>407</v>
      </c>
      <c r="Z41" s="32" t="s">
        <v>535</v>
      </c>
      <c r="AF41" s="30"/>
      <c r="AK41" s="51" t="str">
        <f t="shared" si="7"/>
        <v>n</v>
      </c>
    </row>
    <row r="42" spans="1:37">
      <c r="A42" s="13"/>
      <c r="B42" s="13"/>
      <c r="F42" s="13"/>
      <c r="G42" s="19"/>
      <c r="K42" s="13"/>
      <c r="L42" s="13"/>
      <c r="O42" s="13"/>
      <c r="P42" s="13"/>
      <c r="Q42" s="19"/>
      <c r="T42" s="13"/>
      <c r="U42" s="32" t="s">
        <v>355</v>
      </c>
      <c r="Y42" s="32" t="s">
        <v>408</v>
      </c>
      <c r="Z42" s="32" t="s">
        <v>536</v>
      </c>
      <c r="AF42" s="30"/>
      <c r="AK42" s="51" t="str">
        <f t="shared" si="7"/>
        <v>o</v>
      </c>
    </row>
    <row r="43" spans="1:37">
      <c r="A43" s="13"/>
      <c r="B43" s="13"/>
      <c r="F43" s="13"/>
      <c r="G43" s="19"/>
      <c r="K43" s="13"/>
      <c r="L43" s="13"/>
      <c r="O43" s="13"/>
      <c r="P43" s="13"/>
      <c r="Q43" s="19"/>
      <c r="T43" s="13"/>
      <c r="Y43" s="32" t="s">
        <v>409</v>
      </c>
      <c r="Z43" s="32" t="s">
        <v>537</v>
      </c>
      <c r="AF43" s="30"/>
      <c r="AK43" s="51" t="str">
        <f t="shared" si="7"/>
        <v>p</v>
      </c>
    </row>
    <row r="44" spans="1:37">
      <c r="A44" s="13"/>
      <c r="B44" s="13"/>
      <c r="F44" s="13"/>
      <c r="G44" s="19"/>
      <c r="K44" s="13"/>
      <c r="L44" s="13"/>
      <c r="O44" s="13"/>
      <c r="P44" s="13"/>
      <c r="Q44" s="19"/>
      <c r="T44" s="13"/>
      <c r="Y44" s="32" t="s">
        <v>410</v>
      </c>
      <c r="Z44" s="32" t="s">
        <v>538</v>
      </c>
      <c r="AF44" s="30"/>
      <c r="AK44" s="51" t="str">
        <f t="shared" si="7"/>
        <v>q</v>
      </c>
    </row>
    <row r="45" spans="1:37">
      <c r="A45" s="13"/>
      <c r="B45" s="13"/>
      <c r="F45" s="13"/>
      <c r="G45" s="19"/>
      <c r="K45" s="13"/>
      <c r="L45" s="13"/>
      <c r="O45" s="13"/>
      <c r="P45" s="13"/>
      <c r="Q45" s="19"/>
      <c r="T45" s="13"/>
      <c r="U45" s="29" t="s">
        <v>157</v>
      </c>
      <c r="Y45" s="32" t="s">
        <v>411</v>
      </c>
      <c r="Z45" s="32" t="s">
        <v>539</v>
      </c>
      <c r="AF45" s="30"/>
      <c r="AK45" s="51" t="str">
        <f t="shared" si="7"/>
        <v>r</v>
      </c>
    </row>
    <row r="46" spans="1:37">
      <c r="A46" s="13"/>
      <c r="B46" s="13"/>
      <c r="F46" s="13"/>
      <c r="G46" s="19"/>
      <c r="K46" s="13"/>
      <c r="L46" s="13"/>
      <c r="O46" s="13"/>
      <c r="P46" s="13"/>
      <c r="Q46" s="19"/>
      <c r="T46" s="13"/>
      <c r="U46" s="93" t="s">
        <v>675</v>
      </c>
      <c r="Y46" s="32" t="s">
        <v>412</v>
      </c>
      <c r="Z46" s="32" t="s">
        <v>540</v>
      </c>
      <c r="AF46" s="30"/>
      <c r="AK46" s="51" t="str">
        <f t="shared" si="7"/>
        <v>s</v>
      </c>
    </row>
    <row r="47" spans="1:37">
      <c r="A47" s="13"/>
      <c r="B47" s="13"/>
      <c r="F47" s="13"/>
      <c r="G47" s="19"/>
      <c r="K47" s="13"/>
      <c r="L47" s="13"/>
      <c r="O47" s="13"/>
      <c r="P47" s="13"/>
      <c r="Q47" s="19"/>
      <c r="T47" s="13"/>
      <c r="Y47" s="32" t="s">
        <v>413</v>
      </c>
      <c r="Z47" s="32" t="s">
        <v>541</v>
      </c>
      <c r="AF47" s="30"/>
      <c r="AK47" s="51" t="str">
        <f t="shared" si="7"/>
        <v>t</v>
      </c>
    </row>
    <row r="48" spans="1:37">
      <c r="A48" s="13"/>
      <c r="B48" s="13"/>
      <c r="F48" s="13"/>
      <c r="G48" s="19"/>
      <c r="K48" s="13"/>
      <c r="L48" s="13"/>
      <c r="O48" s="13"/>
      <c r="P48" s="13"/>
      <c r="Q48" s="19"/>
      <c r="T48" s="13"/>
      <c r="U48" s="93">
        <v>2021</v>
      </c>
      <c r="Y48" s="32" t="s">
        <v>414</v>
      </c>
      <c r="Z48" s="32" t="s">
        <v>542</v>
      </c>
      <c r="AF48" s="30"/>
      <c r="AK48" s="51" t="str">
        <f t="shared" si="7"/>
        <v>u</v>
      </c>
    </row>
    <row r="49" spans="1:37">
      <c r="A49" s="13"/>
      <c r="B49" s="13"/>
      <c r="F49" s="13"/>
      <c r="G49" s="19"/>
      <c r="K49" s="13"/>
      <c r="L49" s="13"/>
      <c r="O49" s="13"/>
      <c r="P49" s="13"/>
      <c r="Q49" s="19"/>
      <c r="T49" s="13"/>
      <c r="U49" s="93">
        <v>2022</v>
      </c>
      <c r="Y49" s="32" t="s">
        <v>415</v>
      </c>
      <c r="Z49" s="32" t="s">
        <v>543</v>
      </c>
      <c r="AF49" s="30"/>
      <c r="AK49" s="51" t="str">
        <f t="shared" si="7"/>
        <v>v</v>
      </c>
    </row>
    <row r="50" spans="1:37">
      <c r="A50" s="13"/>
      <c r="B50" s="13"/>
      <c r="F50" s="13"/>
      <c r="G50" s="19"/>
      <c r="K50" s="13"/>
      <c r="L50" s="13"/>
      <c r="O50" s="13"/>
      <c r="P50" s="13"/>
      <c r="Q50" s="19"/>
      <c r="T50" s="13"/>
      <c r="U50" s="93">
        <v>2023</v>
      </c>
      <c r="Y50" s="32" t="s">
        <v>416</v>
      </c>
      <c r="Z50" s="32" t="s">
        <v>544</v>
      </c>
      <c r="AF50" s="30"/>
    </row>
    <row r="51" spans="1:37">
      <c r="A51" s="13"/>
      <c r="B51" s="13"/>
      <c r="F51" s="13"/>
      <c r="G51" s="19"/>
      <c r="K51" s="13"/>
      <c r="L51" s="13"/>
      <c r="O51" s="13"/>
      <c r="P51" s="13"/>
      <c r="Q51" s="19"/>
      <c r="T51" s="13"/>
      <c r="U51" s="93">
        <v>2024</v>
      </c>
      <c r="Y51" s="32" t="s">
        <v>417</v>
      </c>
      <c r="Z51" s="32" t="s">
        <v>545</v>
      </c>
      <c r="AF51" s="30"/>
    </row>
    <row r="52" spans="1:37">
      <c r="A52" s="13"/>
      <c r="B52" s="13"/>
      <c r="F52" s="13"/>
      <c r="G52" s="19"/>
      <c r="K52" s="13"/>
      <c r="L52" s="13"/>
      <c r="O52" s="13"/>
      <c r="P52" s="13"/>
      <c r="Q52" s="19"/>
      <c r="T52" s="13"/>
      <c r="U52" s="93">
        <v>2025</v>
      </c>
      <c r="Y52" s="32" t="s">
        <v>418</v>
      </c>
      <c r="Z52" s="32" t="s">
        <v>546</v>
      </c>
      <c r="AF52" s="30"/>
    </row>
    <row r="53" spans="1:37">
      <c r="A53" s="13"/>
      <c r="B53" s="13"/>
      <c r="F53" s="13"/>
      <c r="G53" s="19"/>
      <c r="K53" s="13"/>
      <c r="L53" s="13"/>
      <c r="O53" s="13"/>
      <c r="P53" s="13"/>
      <c r="Q53" s="19"/>
      <c r="T53" s="13"/>
      <c r="U53" s="93">
        <v>2026</v>
      </c>
      <c r="Y53" s="32" t="s">
        <v>419</v>
      </c>
      <c r="Z53" s="32" t="s">
        <v>547</v>
      </c>
      <c r="AF53" s="30"/>
    </row>
    <row r="54" spans="1:37">
      <c r="A54" s="13"/>
      <c r="B54" s="13"/>
      <c r="F54" s="13"/>
      <c r="G54" s="19"/>
      <c r="K54" s="13"/>
      <c r="L54" s="13"/>
      <c r="O54" s="13"/>
      <c r="P54" s="20"/>
      <c r="Q54" s="19"/>
      <c r="T54" s="13"/>
      <c r="Y54" s="32" t="s">
        <v>420</v>
      </c>
      <c r="Z54" s="32" t="s">
        <v>548</v>
      </c>
      <c r="AF54" s="30"/>
    </row>
    <row r="55" spans="1:37">
      <c r="A55" s="13"/>
      <c r="B55" s="13"/>
      <c r="F55" s="13"/>
      <c r="G55" s="19"/>
      <c r="K55" s="13"/>
      <c r="L55" s="13"/>
      <c r="O55" s="13"/>
      <c r="P55" s="13"/>
      <c r="Q55" s="19"/>
      <c r="T55" s="13"/>
      <c r="Y55" s="32" t="s">
        <v>421</v>
      </c>
      <c r="Z55" s="32" t="s">
        <v>549</v>
      </c>
      <c r="AF55" s="30"/>
    </row>
    <row r="56" spans="1:37">
      <c r="A56" s="13"/>
      <c r="B56" s="13"/>
      <c r="F56" s="13"/>
      <c r="G56" s="19"/>
      <c r="K56" s="13"/>
      <c r="L56" s="13"/>
      <c r="O56" s="13"/>
      <c r="P56" s="13"/>
      <c r="Q56" s="19"/>
      <c r="T56" s="13"/>
      <c r="U56" s="93">
        <v>20</v>
      </c>
      <c r="Y56" s="32" t="s">
        <v>422</v>
      </c>
      <c r="Z56" s="32" t="s">
        <v>550</v>
      </c>
      <c r="AF56" s="30"/>
    </row>
    <row r="57" spans="1:37">
      <c r="A57" s="13"/>
      <c r="B57" s="13"/>
      <c r="F57" s="13"/>
      <c r="G57" s="19"/>
      <c r="K57" s="13"/>
      <c r="L57" s="13"/>
      <c r="O57" s="13"/>
      <c r="P57" s="13"/>
      <c r="Q57" s="19"/>
      <c r="T57" s="13"/>
      <c r="U57" s="32" t="s">
        <v>620</v>
      </c>
      <c r="Y57" s="32" t="s">
        <v>423</v>
      </c>
      <c r="Z57" s="32" t="s">
        <v>551</v>
      </c>
      <c r="AF57" s="30"/>
    </row>
    <row r="58" spans="1:37">
      <c r="A58" s="13"/>
      <c r="B58" s="13"/>
      <c r="F58" s="13"/>
      <c r="G58" s="19"/>
      <c r="K58" s="13"/>
      <c r="L58" s="13"/>
      <c r="O58" s="13"/>
      <c r="P58" s="13"/>
      <c r="Q58" s="19"/>
      <c r="T58" s="13"/>
      <c r="U58" s="32" t="s">
        <v>621</v>
      </c>
      <c r="Y58" s="32" t="s">
        <v>424</v>
      </c>
      <c r="Z58" s="32" t="s">
        <v>552</v>
      </c>
      <c r="AF58" s="30"/>
    </row>
    <row r="59" spans="1:37">
      <c r="A59" s="13"/>
      <c r="B59" s="13"/>
      <c r="F59" s="13"/>
      <c r="G59" s="19"/>
      <c r="K59" s="13"/>
      <c r="L59" s="13"/>
      <c r="O59" s="13"/>
      <c r="P59" s="13"/>
      <c r="Q59" s="19"/>
      <c r="T59" s="13"/>
      <c r="Y59" s="32" t="s">
        <v>425</v>
      </c>
      <c r="Z59" s="32" t="s">
        <v>553</v>
      </c>
      <c r="AF59" s="30"/>
    </row>
    <row r="60" spans="1:37">
      <c r="A60" s="13"/>
      <c r="B60" s="13"/>
      <c r="F60" s="13"/>
      <c r="G60" s="19"/>
      <c r="K60" s="13"/>
      <c r="L60" s="13"/>
      <c r="O60" s="13"/>
      <c r="P60" s="13"/>
      <c r="Q60" s="19"/>
      <c r="T60" s="13"/>
      <c r="Y60" s="32" t="s">
        <v>426</v>
      </c>
      <c r="Z60" s="32" t="s">
        <v>554</v>
      </c>
      <c r="AF60" s="30"/>
    </row>
    <row r="61" spans="1:37">
      <c r="A61" s="13"/>
      <c r="B61" s="13"/>
      <c r="F61" s="13"/>
      <c r="G61" s="19"/>
      <c r="K61" s="13"/>
      <c r="L61" s="13"/>
      <c r="O61" s="13"/>
      <c r="P61" s="13"/>
      <c r="Q61" s="19"/>
      <c r="T61" s="13"/>
      <c r="Y61" s="32" t="s">
        <v>427</v>
      </c>
      <c r="Z61" s="32" t="s">
        <v>555</v>
      </c>
      <c r="AF61" s="30"/>
    </row>
    <row r="62" spans="1:37">
      <c r="A62" s="13"/>
      <c r="B62" s="13"/>
      <c r="F62" s="13"/>
      <c r="G62" s="19"/>
      <c r="K62" s="13"/>
      <c r="L62" s="13"/>
      <c r="O62" s="13"/>
      <c r="P62" s="13"/>
      <c r="Q62" s="19"/>
      <c r="T62" s="13"/>
      <c r="Y62" s="32" t="s">
        <v>428</v>
      </c>
      <c r="Z62" s="32" t="s">
        <v>556</v>
      </c>
      <c r="AF62" s="30"/>
    </row>
    <row r="63" spans="1:37">
      <c r="A63" s="13"/>
      <c r="B63" s="13"/>
      <c r="F63" s="13"/>
      <c r="G63" s="19"/>
      <c r="K63" s="13"/>
      <c r="L63" s="13"/>
      <c r="O63" s="13"/>
      <c r="P63" s="13"/>
      <c r="Q63" s="19"/>
      <c r="T63" s="13"/>
      <c r="Y63" s="32" t="s">
        <v>429</v>
      </c>
      <c r="Z63" s="32" t="s">
        <v>557</v>
      </c>
      <c r="AF63" s="30"/>
    </row>
    <row r="64" spans="1:37">
      <c r="A64" s="13"/>
      <c r="B64" s="13"/>
      <c r="F64" s="13"/>
      <c r="G64" s="19"/>
      <c r="K64" s="13"/>
      <c r="L64" s="13"/>
      <c r="O64" s="13"/>
      <c r="P64" s="13"/>
      <c r="Q64" s="19"/>
      <c r="T64" s="13"/>
      <c r="Y64" s="32" t="s">
        <v>430</v>
      </c>
      <c r="Z64" s="32" t="s">
        <v>558</v>
      </c>
      <c r="AF64" s="30"/>
    </row>
    <row r="65" spans="1:32">
      <c r="A65" s="13"/>
      <c r="B65" s="13"/>
      <c r="F65" s="13"/>
      <c r="G65" s="19"/>
      <c r="K65" s="13"/>
      <c r="L65" s="13"/>
      <c r="O65" s="13"/>
      <c r="P65" s="13"/>
      <c r="Q65" s="19"/>
      <c r="T65" s="13"/>
      <c r="Y65" s="32" t="s">
        <v>431</v>
      </c>
      <c r="Z65" s="32" t="s">
        <v>559</v>
      </c>
      <c r="AF65" s="30"/>
    </row>
    <row r="66" spans="1:32">
      <c r="A66" s="13"/>
      <c r="B66" s="13"/>
      <c r="F66" s="13"/>
      <c r="G66" s="19"/>
      <c r="K66" s="13"/>
      <c r="L66" s="13"/>
      <c r="O66" s="13"/>
      <c r="P66" s="13"/>
      <c r="Q66" s="19"/>
      <c r="T66" s="13"/>
      <c r="Y66" s="32" t="s">
        <v>63</v>
      </c>
      <c r="Z66" s="32" t="s">
        <v>560</v>
      </c>
      <c r="AF66" s="30"/>
    </row>
    <row r="67" spans="1:32">
      <c r="A67" s="13"/>
      <c r="B67" s="13"/>
      <c r="F67" s="13"/>
      <c r="G67" s="19"/>
      <c r="K67" s="13"/>
      <c r="L67" s="13"/>
      <c r="O67" s="13"/>
      <c r="P67" s="13"/>
      <c r="Q67" s="19"/>
      <c r="T67" s="13"/>
      <c r="Y67" s="32" t="s">
        <v>432</v>
      </c>
      <c r="Z67" s="32" t="s">
        <v>561</v>
      </c>
      <c r="AF67" s="30"/>
    </row>
    <row r="68" spans="1:32">
      <c r="A68" s="13"/>
      <c r="B68" s="13"/>
      <c r="F68" s="13"/>
      <c r="G68" s="19"/>
      <c r="K68" s="13"/>
      <c r="L68" s="13"/>
      <c r="O68" s="13"/>
      <c r="P68" s="13"/>
      <c r="Q68" s="19"/>
      <c r="T68" s="13"/>
      <c r="Y68" s="32" t="s">
        <v>433</v>
      </c>
      <c r="Z68" s="32" t="s">
        <v>562</v>
      </c>
      <c r="AF68" s="30"/>
    </row>
    <row r="69" spans="1:32">
      <c r="A69" s="13"/>
      <c r="B69" s="13"/>
      <c r="F69" s="13"/>
      <c r="G69" s="19"/>
      <c r="K69" s="13"/>
      <c r="L69" s="13"/>
      <c r="O69" s="13"/>
      <c r="P69" s="13"/>
      <c r="Q69" s="19"/>
      <c r="T69" s="13"/>
      <c r="Y69" s="32" t="s">
        <v>434</v>
      </c>
      <c r="Z69" s="32" t="s">
        <v>563</v>
      </c>
      <c r="AF69" s="30"/>
    </row>
    <row r="70" spans="1:32">
      <c r="A70" s="13"/>
      <c r="B70" s="13"/>
      <c r="Y70" s="32" t="s">
        <v>435</v>
      </c>
      <c r="Z70" s="32" t="s">
        <v>564</v>
      </c>
    </row>
    <row r="71" spans="1:32">
      <c r="Y71" s="32" t="s">
        <v>436</v>
      </c>
      <c r="Z71" s="32" t="s">
        <v>565</v>
      </c>
    </row>
    <row r="72" spans="1:32">
      <c r="Y72" s="32" t="s">
        <v>437</v>
      </c>
      <c r="Z72" s="32" t="s">
        <v>566</v>
      </c>
    </row>
    <row r="73" spans="1:32">
      <c r="Y73" s="32" t="s">
        <v>438</v>
      </c>
      <c r="Z73" s="32" t="s">
        <v>567</v>
      </c>
    </row>
    <row r="74" spans="1:32">
      <c r="Y74" s="32" t="s">
        <v>439</v>
      </c>
      <c r="Z74" s="32" t="s">
        <v>568</v>
      </c>
    </row>
    <row r="75" spans="1:32">
      <c r="Y75" s="32" t="s">
        <v>440</v>
      </c>
      <c r="Z75" s="32" t="s">
        <v>569</v>
      </c>
    </row>
    <row r="76" spans="1:32">
      <c r="Y76" s="32" t="s">
        <v>441</v>
      </c>
      <c r="Z76" s="32" t="s">
        <v>570</v>
      </c>
    </row>
    <row r="77" spans="1:32">
      <c r="Y77" s="32" t="s">
        <v>442</v>
      </c>
      <c r="Z77" s="32" t="s">
        <v>571</v>
      </c>
    </row>
    <row r="78" spans="1:32">
      <c r="Y78" s="32" t="s">
        <v>443</v>
      </c>
      <c r="Z78" s="32" t="s">
        <v>572</v>
      </c>
    </row>
    <row r="79" spans="1:32">
      <c r="Y79" s="32" t="s">
        <v>444</v>
      </c>
      <c r="Z79" s="32" t="s">
        <v>573</v>
      </c>
    </row>
    <row r="80" spans="1:32">
      <c r="Y80" s="32" t="s">
        <v>445</v>
      </c>
      <c r="Z80" s="32" t="s">
        <v>574</v>
      </c>
    </row>
    <row r="81" spans="25:26">
      <c r="Y81" s="32" t="s">
        <v>446</v>
      </c>
      <c r="Z81" s="32" t="s">
        <v>575</v>
      </c>
    </row>
    <row r="82" spans="25:26">
      <c r="Y82" s="32" t="s">
        <v>447</v>
      </c>
      <c r="Z82" s="32" t="s">
        <v>576</v>
      </c>
    </row>
    <row r="83" spans="25:26">
      <c r="Y83" s="32" t="s">
        <v>448</v>
      </c>
      <c r="Z83" s="32" t="s">
        <v>577</v>
      </c>
    </row>
    <row r="84" spans="25:26">
      <c r="Y84" s="32" t="s">
        <v>449</v>
      </c>
      <c r="Z84" s="32" t="s">
        <v>578</v>
      </c>
    </row>
    <row r="85" spans="25:26">
      <c r="Y85" s="32" t="s">
        <v>450</v>
      </c>
      <c r="Z85" s="32" t="s">
        <v>579</v>
      </c>
    </row>
    <row r="86" spans="25:26">
      <c r="Y86" s="32" t="s">
        <v>451</v>
      </c>
      <c r="Z86" s="32" t="s">
        <v>580</v>
      </c>
    </row>
    <row r="87" spans="25:26">
      <c r="Y87" s="32" t="s">
        <v>452</v>
      </c>
      <c r="Z87" s="32" t="s">
        <v>581</v>
      </c>
    </row>
    <row r="88" spans="25:26">
      <c r="Y88" s="32" t="s">
        <v>453</v>
      </c>
      <c r="Z88" s="32" t="s">
        <v>582</v>
      </c>
    </row>
    <row r="89" spans="25:26">
      <c r="Y89" s="32" t="s">
        <v>454</v>
      </c>
      <c r="Z89" s="32" t="s">
        <v>583</v>
      </c>
    </row>
    <row r="90" spans="25:26">
      <c r="Y90" s="32" t="s">
        <v>455</v>
      </c>
      <c r="Z90" s="32" t="s">
        <v>584</v>
      </c>
    </row>
    <row r="91" spans="25:26">
      <c r="Y91" s="32" t="s">
        <v>456</v>
      </c>
      <c r="Z91" s="32" t="s">
        <v>585</v>
      </c>
    </row>
    <row r="92" spans="25:26">
      <c r="Y92" s="32" t="s">
        <v>457</v>
      </c>
      <c r="Z92" s="32" t="s">
        <v>586</v>
      </c>
    </row>
    <row r="93" spans="25:26">
      <c r="Y93" s="32" t="s">
        <v>458</v>
      </c>
      <c r="Z93" s="32" t="s">
        <v>587</v>
      </c>
    </row>
    <row r="94" spans="25:26">
      <c r="Y94" s="32" t="s">
        <v>459</v>
      </c>
      <c r="Z94" s="32" t="s">
        <v>588</v>
      </c>
    </row>
    <row r="95" spans="25:26">
      <c r="Y95" s="32" t="s">
        <v>460</v>
      </c>
      <c r="Z95" s="32" t="s">
        <v>589</v>
      </c>
    </row>
    <row r="96" spans="25:26">
      <c r="Y96" s="32" t="s">
        <v>363</v>
      </c>
      <c r="Z96" s="32" t="s">
        <v>590</v>
      </c>
    </row>
    <row r="97" spans="25:26">
      <c r="Y97" s="32" t="s">
        <v>461</v>
      </c>
      <c r="Z97" s="32" t="s">
        <v>591</v>
      </c>
    </row>
    <row r="98" spans="25:26">
      <c r="Y98" s="32" t="s">
        <v>462</v>
      </c>
      <c r="Z98" s="32" t="s">
        <v>592</v>
      </c>
    </row>
    <row r="99" spans="25:26">
      <c r="Y99" s="32" t="s">
        <v>492</v>
      </c>
      <c r="Z99" s="32" t="s">
        <v>593</v>
      </c>
    </row>
    <row r="100" spans="25:26">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36" t="s">
        <v>310</v>
      </c>
      <c r="B2" s="737"/>
      <c r="C2" s="737"/>
      <c r="D2" s="737"/>
      <c r="E2" s="737"/>
      <c r="F2" s="738"/>
      <c r="G2" s="520" t="s">
        <v>136</v>
      </c>
      <c r="H2" s="424"/>
      <c r="I2" s="424"/>
      <c r="J2" s="424"/>
      <c r="K2" s="424"/>
      <c r="L2" s="424"/>
      <c r="M2" s="424"/>
      <c r="N2" s="424"/>
      <c r="O2" s="425"/>
      <c r="P2" s="423" t="s">
        <v>52</v>
      </c>
      <c r="Q2" s="424"/>
      <c r="R2" s="424"/>
      <c r="S2" s="424"/>
      <c r="T2" s="424"/>
      <c r="U2" s="424"/>
      <c r="V2" s="424"/>
      <c r="W2" s="424"/>
      <c r="X2" s="425"/>
      <c r="Y2" s="933"/>
      <c r="Z2" s="148"/>
      <c r="AA2" s="149"/>
      <c r="AB2" s="937" t="s">
        <v>11</v>
      </c>
      <c r="AC2" s="938"/>
      <c r="AD2" s="939"/>
      <c r="AE2" s="941" t="s">
        <v>365</v>
      </c>
      <c r="AF2" s="941"/>
      <c r="AG2" s="941"/>
      <c r="AH2" s="525"/>
      <c r="AI2" s="941" t="s">
        <v>461</v>
      </c>
      <c r="AJ2" s="941"/>
      <c r="AK2" s="941"/>
      <c r="AL2" s="525"/>
      <c r="AM2" s="941" t="s">
        <v>462</v>
      </c>
      <c r="AN2" s="941"/>
      <c r="AO2" s="941"/>
      <c r="AP2" s="525"/>
      <c r="AQ2" s="415" t="s">
        <v>219</v>
      </c>
      <c r="AR2" s="411"/>
      <c r="AS2" s="411"/>
      <c r="AT2" s="412"/>
      <c r="AU2" s="572" t="s">
        <v>125</v>
      </c>
      <c r="AV2" s="572"/>
      <c r="AW2" s="572"/>
      <c r="AX2" s="573"/>
      <c r="AY2" s="34">
        <f>COUNTA($G$4)</f>
        <v>0</v>
      </c>
    </row>
    <row r="3" spans="1:51" ht="18.75" customHeight="1">
      <c r="A3" s="736"/>
      <c r="B3" s="737"/>
      <c r="C3" s="737"/>
      <c r="D3" s="737"/>
      <c r="E3" s="737"/>
      <c r="F3" s="738"/>
      <c r="G3" s="521"/>
      <c r="H3" s="427"/>
      <c r="I3" s="427"/>
      <c r="J3" s="427"/>
      <c r="K3" s="427"/>
      <c r="L3" s="427"/>
      <c r="M3" s="427"/>
      <c r="N3" s="427"/>
      <c r="O3" s="428"/>
      <c r="P3" s="426"/>
      <c r="Q3" s="427"/>
      <c r="R3" s="427"/>
      <c r="S3" s="427"/>
      <c r="T3" s="427"/>
      <c r="U3" s="427"/>
      <c r="V3" s="427"/>
      <c r="W3" s="427"/>
      <c r="X3" s="428"/>
      <c r="Y3" s="934"/>
      <c r="Z3" s="935"/>
      <c r="AA3" s="936"/>
      <c r="AB3" s="940"/>
      <c r="AC3" s="725"/>
      <c r="AD3" s="726"/>
      <c r="AE3" s="732"/>
      <c r="AF3" s="732"/>
      <c r="AG3" s="732"/>
      <c r="AH3" s="528"/>
      <c r="AI3" s="732"/>
      <c r="AJ3" s="732"/>
      <c r="AK3" s="732"/>
      <c r="AL3" s="528"/>
      <c r="AM3" s="732"/>
      <c r="AN3" s="732"/>
      <c r="AO3" s="732"/>
      <c r="AP3" s="528"/>
      <c r="AQ3" s="574"/>
      <c r="AR3" s="512"/>
      <c r="AS3" s="413" t="s">
        <v>220</v>
      </c>
      <c r="AT3" s="414"/>
      <c r="AU3" s="512"/>
      <c r="AV3" s="512"/>
      <c r="AW3" s="427" t="s">
        <v>166</v>
      </c>
      <c r="AX3" s="575"/>
      <c r="AY3" s="34">
        <f t="shared" ref="AY3:AY8" si="0">$AY$2</f>
        <v>0</v>
      </c>
    </row>
    <row r="4" spans="1:51" ht="22.5" customHeight="1">
      <c r="A4" s="739"/>
      <c r="B4" s="737"/>
      <c r="C4" s="737"/>
      <c r="D4" s="737"/>
      <c r="E4" s="737"/>
      <c r="F4" s="738"/>
      <c r="G4" s="643"/>
      <c r="H4" s="915"/>
      <c r="I4" s="915"/>
      <c r="J4" s="915"/>
      <c r="K4" s="915"/>
      <c r="L4" s="915"/>
      <c r="M4" s="915"/>
      <c r="N4" s="915"/>
      <c r="O4" s="916"/>
      <c r="P4" s="252"/>
      <c r="Q4" s="661"/>
      <c r="R4" s="661"/>
      <c r="S4" s="661"/>
      <c r="T4" s="661"/>
      <c r="U4" s="661"/>
      <c r="V4" s="661"/>
      <c r="W4" s="661"/>
      <c r="X4" s="662"/>
      <c r="Y4" s="929" t="s">
        <v>12</v>
      </c>
      <c r="Z4" s="930"/>
      <c r="AA4" s="931"/>
      <c r="AB4" s="568"/>
      <c r="AC4" s="669"/>
      <c r="AD4" s="669"/>
      <c r="AE4" s="460"/>
      <c r="AF4" s="448"/>
      <c r="AG4" s="448"/>
      <c r="AH4" s="448"/>
      <c r="AI4" s="460"/>
      <c r="AJ4" s="448"/>
      <c r="AK4" s="448"/>
      <c r="AL4" s="448"/>
      <c r="AM4" s="460"/>
      <c r="AN4" s="448"/>
      <c r="AO4" s="448"/>
      <c r="AP4" s="448"/>
      <c r="AQ4" s="453"/>
      <c r="AR4" s="454"/>
      <c r="AS4" s="454"/>
      <c r="AT4" s="455"/>
      <c r="AU4" s="448"/>
      <c r="AV4" s="448"/>
      <c r="AW4" s="448"/>
      <c r="AX4" s="449"/>
      <c r="AY4" s="34">
        <f t="shared" si="0"/>
        <v>0</v>
      </c>
    </row>
    <row r="5" spans="1:51" ht="22.5" customHeight="1">
      <c r="A5" s="740"/>
      <c r="B5" s="741"/>
      <c r="C5" s="741"/>
      <c r="D5" s="741"/>
      <c r="E5" s="741"/>
      <c r="F5" s="742"/>
      <c r="G5" s="917"/>
      <c r="H5" s="918"/>
      <c r="I5" s="918"/>
      <c r="J5" s="918"/>
      <c r="K5" s="918"/>
      <c r="L5" s="918"/>
      <c r="M5" s="918"/>
      <c r="N5" s="918"/>
      <c r="O5" s="919"/>
      <c r="P5" s="923"/>
      <c r="Q5" s="923"/>
      <c r="R5" s="923"/>
      <c r="S5" s="923"/>
      <c r="T5" s="923"/>
      <c r="U5" s="923"/>
      <c r="V5" s="923"/>
      <c r="W5" s="923"/>
      <c r="X5" s="924"/>
      <c r="Y5" s="603" t="s">
        <v>48</v>
      </c>
      <c r="Z5" s="926"/>
      <c r="AA5" s="927"/>
      <c r="AB5" s="554"/>
      <c r="AC5" s="932"/>
      <c r="AD5" s="932"/>
      <c r="AE5" s="460"/>
      <c r="AF5" s="448"/>
      <c r="AG5" s="448"/>
      <c r="AH5" s="448"/>
      <c r="AI5" s="460"/>
      <c r="AJ5" s="448"/>
      <c r="AK5" s="448"/>
      <c r="AL5" s="448"/>
      <c r="AM5" s="460"/>
      <c r="AN5" s="448"/>
      <c r="AO5" s="448"/>
      <c r="AP5" s="448"/>
      <c r="AQ5" s="453"/>
      <c r="AR5" s="454"/>
      <c r="AS5" s="454"/>
      <c r="AT5" s="455"/>
      <c r="AU5" s="448"/>
      <c r="AV5" s="448"/>
      <c r="AW5" s="448"/>
      <c r="AX5" s="449"/>
      <c r="AY5" s="34">
        <f t="shared" si="0"/>
        <v>0</v>
      </c>
    </row>
    <row r="6" spans="1:51" ht="22.5" customHeight="1">
      <c r="A6" s="740"/>
      <c r="B6" s="741"/>
      <c r="C6" s="741"/>
      <c r="D6" s="741"/>
      <c r="E6" s="741"/>
      <c r="F6" s="742"/>
      <c r="G6" s="920"/>
      <c r="H6" s="921"/>
      <c r="I6" s="921"/>
      <c r="J6" s="921"/>
      <c r="K6" s="921"/>
      <c r="L6" s="921"/>
      <c r="M6" s="921"/>
      <c r="N6" s="921"/>
      <c r="O6" s="922"/>
      <c r="P6" s="664"/>
      <c r="Q6" s="664"/>
      <c r="R6" s="664"/>
      <c r="S6" s="664"/>
      <c r="T6" s="664"/>
      <c r="U6" s="664"/>
      <c r="V6" s="664"/>
      <c r="W6" s="664"/>
      <c r="X6" s="665"/>
      <c r="Y6" s="925" t="s">
        <v>13</v>
      </c>
      <c r="Z6" s="926"/>
      <c r="AA6" s="927"/>
      <c r="AB6" s="571" t="s">
        <v>167</v>
      </c>
      <c r="AC6" s="928"/>
      <c r="AD6" s="928"/>
      <c r="AE6" s="460"/>
      <c r="AF6" s="448"/>
      <c r="AG6" s="448"/>
      <c r="AH6" s="448"/>
      <c r="AI6" s="460"/>
      <c r="AJ6" s="448"/>
      <c r="AK6" s="448"/>
      <c r="AL6" s="448"/>
      <c r="AM6" s="460"/>
      <c r="AN6" s="448"/>
      <c r="AO6" s="448"/>
      <c r="AP6" s="448"/>
      <c r="AQ6" s="453"/>
      <c r="AR6" s="454"/>
      <c r="AS6" s="454"/>
      <c r="AT6" s="455"/>
      <c r="AU6" s="448"/>
      <c r="AV6" s="448"/>
      <c r="AW6" s="448"/>
      <c r="AX6" s="449"/>
      <c r="AY6" s="34">
        <f t="shared" si="0"/>
        <v>0</v>
      </c>
    </row>
    <row r="7" spans="1:51" customFormat="1" ht="23.25" customHeight="1">
      <c r="A7" s="903" t="s">
        <v>337</v>
      </c>
      <c r="B7" s="904"/>
      <c r="C7" s="904"/>
      <c r="D7" s="904"/>
      <c r="E7" s="904"/>
      <c r="F7" s="905"/>
      <c r="G7" s="579"/>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s="34">
        <f t="shared" si="0"/>
        <v>0</v>
      </c>
    </row>
    <row r="8" spans="1:51" customFormat="1" ht="23.25" customHeight="1">
      <c r="A8" s="906"/>
      <c r="B8" s="907"/>
      <c r="C8" s="907"/>
      <c r="D8" s="907"/>
      <c r="E8" s="907"/>
      <c r="F8" s="908"/>
      <c r="G8" s="582"/>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4"/>
      <c r="AY8" s="34">
        <f t="shared" si="0"/>
        <v>0</v>
      </c>
    </row>
    <row r="9" spans="1:51" ht="18.75" customHeight="1">
      <c r="A9" s="736" t="s">
        <v>310</v>
      </c>
      <c r="B9" s="737"/>
      <c r="C9" s="737"/>
      <c r="D9" s="737"/>
      <c r="E9" s="737"/>
      <c r="F9" s="738"/>
      <c r="G9" s="520" t="s">
        <v>136</v>
      </c>
      <c r="H9" s="424"/>
      <c r="I9" s="424"/>
      <c r="J9" s="424"/>
      <c r="K9" s="424"/>
      <c r="L9" s="424"/>
      <c r="M9" s="424"/>
      <c r="N9" s="424"/>
      <c r="O9" s="425"/>
      <c r="P9" s="423" t="s">
        <v>52</v>
      </c>
      <c r="Q9" s="424"/>
      <c r="R9" s="424"/>
      <c r="S9" s="424"/>
      <c r="T9" s="424"/>
      <c r="U9" s="424"/>
      <c r="V9" s="424"/>
      <c r="W9" s="424"/>
      <c r="X9" s="425"/>
      <c r="Y9" s="933"/>
      <c r="Z9" s="148"/>
      <c r="AA9" s="149"/>
      <c r="AB9" s="937" t="s">
        <v>11</v>
      </c>
      <c r="AC9" s="938"/>
      <c r="AD9" s="939"/>
      <c r="AE9" s="941" t="s">
        <v>365</v>
      </c>
      <c r="AF9" s="941"/>
      <c r="AG9" s="941"/>
      <c r="AH9" s="525"/>
      <c r="AI9" s="941" t="s">
        <v>461</v>
      </c>
      <c r="AJ9" s="941"/>
      <c r="AK9" s="941"/>
      <c r="AL9" s="525"/>
      <c r="AM9" s="941" t="s">
        <v>462</v>
      </c>
      <c r="AN9" s="941"/>
      <c r="AO9" s="941"/>
      <c r="AP9" s="525"/>
      <c r="AQ9" s="415" t="s">
        <v>219</v>
      </c>
      <c r="AR9" s="411"/>
      <c r="AS9" s="411"/>
      <c r="AT9" s="412"/>
      <c r="AU9" s="572" t="s">
        <v>125</v>
      </c>
      <c r="AV9" s="572"/>
      <c r="AW9" s="572"/>
      <c r="AX9" s="573"/>
      <c r="AY9" s="34">
        <f>COUNTA($G$11)</f>
        <v>0</v>
      </c>
    </row>
    <row r="10" spans="1:51" ht="18.75" customHeight="1">
      <c r="A10" s="736"/>
      <c r="B10" s="737"/>
      <c r="C10" s="737"/>
      <c r="D10" s="737"/>
      <c r="E10" s="737"/>
      <c r="F10" s="738"/>
      <c r="G10" s="521"/>
      <c r="H10" s="427"/>
      <c r="I10" s="427"/>
      <c r="J10" s="427"/>
      <c r="K10" s="427"/>
      <c r="L10" s="427"/>
      <c r="M10" s="427"/>
      <c r="N10" s="427"/>
      <c r="O10" s="428"/>
      <c r="P10" s="426"/>
      <c r="Q10" s="427"/>
      <c r="R10" s="427"/>
      <c r="S10" s="427"/>
      <c r="T10" s="427"/>
      <c r="U10" s="427"/>
      <c r="V10" s="427"/>
      <c r="W10" s="427"/>
      <c r="X10" s="428"/>
      <c r="Y10" s="934"/>
      <c r="Z10" s="935"/>
      <c r="AA10" s="936"/>
      <c r="AB10" s="940"/>
      <c r="AC10" s="725"/>
      <c r="AD10" s="726"/>
      <c r="AE10" s="732"/>
      <c r="AF10" s="732"/>
      <c r="AG10" s="732"/>
      <c r="AH10" s="528"/>
      <c r="AI10" s="732"/>
      <c r="AJ10" s="732"/>
      <c r="AK10" s="732"/>
      <c r="AL10" s="528"/>
      <c r="AM10" s="732"/>
      <c r="AN10" s="732"/>
      <c r="AO10" s="732"/>
      <c r="AP10" s="528"/>
      <c r="AQ10" s="574"/>
      <c r="AR10" s="512"/>
      <c r="AS10" s="413" t="s">
        <v>220</v>
      </c>
      <c r="AT10" s="414"/>
      <c r="AU10" s="512"/>
      <c r="AV10" s="512"/>
      <c r="AW10" s="427" t="s">
        <v>166</v>
      </c>
      <c r="AX10" s="575"/>
      <c r="AY10" s="34">
        <f t="shared" ref="AY10:AY15" si="1">$AY$9</f>
        <v>0</v>
      </c>
    </row>
    <row r="11" spans="1:51" ht="22.5" customHeight="1">
      <c r="A11" s="739"/>
      <c r="B11" s="737"/>
      <c r="C11" s="737"/>
      <c r="D11" s="737"/>
      <c r="E11" s="737"/>
      <c r="F11" s="738"/>
      <c r="G11" s="643"/>
      <c r="H11" s="915"/>
      <c r="I11" s="915"/>
      <c r="J11" s="915"/>
      <c r="K11" s="915"/>
      <c r="L11" s="915"/>
      <c r="M11" s="915"/>
      <c r="N11" s="915"/>
      <c r="O11" s="916"/>
      <c r="P11" s="252"/>
      <c r="Q11" s="661"/>
      <c r="R11" s="661"/>
      <c r="S11" s="661"/>
      <c r="T11" s="661"/>
      <c r="U11" s="661"/>
      <c r="V11" s="661"/>
      <c r="W11" s="661"/>
      <c r="X11" s="662"/>
      <c r="Y11" s="929" t="s">
        <v>12</v>
      </c>
      <c r="Z11" s="930"/>
      <c r="AA11" s="931"/>
      <c r="AB11" s="568"/>
      <c r="AC11" s="669"/>
      <c r="AD11" s="669"/>
      <c r="AE11" s="460"/>
      <c r="AF11" s="448"/>
      <c r="AG11" s="448"/>
      <c r="AH11" s="448"/>
      <c r="AI11" s="460"/>
      <c r="AJ11" s="448"/>
      <c r="AK11" s="448"/>
      <c r="AL11" s="448"/>
      <c r="AM11" s="460"/>
      <c r="AN11" s="448"/>
      <c r="AO11" s="448"/>
      <c r="AP11" s="448"/>
      <c r="AQ11" s="453"/>
      <c r="AR11" s="454"/>
      <c r="AS11" s="454"/>
      <c r="AT11" s="455"/>
      <c r="AU11" s="448"/>
      <c r="AV11" s="448"/>
      <c r="AW11" s="448"/>
      <c r="AX11" s="449"/>
      <c r="AY11" s="34">
        <f t="shared" si="1"/>
        <v>0</v>
      </c>
    </row>
    <row r="12" spans="1:51" ht="22.5" customHeight="1">
      <c r="A12" s="740"/>
      <c r="B12" s="741"/>
      <c r="C12" s="741"/>
      <c r="D12" s="741"/>
      <c r="E12" s="741"/>
      <c r="F12" s="742"/>
      <c r="G12" s="917"/>
      <c r="H12" s="918"/>
      <c r="I12" s="918"/>
      <c r="J12" s="918"/>
      <c r="K12" s="918"/>
      <c r="L12" s="918"/>
      <c r="M12" s="918"/>
      <c r="N12" s="918"/>
      <c r="O12" s="919"/>
      <c r="P12" s="923"/>
      <c r="Q12" s="923"/>
      <c r="R12" s="923"/>
      <c r="S12" s="923"/>
      <c r="T12" s="923"/>
      <c r="U12" s="923"/>
      <c r="V12" s="923"/>
      <c r="W12" s="923"/>
      <c r="X12" s="924"/>
      <c r="Y12" s="603" t="s">
        <v>48</v>
      </c>
      <c r="Z12" s="926"/>
      <c r="AA12" s="927"/>
      <c r="AB12" s="554"/>
      <c r="AC12" s="932"/>
      <c r="AD12" s="932"/>
      <c r="AE12" s="460"/>
      <c r="AF12" s="448"/>
      <c r="AG12" s="448"/>
      <c r="AH12" s="448"/>
      <c r="AI12" s="460"/>
      <c r="AJ12" s="448"/>
      <c r="AK12" s="448"/>
      <c r="AL12" s="448"/>
      <c r="AM12" s="460"/>
      <c r="AN12" s="448"/>
      <c r="AO12" s="448"/>
      <c r="AP12" s="448"/>
      <c r="AQ12" s="453"/>
      <c r="AR12" s="454"/>
      <c r="AS12" s="454"/>
      <c r="AT12" s="455"/>
      <c r="AU12" s="448"/>
      <c r="AV12" s="448"/>
      <c r="AW12" s="448"/>
      <c r="AX12" s="449"/>
      <c r="AY12" s="34">
        <f t="shared" si="1"/>
        <v>0</v>
      </c>
    </row>
    <row r="13" spans="1:51" ht="22.5" customHeight="1">
      <c r="A13" s="912"/>
      <c r="B13" s="913"/>
      <c r="C13" s="913"/>
      <c r="D13" s="913"/>
      <c r="E13" s="913"/>
      <c r="F13" s="914"/>
      <c r="G13" s="920"/>
      <c r="H13" s="921"/>
      <c r="I13" s="921"/>
      <c r="J13" s="921"/>
      <c r="K13" s="921"/>
      <c r="L13" s="921"/>
      <c r="M13" s="921"/>
      <c r="N13" s="921"/>
      <c r="O13" s="922"/>
      <c r="P13" s="664"/>
      <c r="Q13" s="664"/>
      <c r="R13" s="664"/>
      <c r="S13" s="664"/>
      <c r="T13" s="664"/>
      <c r="U13" s="664"/>
      <c r="V13" s="664"/>
      <c r="W13" s="664"/>
      <c r="X13" s="665"/>
      <c r="Y13" s="925" t="s">
        <v>13</v>
      </c>
      <c r="Z13" s="926"/>
      <c r="AA13" s="927"/>
      <c r="AB13" s="571" t="s">
        <v>167</v>
      </c>
      <c r="AC13" s="928"/>
      <c r="AD13" s="928"/>
      <c r="AE13" s="460"/>
      <c r="AF13" s="448"/>
      <c r="AG13" s="448"/>
      <c r="AH13" s="448"/>
      <c r="AI13" s="460"/>
      <c r="AJ13" s="448"/>
      <c r="AK13" s="448"/>
      <c r="AL13" s="448"/>
      <c r="AM13" s="460"/>
      <c r="AN13" s="448"/>
      <c r="AO13" s="448"/>
      <c r="AP13" s="448"/>
      <c r="AQ13" s="453"/>
      <c r="AR13" s="454"/>
      <c r="AS13" s="454"/>
      <c r="AT13" s="455"/>
      <c r="AU13" s="448"/>
      <c r="AV13" s="448"/>
      <c r="AW13" s="448"/>
      <c r="AX13" s="449"/>
      <c r="AY13" s="34">
        <f t="shared" si="1"/>
        <v>0</v>
      </c>
    </row>
    <row r="14" spans="1:51" customFormat="1" ht="23.25" customHeight="1">
      <c r="A14" s="903" t="s">
        <v>337</v>
      </c>
      <c r="B14" s="904"/>
      <c r="C14" s="904"/>
      <c r="D14" s="904"/>
      <c r="E14" s="904"/>
      <c r="F14" s="905"/>
      <c r="G14" s="579"/>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34">
        <f t="shared" si="1"/>
        <v>0</v>
      </c>
    </row>
    <row r="15" spans="1:51" customFormat="1" ht="23.25" customHeight="1">
      <c r="A15" s="906"/>
      <c r="B15" s="907"/>
      <c r="C15" s="907"/>
      <c r="D15" s="907"/>
      <c r="E15" s="907"/>
      <c r="F15" s="908"/>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34">
        <f t="shared" si="1"/>
        <v>0</v>
      </c>
    </row>
    <row r="16" spans="1:51" ht="18.75" customHeight="1">
      <c r="A16" s="736" t="s">
        <v>310</v>
      </c>
      <c r="B16" s="737"/>
      <c r="C16" s="737"/>
      <c r="D16" s="737"/>
      <c r="E16" s="737"/>
      <c r="F16" s="738"/>
      <c r="G16" s="520" t="s">
        <v>136</v>
      </c>
      <c r="H16" s="424"/>
      <c r="I16" s="424"/>
      <c r="J16" s="424"/>
      <c r="K16" s="424"/>
      <c r="L16" s="424"/>
      <c r="M16" s="424"/>
      <c r="N16" s="424"/>
      <c r="O16" s="425"/>
      <c r="P16" s="423" t="s">
        <v>52</v>
      </c>
      <c r="Q16" s="424"/>
      <c r="R16" s="424"/>
      <c r="S16" s="424"/>
      <c r="T16" s="424"/>
      <c r="U16" s="424"/>
      <c r="V16" s="424"/>
      <c r="W16" s="424"/>
      <c r="X16" s="425"/>
      <c r="Y16" s="933"/>
      <c r="Z16" s="148"/>
      <c r="AA16" s="149"/>
      <c r="AB16" s="937" t="s">
        <v>11</v>
      </c>
      <c r="AC16" s="938"/>
      <c r="AD16" s="939"/>
      <c r="AE16" s="941" t="s">
        <v>365</v>
      </c>
      <c r="AF16" s="941"/>
      <c r="AG16" s="941"/>
      <c r="AH16" s="525"/>
      <c r="AI16" s="941" t="s">
        <v>461</v>
      </c>
      <c r="AJ16" s="941"/>
      <c r="AK16" s="941"/>
      <c r="AL16" s="525"/>
      <c r="AM16" s="941" t="s">
        <v>462</v>
      </c>
      <c r="AN16" s="941"/>
      <c r="AO16" s="941"/>
      <c r="AP16" s="525"/>
      <c r="AQ16" s="415" t="s">
        <v>219</v>
      </c>
      <c r="AR16" s="411"/>
      <c r="AS16" s="411"/>
      <c r="AT16" s="412"/>
      <c r="AU16" s="572" t="s">
        <v>125</v>
      </c>
      <c r="AV16" s="572"/>
      <c r="AW16" s="572"/>
      <c r="AX16" s="573"/>
      <c r="AY16" s="34">
        <f>COUNTA($G$18)</f>
        <v>0</v>
      </c>
    </row>
    <row r="17" spans="1:51" ht="18.75" customHeight="1">
      <c r="A17" s="736"/>
      <c r="B17" s="737"/>
      <c r="C17" s="737"/>
      <c r="D17" s="737"/>
      <c r="E17" s="737"/>
      <c r="F17" s="738"/>
      <c r="G17" s="521"/>
      <c r="H17" s="427"/>
      <c r="I17" s="427"/>
      <c r="J17" s="427"/>
      <c r="K17" s="427"/>
      <c r="L17" s="427"/>
      <c r="M17" s="427"/>
      <c r="N17" s="427"/>
      <c r="O17" s="428"/>
      <c r="P17" s="426"/>
      <c r="Q17" s="427"/>
      <c r="R17" s="427"/>
      <c r="S17" s="427"/>
      <c r="T17" s="427"/>
      <c r="U17" s="427"/>
      <c r="V17" s="427"/>
      <c r="W17" s="427"/>
      <c r="X17" s="428"/>
      <c r="Y17" s="934"/>
      <c r="Z17" s="935"/>
      <c r="AA17" s="936"/>
      <c r="AB17" s="940"/>
      <c r="AC17" s="725"/>
      <c r="AD17" s="726"/>
      <c r="AE17" s="732"/>
      <c r="AF17" s="732"/>
      <c r="AG17" s="732"/>
      <c r="AH17" s="528"/>
      <c r="AI17" s="732"/>
      <c r="AJ17" s="732"/>
      <c r="AK17" s="732"/>
      <c r="AL17" s="528"/>
      <c r="AM17" s="732"/>
      <c r="AN17" s="732"/>
      <c r="AO17" s="732"/>
      <c r="AP17" s="528"/>
      <c r="AQ17" s="574"/>
      <c r="AR17" s="512"/>
      <c r="AS17" s="413" t="s">
        <v>220</v>
      </c>
      <c r="AT17" s="414"/>
      <c r="AU17" s="512"/>
      <c r="AV17" s="512"/>
      <c r="AW17" s="427" t="s">
        <v>166</v>
      </c>
      <c r="AX17" s="575"/>
      <c r="AY17" s="34">
        <f t="shared" ref="AY17:AY22" si="2">$AY$16</f>
        <v>0</v>
      </c>
    </row>
    <row r="18" spans="1:51" ht="22.5" customHeight="1">
      <c r="A18" s="739"/>
      <c r="B18" s="737"/>
      <c r="C18" s="737"/>
      <c r="D18" s="737"/>
      <c r="E18" s="737"/>
      <c r="F18" s="738"/>
      <c r="G18" s="643"/>
      <c r="H18" s="915"/>
      <c r="I18" s="915"/>
      <c r="J18" s="915"/>
      <c r="K18" s="915"/>
      <c r="L18" s="915"/>
      <c r="M18" s="915"/>
      <c r="N18" s="915"/>
      <c r="O18" s="916"/>
      <c r="P18" s="252"/>
      <c r="Q18" s="661"/>
      <c r="R18" s="661"/>
      <c r="S18" s="661"/>
      <c r="T18" s="661"/>
      <c r="U18" s="661"/>
      <c r="V18" s="661"/>
      <c r="W18" s="661"/>
      <c r="X18" s="662"/>
      <c r="Y18" s="929" t="s">
        <v>12</v>
      </c>
      <c r="Z18" s="930"/>
      <c r="AA18" s="931"/>
      <c r="AB18" s="568"/>
      <c r="AC18" s="669"/>
      <c r="AD18" s="669"/>
      <c r="AE18" s="460"/>
      <c r="AF18" s="448"/>
      <c r="AG18" s="448"/>
      <c r="AH18" s="448"/>
      <c r="AI18" s="460"/>
      <c r="AJ18" s="448"/>
      <c r="AK18" s="448"/>
      <c r="AL18" s="448"/>
      <c r="AM18" s="460"/>
      <c r="AN18" s="448"/>
      <c r="AO18" s="448"/>
      <c r="AP18" s="448"/>
      <c r="AQ18" s="453"/>
      <c r="AR18" s="454"/>
      <c r="AS18" s="454"/>
      <c r="AT18" s="455"/>
      <c r="AU18" s="448"/>
      <c r="AV18" s="448"/>
      <c r="AW18" s="448"/>
      <c r="AX18" s="449"/>
      <c r="AY18" s="34">
        <f t="shared" si="2"/>
        <v>0</v>
      </c>
    </row>
    <row r="19" spans="1:51" ht="22.5" customHeight="1">
      <c r="A19" s="740"/>
      <c r="B19" s="741"/>
      <c r="C19" s="741"/>
      <c r="D19" s="741"/>
      <c r="E19" s="741"/>
      <c r="F19" s="742"/>
      <c r="G19" s="917"/>
      <c r="H19" s="918"/>
      <c r="I19" s="918"/>
      <c r="J19" s="918"/>
      <c r="K19" s="918"/>
      <c r="L19" s="918"/>
      <c r="M19" s="918"/>
      <c r="N19" s="918"/>
      <c r="O19" s="919"/>
      <c r="P19" s="923"/>
      <c r="Q19" s="923"/>
      <c r="R19" s="923"/>
      <c r="S19" s="923"/>
      <c r="T19" s="923"/>
      <c r="U19" s="923"/>
      <c r="V19" s="923"/>
      <c r="W19" s="923"/>
      <c r="X19" s="924"/>
      <c r="Y19" s="603" t="s">
        <v>48</v>
      </c>
      <c r="Z19" s="926"/>
      <c r="AA19" s="927"/>
      <c r="AB19" s="554"/>
      <c r="AC19" s="932"/>
      <c r="AD19" s="932"/>
      <c r="AE19" s="460"/>
      <c r="AF19" s="448"/>
      <c r="AG19" s="448"/>
      <c r="AH19" s="448"/>
      <c r="AI19" s="460"/>
      <c r="AJ19" s="448"/>
      <c r="AK19" s="448"/>
      <c r="AL19" s="448"/>
      <c r="AM19" s="460"/>
      <c r="AN19" s="448"/>
      <c r="AO19" s="448"/>
      <c r="AP19" s="448"/>
      <c r="AQ19" s="453"/>
      <c r="AR19" s="454"/>
      <c r="AS19" s="454"/>
      <c r="AT19" s="455"/>
      <c r="AU19" s="448"/>
      <c r="AV19" s="448"/>
      <c r="AW19" s="448"/>
      <c r="AX19" s="449"/>
      <c r="AY19" s="34">
        <f t="shared" si="2"/>
        <v>0</v>
      </c>
    </row>
    <row r="20" spans="1:51" ht="22.5" customHeight="1">
      <c r="A20" s="912"/>
      <c r="B20" s="913"/>
      <c r="C20" s="913"/>
      <c r="D20" s="913"/>
      <c r="E20" s="913"/>
      <c r="F20" s="914"/>
      <c r="G20" s="920"/>
      <c r="H20" s="921"/>
      <c r="I20" s="921"/>
      <c r="J20" s="921"/>
      <c r="K20" s="921"/>
      <c r="L20" s="921"/>
      <c r="M20" s="921"/>
      <c r="N20" s="921"/>
      <c r="O20" s="922"/>
      <c r="P20" s="664"/>
      <c r="Q20" s="664"/>
      <c r="R20" s="664"/>
      <c r="S20" s="664"/>
      <c r="T20" s="664"/>
      <c r="U20" s="664"/>
      <c r="V20" s="664"/>
      <c r="W20" s="664"/>
      <c r="X20" s="665"/>
      <c r="Y20" s="925" t="s">
        <v>13</v>
      </c>
      <c r="Z20" s="926"/>
      <c r="AA20" s="927"/>
      <c r="AB20" s="571" t="s">
        <v>167</v>
      </c>
      <c r="AC20" s="928"/>
      <c r="AD20" s="928"/>
      <c r="AE20" s="460"/>
      <c r="AF20" s="448"/>
      <c r="AG20" s="448"/>
      <c r="AH20" s="448"/>
      <c r="AI20" s="460"/>
      <c r="AJ20" s="448"/>
      <c r="AK20" s="448"/>
      <c r="AL20" s="448"/>
      <c r="AM20" s="460"/>
      <c r="AN20" s="448"/>
      <c r="AO20" s="448"/>
      <c r="AP20" s="448"/>
      <c r="AQ20" s="453"/>
      <c r="AR20" s="454"/>
      <c r="AS20" s="454"/>
      <c r="AT20" s="455"/>
      <c r="AU20" s="448"/>
      <c r="AV20" s="448"/>
      <c r="AW20" s="448"/>
      <c r="AX20" s="449"/>
      <c r="AY20" s="34">
        <f t="shared" si="2"/>
        <v>0</v>
      </c>
    </row>
    <row r="21" spans="1:51" customFormat="1" ht="23.25" customHeight="1">
      <c r="A21" s="903" t="s">
        <v>337</v>
      </c>
      <c r="B21" s="904"/>
      <c r="C21" s="904"/>
      <c r="D21" s="904"/>
      <c r="E21" s="904"/>
      <c r="F21" s="905"/>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34">
        <f t="shared" si="2"/>
        <v>0</v>
      </c>
    </row>
    <row r="22" spans="1:51" customFormat="1" ht="23.25" customHeight="1">
      <c r="A22" s="906"/>
      <c r="B22" s="907"/>
      <c r="C22" s="907"/>
      <c r="D22" s="907"/>
      <c r="E22" s="907"/>
      <c r="F22" s="908"/>
      <c r="G22" s="582"/>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4"/>
      <c r="AY22" s="34">
        <f t="shared" si="2"/>
        <v>0</v>
      </c>
    </row>
    <row r="23" spans="1:51" ht="18.75" customHeight="1">
      <c r="A23" s="736" t="s">
        <v>310</v>
      </c>
      <c r="B23" s="737"/>
      <c r="C23" s="737"/>
      <c r="D23" s="737"/>
      <c r="E23" s="737"/>
      <c r="F23" s="738"/>
      <c r="G23" s="520" t="s">
        <v>136</v>
      </c>
      <c r="H23" s="424"/>
      <c r="I23" s="424"/>
      <c r="J23" s="424"/>
      <c r="K23" s="424"/>
      <c r="L23" s="424"/>
      <c r="M23" s="424"/>
      <c r="N23" s="424"/>
      <c r="O23" s="425"/>
      <c r="P23" s="423" t="s">
        <v>52</v>
      </c>
      <c r="Q23" s="424"/>
      <c r="R23" s="424"/>
      <c r="S23" s="424"/>
      <c r="T23" s="424"/>
      <c r="U23" s="424"/>
      <c r="V23" s="424"/>
      <c r="W23" s="424"/>
      <c r="X23" s="425"/>
      <c r="Y23" s="933"/>
      <c r="Z23" s="148"/>
      <c r="AA23" s="149"/>
      <c r="AB23" s="937" t="s">
        <v>11</v>
      </c>
      <c r="AC23" s="938"/>
      <c r="AD23" s="939"/>
      <c r="AE23" s="941" t="s">
        <v>365</v>
      </c>
      <c r="AF23" s="941"/>
      <c r="AG23" s="941"/>
      <c r="AH23" s="525"/>
      <c r="AI23" s="941" t="s">
        <v>461</v>
      </c>
      <c r="AJ23" s="941"/>
      <c r="AK23" s="941"/>
      <c r="AL23" s="525"/>
      <c r="AM23" s="941" t="s">
        <v>462</v>
      </c>
      <c r="AN23" s="941"/>
      <c r="AO23" s="941"/>
      <c r="AP23" s="525"/>
      <c r="AQ23" s="415" t="s">
        <v>219</v>
      </c>
      <c r="AR23" s="411"/>
      <c r="AS23" s="411"/>
      <c r="AT23" s="412"/>
      <c r="AU23" s="572" t="s">
        <v>125</v>
      </c>
      <c r="AV23" s="572"/>
      <c r="AW23" s="572"/>
      <c r="AX23" s="573"/>
      <c r="AY23" s="34">
        <f>COUNTA($G$25)</f>
        <v>0</v>
      </c>
    </row>
    <row r="24" spans="1:51" ht="18.75" customHeight="1">
      <c r="A24" s="736"/>
      <c r="B24" s="737"/>
      <c r="C24" s="737"/>
      <c r="D24" s="737"/>
      <c r="E24" s="737"/>
      <c r="F24" s="738"/>
      <c r="G24" s="521"/>
      <c r="H24" s="427"/>
      <c r="I24" s="427"/>
      <c r="J24" s="427"/>
      <c r="K24" s="427"/>
      <c r="L24" s="427"/>
      <c r="M24" s="427"/>
      <c r="N24" s="427"/>
      <c r="O24" s="428"/>
      <c r="P24" s="426"/>
      <c r="Q24" s="427"/>
      <c r="R24" s="427"/>
      <c r="S24" s="427"/>
      <c r="T24" s="427"/>
      <c r="U24" s="427"/>
      <c r="V24" s="427"/>
      <c r="W24" s="427"/>
      <c r="X24" s="428"/>
      <c r="Y24" s="934"/>
      <c r="Z24" s="935"/>
      <c r="AA24" s="936"/>
      <c r="AB24" s="940"/>
      <c r="AC24" s="725"/>
      <c r="AD24" s="726"/>
      <c r="AE24" s="732"/>
      <c r="AF24" s="732"/>
      <c r="AG24" s="732"/>
      <c r="AH24" s="528"/>
      <c r="AI24" s="732"/>
      <c r="AJ24" s="732"/>
      <c r="AK24" s="732"/>
      <c r="AL24" s="528"/>
      <c r="AM24" s="732"/>
      <c r="AN24" s="732"/>
      <c r="AO24" s="732"/>
      <c r="AP24" s="528"/>
      <c r="AQ24" s="574"/>
      <c r="AR24" s="512"/>
      <c r="AS24" s="413" t="s">
        <v>220</v>
      </c>
      <c r="AT24" s="414"/>
      <c r="AU24" s="512"/>
      <c r="AV24" s="512"/>
      <c r="AW24" s="427" t="s">
        <v>166</v>
      </c>
      <c r="AX24" s="575"/>
      <c r="AY24" s="34">
        <f t="shared" ref="AY24:AY29" si="3">$AY$23</f>
        <v>0</v>
      </c>
    </row>
    <row r="25" spans="1:51" ht="22.5" customHeight="1">
      <c r="A25" s="739"/>
      <c r="B25" s="737"/>
      <c r="C25" s="737"/>
      <c r="D25" s="737"/>
      <c r="E25" s="737"/>
      <c r="F25" s="738"/>
      <c r="G25" s="643"/>
      <c r="H25" s="915"/>
      <c r="I25" s="915"/>
      <c r="J25" s="915"/>
      <c r="K25" s="915"/>
      <c r="L25" s="915"/>
      <c r="M25" s="915"/>
      <c r="N25" s="915"/>
      <c r="O25" s="916"/>
      <c r="P25" s="252"/>
      <c r="Q25" s="661"/>
      <c r="R25" s="661"/>
      <c r="S25" s="661"/>
      <c r="T25" s="661"/>
      <c r="U25" s="661"/>
      <c r="V25" s="661"/>
      <c r="W25" s="661"/>
      <c r="X25" s="662"/>
      <c r="Y25" s="929" t="s">
        <v>12</v>
      </c>
      <c r="Z25" s="930"/>
      <c r="AA25" s="931"/>
      <c r="AB25" s="568"/>
      <c r="AC25" s="669"/>
      <c r="AD25" s="669"/>
      <c r="AE25" s="460"/>
      <c r="AF25" s="448"/>
      <c r="AG25" s="448"/>
      <c r="AH25" s="448"/>
      <c r="AI25" s="460"/>
      <c r="AJ25" s="448"/>
      <c r="AK25" s="448"/>
      <c r="AL25" s="448"/>
      <c r="AM25" s="460"/>
      <c r="AN25" s="448"/>
      <c r="AO25" s="448"/>
      <c r="AP25" s="448"/>
      <c r="AQ25" s="453"/>
      <c r="AR25" s="454"/>
      <c r="AS25" s="454"/>
      <c r="AT25" s="455"/>
      <c r="AU25" s="448"/>
      <c r="AV25" s="448"/>
      <c r="AW25" s="448"/>
      <c r="AX25" s="449"/>
      <c r="AY25" s="34">
        <f t="shared" si="3"/>
        <v>0</v>
      </c>
    </row>
    <row r="26" spans="1:51" ht="22.5" customHeight="1">
      <c r="A26" s="740"/>
      <c r="B26" s="741"/>
      <c r="C26" s="741"/>
      <c r="D26" s="741"/>
      <c r="E26" s="741"/>
      <c r="F26" s="742"/>
      <c r="G26" s="917"/>
      <c r="H26" s="918"/>
      <c r="I26" s="918"/>
      <c r="J26" s="918"/>
      <c r="K26" s="918"/>
      <c r="L26" s="918"/>
      <c r="M26" s="918"/>
      <c r="N26" s="918"/>
      <c r="O26" s="919"/>
      <c r="P26" s="923"/>
      <c r="Q26" s="923"/>
      <c r="R26" s="923"/>
      <c r="S26" s="923"/>
      <c r="T26" s="923"/>
      <c r="U26" s="923"/>
      <c r="V26" s="923"/>
      <c r="W26" s="923"/>
      <c r="X26" s="924"/>
      <c r="Y26" s="603" t="s">
        <v>48</v>
      </c>
      <c r="Z26" s="926"/>
      <c r="AA26" s="927"/>
      <c r="AB26" s="554"/>
      <c r="AC26" s="932"/>
      <c r="AD26" s="932"/>
      <c r="AE26" s="460"/>
      <c r="AF26" s="448"/>
      <c r="AG26" s="448"/>
      <c r="AH26" s="448"/>
      <c r="AI26" s="460"/>
      <c r="AJ26" s="448"/>
      <c r="AK26" s="448"/>
      <c r="AL26" s="448"/>
      <c r="AM26" s="460"/>
      <c r="AN26" s="448"/>
      <c r="AO26" s="448"/>
      <c r="AP26" s="448"/>
      <c r="AQ26" s="453"/>
      <c r="AR26" s="454"/>
      <c r="AS26" s="454"/>
      <c r="AT26" s="455"/>
      <c r="AU26" s="448"/>
      <c r="AV26" s="448"/>
      <c r="AW26" s="448"/>
      <c r="AX26" s="449"/>
      <c r="AY26" s="34">
        <f t="shared" si="3"/>
        <v>0</v>
      </c>
    </row>
    <row r="27" spans="1:51" ht="22.5" customHeight="1">
      <c r="A27" s="912"/>
      <c r="B27" s="913"/>
      <c r="C27" s="913"/>
      <c r="D27" s="913"/>
      <c r="E27" s="913"/>
      <c r="F27" s="914"/>
      <c r="G27" s="920"/>
      <c r="H27" s="921"/>
      <c r="I27" s="921"/>
      <c r="J27" s="921"/>
      <c r="K27" s="921"/>
      <c r="L27" s="921"/>
      <c r="M27" s="921"/>
      <c r="N27" s="921"/>
      <c r="O27" s="922"/>
      <c r="P27" s="664"/>
      <c r="Q27" s="664"/>
      <c r="R27" s="664"/>
      <c r="S27" s="664"/>
      <c r="T27" s="664"/>
      <c r="U27" s="664"/>
      <c r="V27" s="664"/>
      <c r="W27" s="664"/>
      <c r="X27" s="665"/>
      <c r="Y27" s="925" t="s">
        <v>13</v>
      </c>
      <c r="Z27" s="926"/>
      <c r="AA27" s="927"/>
      <c r="AB27" s="571" t="s">
        <v>167</v>
      </c>
      <c r="AC27" s="928"/>
      <c r="AD27" s="928"/>
      <c r="AE27" s="460"/>
      <c r="AF27" s="448"/>
      <c r="AG27" s="448"/>
      <c r="AH27" s="448"/>
      <c r="AI27" s="460"/>
      <c r="AJ27" s="448"/>
      <c r="AK27" s="448"/>
      <c r="AL27" s="448"/>
      <c r="AM27" s="460"/>
      <c r="AN27" s="448"/>
      <c r="AO27" s="448"/>
      <c r="AP27" s="448"/>
      <c r="AQ27" s="453"/>
      <c r="AR27" s="454"/>
      <c r="AS27" s="454"/>
      <c r="AT27" s="455"/>
      <c r="AU27" s="448"/>
      <c r="AV27" s="448"/>
      <c r="AW27" s="448"/>
      <c r="AX27" s="449"/>
      <c r="AY27" s="34">
        <f t="shared" si="3"/>
        <v>0</v>
      </c>
    </row>
    <row r="28" spans="1:51" customFormat="1" ht="23.25" customHeight="1">
      <c r="A28" s="903" t="s">
        <v>337</v>
      </c>
      <c r="B28" s="904"/>
      <c r="C28" s="904"/>
      <c r="D28" s="904"/>
      <c r="E28" s="904"/>
      <c r="F28" s="905"/>
      <c r="G28" s="579"/>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s="34">
        <f t="shared" si="3"/>
        <v>0</v>
      </c>
    </row>
    <row r="29" spans="1:51" customFormat="1" ht="23.25" customHeight="1">
      <c r="A29" s="906"/>
      <c r="B29" s="907"/>
      <c r="C29" s="907"/>
      <c r="D29" s="907"/>
      <c r="E29" s="907"/>
      <c r="F29" s="908"/>
      <c r="G29" s="582"/>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c r="AY29" s="34">
        <f t="shared" si="3"/>
        <v>0</v>
      </c>
    </row>
    <row r="30" spans="1:51" ht="18.75" customHeight="1">
      <c r="A30" s="736" t="s">
        <v>310</v>
      </c>
      <c r="B30" s="737"/>
      <c r="C30" s="737"/>
      <c r="D30" s="737"/>
      <c r="E30" s="737"/>
      <c r="F30" s="738"/>
      <c r="G30" s="520" t="s">
        <v>136</v>
      </c>
      <c r="H30" s="424"/>
      <c r="I30" s="424"/>
      <c r="J30" s="424"/>
      <c r="K30" s="424"/>
      <c r="L30" s="424"/>
      <c r="M30" s="424"/>
      <c r="N30" s="424"/>
      <c r="O30" s="425"/>
      <c r="P30" s="423" t="s">
        <v>52</v>
      </c>
      <c r="Q30" s="424"/>
      <c r="R30" s="424"/>
      <c r="S30" s="424"/>
      <c r="T30" s="424"/>
      <c r="U30" s="424"/>
      <c r="V30" s="424"/>
      <c r="W30" s="424"/>
      <c r="X30" s="425"/>
      <c r="Y30" s="933"/>
      <c r="Z30" s="148"/>
      <c r="AA30" s="149"/>
      <c r="AB30" s="937" t="s">
        <v>11</v>
      </c>
      <c r="AC30" s="938"/>
      <c r="AD30" s="939"/>
      <c r="AE30" s="941" t="s">
        <v>365</v>
      </c>
      <c r="AF30" s="941"/>
      <c r="AG30" s="941"/>
      <c r="AH30" s="525"/>
      <c r="AI30" s="941" t="s">
        <v>461</v>
      </c>
      <c r="AJ30" s="941"/>
      <c r="AK30" s="941"/>
      <c r="AL30" s="525"/>
      <c r="AM30" s="941" t="s">
        <v>462</v>
      </c>
      <c r="AN30" s="941"/>
      <c r="AO30" s="941"/>
      <c r="AP30" s="525"/>
      <c r="AQ30" s="415" t="s">
        <v>219</v>
      </c>
      <c r="AR30" s="411"/>
      <c r="AS30" s="411"/>
      <c r="AT30" s="412"/>
      <c r="AU30" s="572" t="s">
        <v>125</v>
      </c>
      <c r="AV30" s="572"/>
      <c r="AW30" s="572"/>
      <c r="AX30" s="573"/>
      <c r="AY30" s="34">
        <f>COUNTA($G$32)</f>
        <v>0</v>
      </c>
    </row>
    <row r="31" spans="1:51" ht="18.75" customHeight="1">
      <c r="A31" s="736"/>
      <c r="B31" s="737"/>
      <c r="C31" s="737"/>
      <c r="D31" s="737"/>
      <c r="E31" s="737"/>
      <c r="F31" s="738"/>
      <c r="G31" s="521"/>
      <c r="H31" s="427"/>
      <c r="I31" s="427"/>
      <c r="J31" s="427"/>
      <c r="K31" s="427"/>
      <c r="L31" s="427"/>
      <c r="M31" s="427"/>
      <c r="N31" s="427"/>
      <c r="O31" s="428"/>
      <c r="P31" s="426"/>
      <c r="Q31" s="427"/>
      <c r="R31" s="427"/>
      <c r="S31" s="427"/>
      <c r="T31" s="427"/>
      <c r="U31" s="427"/>
      <c r="V31" s="427"/>
      <c r="W31" s="427"/>
      <c r="X31" s="428"/>
      <c r="Y31" s="934"/>
      <c r="Z31" s="935"/>
      <c r="AA31" s="936"/>
      <c r="AB31" s="940"/>
      <c r="AC31" s="725"/>
      <c r="AD31" s="726"/>
      <c r="AE31" s="732"/>
      <c r="AF31" s="732"/>
      <c r="AG31" s="732"/>
      <c r="AH31" s="528"/>
      <c r="AI31" s="732"/>
      <c r="AJ31" s="732"/>
      <c r="AK31" s="732"/>
      <c r="AL31" s="528"/>
      <c r="AM31" s="732"/>
      <c r="AN31" s="732"/>
      <c r="AO31" s="732"/>
      <c r="AP31" s="528"/>
      <c r="AQ31" s="574"/>
      <c r="AR31" s="512"/>
      <c r="AS31" s="413" t="s">
        <v>220</v>
      </c>
      <c r="AT31" s="414"/>
      <c r="AU31" s="512"/>
      <c r="AV31" s="512"/>
      <c r="AW31" s="427" t="s">
        <v>166</v>
      </c>
      <c r="AX31" s="575"/>
      <c r="AY31" s="34">
        <f t="shared" ref="AY31:AY36" si="4">$AY$30</f>
        <v>0</v>
      </c>
    </row>
    <row r="32" spans="1:51" ht="22.5" customHeight="1">
      <c r="A32" s="739"/>
      <c r="B32" s="737"/>
      <c r="C32" s="737"/>
      <c r="D32" s="737"/>
      <c r="E32" s="737"/>
      <c r="F32" s="738"/>
      <c r="G32" s="643"/>
      <c r="H32" s="915"/>
      <c r="I32" s="915"/>
      <c r="J32" s="915"/>
      <c r="K32" s="915"/>
      <c r="L32" s="915"/>
      <c r="M32" s="915"/>
      <c r="N32" s="915"/>
      <c r="O32" s="916"/>
      <c r="P32" s="252"/>
      <c r="Q32" s="661"/>
      <c r="R32" s="661"/>
      <c r="S32" s="661"/>
      <c r="T32" s="661"/>
      <c r="U32" s="661"/>
      <c r="V32" s="661"/>
      <c r="W32" s="661"/>
      <c r="X32" s="662"/>
      <c r="Y32" s="929" t="s">
        <v>12</v>
      </c>
      <c r="Z32" s="930"/>
      <c r="AA32" s="931"/>
      <c r="AB32" s="568"/>
      <c r="AC32" s="669"/>
      <c r="AD32" s="669"/>
      <c r="AE32" s="460"/>
      <c r="AF32" s="448"/>
      <c r="AG32" s="448"/>
      <c r="AH32" s="448"/>
      <c r="AI32" s="460"/>
      <c r="AJ32" s="448"/>
      <c r="AK32" s="448"/>
      <c r="AL32" s="448"/>
      <c r="AM32" s="460"/>
      <c r="AN32" s="448"/>
      <c r="AO32" s="448"/>
      <c r="AP32" s="448"/>
      <c r="AQ32" s="453"/>
      <c r="AR32" s="454"/>
      <c r="AS32" s="454"/>
      <c r="AT32" s="455"/>
      <c r="AU32" s="448"/>
      <c r="AV32" s="448"/>
      <c r="AW32" s="448"/>
      <c r="AX32" s="449"/>
      <c r="AY32" s="34">
        <f t="shared" si="4"/>
        <v>0</v>
      </c>
    </row>
    <row r="33" spans="1:51" ht="22.5" customHeight="1">
      <c r="A33" s="740"/>
      <c r="B33" s="741"/>
      <c r="C33" s="741"/>
      <c r="D33" s="741"/>
      <c r="E33" s="741"/>
      <c r="F33" s="742"/>
      <c r="G33" s="917"/>
      <c r="H33" s="918"/>
      <c r="I33" s="918"/>
      <c r="J33" s="918"/>
      <c r="K33" s="918"/>
      <c r="L33" s="918"/>
      <c r="M33" s="918"/>
      <c r="N33" s="918"/>
      <c r="O33" s="919"/>
      <c r="P33" s="923"/>
      <c r="Q33" s="923"/>
      <c r="R33" s="923"/>
      <c r="S33" s="923"/>
      <c r="T33" s="923"/>
      <c r="U33" s="923"/>
      <c r="V33" s="923"/>
      <c r="W33" s="923"/>
      <c r="X33" s="924"/>
      <c r="Y33" s="603" t="s">
        <v>48</v>
      </c>
      <c r="Z33" s="926"/>
      <c r="AA33" s="927"/>
      <c r="AB33" s="554"/>
      <c r="AC33" s="932"/>
      <c r="AD33" s="932"/>
      <c r="AE33" s="460"/>
      <c r="AF33" s="448"/>
      <c r="AG33" s="448"/>
      <c r="AH33" s="448"/>
      <c r="AI33" s="460"/>
      <c r="AJ33" s="448"/>
      <c r="AK33" s="448"/>
      <c r="AL33" s="448"/>
      <c r="AM33" s="460"/>
      <c r="AN33" s="448"/>
      <c r="AO33" s="448"/>
      <c r="AP33" s="448"/>
      <c r="AQ33" s="453"/>
      <c r="AR33" s="454"/>
      <c r="AS33" s="454"/>
      <c r="AT33" s="455"/>
      <c r="AU33" s="448"/>
      <c r="AV33" s="448"/>
      <c r="AW33" s="448"/>
      <c r="AX33" s="449"/>
      <c r="AY33" s="34">
        <f t="shared" si="4"/>
        <v>0</v>
      </c>
    </row>
    <row r="34" spans="1:51" ht="22.5" customHeight="1">
      <c r="A34" s="912"/>
      <c r="B34" s="913"/>
      <c r="C34" s="913"/>
      <c r="D34" s="913"/>
      <c r="E34" s="913"/>
      <c r="F34" s="914"/>
      <c r="G34" s="920"/>
      <c r="H34" s="921"/>
      <c r="I34" s="921"/>
      <c r="J34" s="921"/>
      <c r="K34" s="921"/>
      <c r="L34" s="921"/>
      <c r="M34" s="921"/>
      <c r="N34" s="921"/>
      <c r="O34" s="922"/>
      <c r="P34" s="664"/>
      <c r="Q34" s="664"/>
      <c r="R34" s="664"/>
      <c r="S34" s="664"/>
      <c r="T34" s="664"/>
      <c r="U34" s="664"/>
      <c r="V34" s="664"/>
      <c r="W34" s="664"/>
      <c r="X34" s="665"/>
      <c r="Y34" s="925" t="s">
        <v>13</v>
      </c>
      <c r="Z34" s="926"/>
      <c r="AA34" s="927"/>
      <c r="AB34" s="571" t="s">
        <v>167</v>
      </c>
      <c r="AC34" s="928"/>
      <c r="AD34" s="928"/>
      <c r="AE34" s="460"/>
      <c r="AF34" s="448"/>
      <c r="AG34" s="448"/>
      <c r="AH34" s="448"/>
      <c r="AI34" s="460"/>
      <c r="AJ34" s="448"/>
      <c r="AK34" s="448"/>
      <c r="AL34" s="448"/>
      <c r="AM34" s="460"/>
      <c r="AN34" s="448"/>
      <c r="AO34" s="448"/>
      <c r="AP34" s="448"/>
      <c r="AQ34" s="453"/>
      <c r="AR34" s="454"/>
      <c r="AS34" s="454"/>
      <c r="AT34" s="455"/>
      <c r="AU34" s="448"/>
      <c r="AV34" s="448"/>
      <c r="AW34" s="448"/>
      <c r="AX34" s="449"/>
      <c r="AY34" s="34">
        <f t="shared" si="4"/>
        <v>0</v>
      </c>
    </row>
    <row r="35" spans="1:51" customFormat="1" ht="23.25" customHeight="1">
      <c r="A35" s="903" t="s">
        <v>337</v>
      </c>
      <c r="B35" s="904"/>
      <c r="C35" s="904"/>
      <c r="D35" s="904"/>
      <c r="E35" s="904"/>
      <c r="F35" s="905"/>
      <c r="G35" s="579"/>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s="34">
        <f t="shared" si="4"/>
        <v>0</v>
      </c>
    </row>
    <row r="36" spans="1:51" customFormat="1" ht="23.25" customHeight="1">
      <c r="A36" s="906"/>
      <c r="B36" s="907"/>
      <c r="C36" s="907"/>
      <c r="D36" s="907"/>
      <c r="E36" s="907"/>
      <c r="F36" s="908"/>
      <c r="G36" s="582"/>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4"/>
      <c r="AY36" s="34">
        <f t="shared" si="4"/>
        <v>0</v>
      </c>
    </row>
    <row r="37" spans="1:51" ht="18.75" customHeight="1">
      <c r="A37" s="736" t="s">
        <v>310</v>
      </c>
      <c r="B37" s="737"/>
      <c r="C37" s="737"/>
      <c r="D37" s="737"/>
      <c r="E37" s="737"/>
      <c r="F37" s="738"/>
      <c r="G37" s="520" t="s">
        <v>136</v>
      </c>
      <c r="H37" s="424"/>
      <c r="I37" s="424"/>
      <c r="J37" s="424"/>
      <c r="K37" s="424"/>
      <c r="L37" s="424"/>
      <c r="M37" s="424"/>
      <c r="N37" s="424"/>
      <c r="O37" s="425"/>
      <c r="P37" s="423" t="s">
        <v>52</v>
      </c>
      <c r="Q37" s="424"/>
      <c r="R37" s="424"/>
      <c r="S37" s="424"/>
      <c r="T37" s="424"/>
      <c r="U37" s="424"/>
      <c r="V37" s="424"/>
      <c r="W37" s="424"/>
      <c r="X37" s="425"/>
      <c r="Y37" s="933"/>
      <c r="Z37" s="148"/>
      <c r="AA37" s="149"/>
      <c r="AB37" s="937" t="s">
        <v>11</v>
      </c>
      <c r="AC37" s="938"/>
      <c r="AD37" s="939"/>
      <c r="AE37" s="941" t="s">
        <v>365</v>
      </c>
      <c r="AF37" s="941"/>
      <c r="AG37" s="941"/>
      <c r="AH37" s="525"/>
      <c r="AI37" s="941" t="s">
        <v>461</v>
      </c>
      <c r="AJ37" s="941"/>
      <c r="AK37" s="941"/>
      <c r="AL37" s="525"/>
      <c r="AM37" s="941" t="s">
        <v>462</v>
      </c>
      <c r="AN37" s="941"/>
      <c r="AO37" s="941"/>
      <c r="AP37" s="525"/>
      <c r="AQ37" s="415" t="s">
        <v>219</v>
      </c>
      <c r="AR37" s="411"/>
      <c r="AS37" s="411"/>
      <c r="AT37" s="412"/>
      <c r="AU37" s="572" t="s">
        <v>125</v>
      </c>
      <c r="AV37" s="572"/>
      <c r="AW37" s="572"/>
      <c r="AX37" s="573"/>
      <c r="AY37" s="34">
        <f>COUNTA($G$39)</f>
        <v>0</v>
      </c>
    </row>
    <row r="38" spans="1:51" ht="18.75" customHeight="1">
      <c r="A38" s="736"/>
      <c r="B38" s="737"/>
      <c r="C38" s="737"/>
      <c r="D38" s="737"/>
      <c r="E38" s="737"/>
      <c r="F38" s="738"/>
      <c r="G38" s="521"/>
      <c r="H38" s="427"/>
      <c r="I38" s="427"/>
      <c r="J38" s="427"/>
      <c r="K38" s="427"/>
      <c r="L38" s="427"/>
      <c r="M38" s="427"/>
      <c r="N38" s="427"/>
      <c r="O38" s="428"/>
      <c r="P38" s="426"/>
      <c r="Q38" s="427"/>
      <c r="R38" s="427"/>
      <c r="S38" s="427"/>
      <c r="T38" s="427"/>
      <c r="U38" s="427"/>
      <c r="V38" s="427"/>
      <c r="W38" s="427"/>
      <c r="X38" s="428"/>
      <c r="Y38" s="934"/>
      <c r="Z38" s="935"/>
      <c r="AA38" s="936"/>
      <c r="AB38" s="940"/>
      <c r="AC38" s="725"/>
      <c r="AD38" s="726"/>
      <c r="AE38" s="732"/>
      <c r="AF38" s="732"/>
      <c r="AG38" s="732"/>
      <c r="AH38" s="528"/>
      <c r="AI38" s="732"/>
      <c r="AJ38" s="732"/>
      <c r="AK38" s="732"/>
      <c r="AL38" s="528"/>
      <c r="AM38" s="732"/>
      <c r="AN38" s="732"/>
      <c r="AO38" s="732"/>
      <c r="AP38" s="528"/>
      <c r="AQ38" s="574"/>
      <c r="AR38" s="512"/>
      <c r="AS38" s="413" t="s">
        <v>220</v>
      </c>
      <c r="AT38" s="414"/>
      <c r="AU38" s="512"/>
      <c r="AV38" s="512"/>
      <c r="AW38" s="427" t="s">
        <v>166</v>
      </c>
      <c r="AX38" s="575"/>
      <c r="AY38" s="34">
        <f t="shared" ref="AY38:AY43" si="5">$AY$37</f>
        <v>0</v>
      </c>
    </row>
    <row r="39" spans="1:51" ht="22.5" customHeight="1">
      <c r="A39" s="739"/>
      <c r="B39" s="737"/>
      <c r="C39" s="737"/>
      <c r="D39" s="737"/>
      <c r="E39" s="737"/>
      <c r="F39" s="738"/>
      <c r="G39" s="643"/>
      <c r="H39" s="915"/>
      <c r="I39" s="915"/>
      <c r="J39" s="915"/>
      <c r="K39" s="915"/>
      <c r="L39" s="915"/>
      <c r="M39" s="915"/>
      <c r="N39" s="915"/>
      <c r="O39" s="916"/>
      <c r="P39" s="252"/>
      <c r="Q39" s="661"/>
      <c r="R39" s="661"/>
      <c r="S39" s="661"/>
      <c r="T39" s="661"/>
      <c r="U39" s="661"/>
      <c r="V39" s="661"/>
      <c r="W39" s="661"/>
      <c r="X39" s="662"/>
      <c r="Y39" s="929" t="s">
        <v>12</v>
      </c>
      <c r="Z39" s="930"/>
      <c r="AA39" s="931"/>
      <c r="AB39" s="568"/>
      <c r="AC39" s="669"/>
      <c r="AD39" s="669"/>
      <c r="AE39" s="460"/>
      <c r="AF39" s="448"/>
      <c r="AG39" s="448"/>
      <c r="AH39" s="448"/>
      <c r="AI39" s="460"/>
      <c r="AJ39" s="448"/>
      <c r="AK39" s="448"/>
      <c r="AL39" s="448"/>
      <c r="AM39" s="460"/>
      <c r="AN39" s="448"/>
      <c r="AO39" s="448"/>
      <c r="AP39" s="448"/>
      <c r="AQ39" s="453"/>
      <c r="AR39" s="454"/>
      <c r="AS39" s="454"/>
      <c r="AT39" s="455"/>
      <c r="AU39" s="448"/>
      <c r="AV39" s="448"/>
      <c r="AW39" s="448"/>
      <c r="AX39" s="449"/>
      <c r="AY39" s="34">
        <f t="shared" si="5"/>
        <v>0</v>
      </c>
    </row>
    <row r="40" spans="1:51" ht="22.5" customHeight="1">
      <c r="A40" s="740"/>
      <c r="B40" s="741"/>
      <c r="C40" s="741"/>
      <c r="D40" s="741"/>
      <c r="E40" s="741"/>
      <c r="F40" s="742"/>
      <c r="G40" s="917"/>
      <c r="H40" s="918"/>
      <c r="I40" s="918"/>
      <c r="J40" s="918"/>
      <c r="K40" s="918"/>
      <c r="L40" s="918"/>
      <c r="M40" s="918"/>
      <c r="N40" s="918"/>
      <c r="O40" s="919"/>
      <c r="P40" s="923"/>
      <c r="Q40" s="923"/>
      <c r="R40" s="923"/>
      <c r="S40" s="923"/>
      <c r="T40" s="923"/>
      <c r="U40" s="923"/>
      <c r="V40" s="923"/>
      <c r="W40" s="923"/>
      <c r="X40" s="924"/>
      <c r="Y40" s="603" t="s">
        <v>48</v>
      </c>
      <c r="Z40" s="926"/>
      <c r="AA40" s="927"/>
      <c r="AB40" s="554"/>
      <c r="AC40" s="932"/>
      <c r="AD40" s="932"/>
      <c r="AE40" s="460"/>
      <c r="AF40" s="448"/>
      <c r="AG40" s="448"/>
      <c r="AH40" s="448"/>
      <c r="AI40" s="460"/>
      <c r="AJ40" s="448"/>
      <c r="AK40" s="448"/>
      <c r="AL40" s="448"/>
      <c r="AM40" s="460"/>
      <c r="AN40" s="448"/>
      <c r="AO40" s="448"/>
      <c r="AP40" s="448"/>
      <c r="AQ40" s="453"/>
      <c r="AR40" s="454"/>
      <c r="AS40" s="454"/>
      <c r="AT40" s="455"/>
      <c r="AU40" s="448"/>
      <c r="AV40" s="448"/>
      <c r="AW40" s="448"/>
      <c r="AX40" s="449"/>
      <c r="AY40" s="34">
        <f t="shared" si="5"/>
        <v>0</v>
      </c>
    </row>
    <row r="41" spans="1:51" ht="22.5" customHeight="1">
      <c r="A41" s="912"/>
      <c r="B41" s="913"/>
      <c r="C41" s="913"/>
      <c r="D41" s="913"/>
      <c r="E41" s="913"/>
      <c r="F41" s="914"/>
      <c r="G41" s="920"/>
      <c r="H41" s="921"/>
      <c r="I41" s="921"/>
      <c r="J41" s="921"/>
      <c r="K41" s="921"/>
      <c r="L41" s="921"/>
      <c r="M41" s="921"/>
      <c r="N41" s="921"/>
      <c r="O41" s="922"/>
      <c r="P41" s="664"/>
      <c r="Q41" s="664"/>
      <c r="R41" s="664"/>
      <c r="S41" s="664"/>
      <c r="T41" s="664"/>
      <c r="U41" s="664"/>
      <c r="V41" s="664"/>
      <c r="W41" s="664"/>
      <c r="X41" s="665"/>
      <c r="Y41" s="925" t="s">
        <v>13</v>
      </c>
      <c r="Z41" s="926"/>
      <c r="AA41" s="927"/>
      <c r="AB41" s="571" t="s">
        <v>167</v>
      </c>
      <c r="AC41" s="928"/>
      <c r="AD41" s="928"/>
      <c r="AE41" s="460"/>
      <c r="AF41" s="448"/>
      <c r="AG41" s="448"/>
      <c r="AH41" s="448"/>
      <c r="AI41" s="460"/>
      <c r="AJ41" s="448"/>
      <c r="AK41" s="448"/>
      <c r="AL41" s="448"/>
      <c r="AM41" s="460"/>
      <c r="AN41" s="448"/>
      <c r="AO41" s="448"/>
      <c r="AP41" s="448"/>
      <c r="AQ41" s="453"/>
      <c r="AR41" s="454"/>
      <c r="AS41" s="454"/>
      <c r="AT41" s="455"/>
      <c r="AU41" s="448"/>
      <c r="AV41" s="448"/>
      <c r="AW41" s="448"/>
      <c r="AX41" s="449"/>
      <c r="AY41" s="34">
        <f t="shared" si="5"/>
        <v>0</v>
      </c>
    </row>
    <row r="42" spans="1:51" customFormat="1" ht="23.25" customHeight="1">
      <c r="A42" s="903" t="s">
        <v>337</v>
      </c>
      <c r="B42" s="904"/>
      <c r="C42" s="904"/>
      <c r="D42" s="904"/>
      <c r="E42" s="904"/>
      <c r="F42" s="905"/>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s="34">
        <f t="shared" si="5"/>
        <v>0</v>
      </c>
    </row>
    <row r="43" spans="1:51" customFormat="1" ht="23.25" customHeight="1">
      <c r="A43" s="906"/>
      <c r="B43" s="907"/>
      <c r="C43" s="907"/>
      <c r="D43" s="907"/>
      <c r="E43" s="907"/>
      <c r="F43" s="908"/>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c r="AY43" s="34">
        <f t="shared" si="5"/>
        <v>0</v>
      </c>
    </row>
    <row r="44" spans="1:51" ht="18.75" customHeight="1">
      <c r="A44" s="736" t="s">
        <v>310</v>
      </c>
      <c r="B44" s="737"/>
      <c r="C44" s="737"/>
      <c r="D44" s="737"/>
      <c r="E44" s="737"/>
      <c r="F44" s="738"/>
      <c r="G44" s="520" t="s">
        <v>136</v>
      </c>
      <c r="H44" s="424"/>
      <c r="I44" s="424"/>
      <c r="J44" s="424"/>
      <c r="K44" s="424"/>
      <c r="L44" s="424"/>
      <c r="M44" s="424"/>
      <c r="N44" s="424"/>
      <c r="O44" s="425"/>
      <c r="P44" s="423" t="s">
        <v>52</v>
      </c>
      <c r="Q44" s="424"/>
      <c r="R44" s="424"/>
      <c r="S44" s="424"/>
      <c r="T44" s="424"/>
      <c r="U44" s="424"/>
      <c r="V44" s="424"/>
      <c r="W44" s="424"/>
      <c r="X44" s="425"/>
      <c r="Y44" s="933"/>
      <c r="Z44" s="148"/>
      <c r="AA44" s="149"/>
      <c r="AB44" s="937" t="s">
        <v>11</v>
      </c>
      <c r="AC44" s="938"/>
      <c r="AD44" s="939"/>
      <c r="AE44" s="941" t="s">
        <v>365</v>
      </c>
      <c r="AF44" s="941"/>
      <c r="AG44" s="941"/>
      <c r="AH44" s="525"/>
      <c r="AI44" s="941" t="s">
        <v>461</v>
      </c>
      <c r="AJ44" s="941"/>
      <c r="AK44" s="941"/>
      <c r="AL44" s="525"/>
      <c r="AM44" s="941" t="s">
        <v>462</v>
      </c>
      <c r="AN44" s="941"/>
      <c r="AO44" s="941"/>
      <c r="AP44" s="525"/>
      <c r="AQ44" s="415" t="s">
        <v>219</v>
      </c>
      <c r="AR44" s="411"/>
      <c r="AS44" s="411"/>
      <c r="AT44" s="412"/>
      <c r="AU44" s="572" t="s">
        <v>125</v>
      </c>
      <c r="AV44" s="572"/>
      <c r="AW44" s="572"/>
      <c r="AX44" s="573"/>
      <c r="AY44" s="34">
        <f>COUNTA($G$46)</f>
        <v>0</v>
      </c>
    </row>
    <row r="45" spans="1:51" ht="18.75" customHeight="1">
      <c r="A45" s="736"/>
      <c r="B45" s="737"/>
      <c r="C45" s="737"/>
      <c r="D45" s="737"/>
      <c r="E45" s="737"/>
      <c r="F45" s="738"/>
      <c r="G45" s="521"/>
      <c r="H45" s="427"/>
      <c r="I45" s="427"/>
      <c r="J45" s="427"/>
      <c r="K45" s="427"/>
      <c r="L45" s="427"/>
      <c r="M45" s="427"/>
      <c r="N45" s="427"/>
      <c r="O45" s="428"/>
      <c r="P45" s="426"/>
      <c r="Q45" s="427"/>
      <c r="R45" s="427"/>
      <c r="S45" s="427"/>
      <c r="T45" s="427"/>
      <c r="U45" s="427"/>
      <c r="V45" s="427"/>
      <c r="W45" s="427"/>
      <c r="X45" s="428"/>
      <c r="Y45" s="934"/>
      <c r="Z45" s="935"/>
      <c r="AA45" s="936"/>
      <c r="AB45" s="940"/>
      <c r="AC45" s="725"/>
      <c r="AD45" s="726"/>
      <c r="AE45" s="732"/>
      <c r="AF45" s="732"/>
      <c r="AG45" s="732"/>
      <c r="AH45" s="528"/>
      <c r="AI45" s="732"/>
      <c r="AJ45" s="732"/>
      <c r="AK45" s="732"/>
      <c r="AL45" s="528"/>
      <c r="AM45" s="732"/>
      <c r="AN45" s="732"/>
      <c r="AO45" s="732"/>
      <c r="AP45" s="528"/>
      <c r="AQ45" s="574"/>
      <c r="AR45" s="512"/>
      <c r="AS45" s="413" t="s">
        <v>220</v>
      </c>
      <c r="AT45" s="414"/>
      <c r="AU45" s="512"/>
      <c r="AV45" s="512"/>
      <c r="AW45" s="427" t="s">
        <v>166</v>
      </c>
      <c r="AX45" s="575"/>
      <c r="AY45" s="34">
        <f t="shared" ref="AY45:AY50" si="6">$AY$44</f>
        <v>0</v>
      </c>
    </row>
    <row r="46" spans="1:51" ht="22.5" customHeight="1">
      <c r="A46" s="739"/>
      <c r="B46" s="737"/>
      <c r="C46" s="737"/>
      <c r="D46" s="737"/>
      <c r="E46" s="737"/>
      <c r="F46" s="738"/>
      <c r="G46" s="643"/>
      <c r="H46" s="915"/>
      <c r="I46" s="915"/>
      <c r="J46" s="915"/>
      <c r="K46" s="915"/>
      <c r="L46" s="915"/>
      <c r="M46" s="915"/>
      <c r="N46" s="915"/>
      <c r="O46" s="916"/>
      <c r="P46" s="252"/>
      <c r="Q46" s="661"/>
      <c r="R46" s="661"/>
      <c r="S46" s="661"/>
      <c r="T46" s="661"/>
      <c r="U46" s="661"/>
      <c r="V46" s="661"/>
      <c r="W46" s="661"/>
      <c r="X46" s="662"/>
      <c r="Y46" s="929" t="s">
        <v>12</v>
      </c>
      <c r="Z46" s="930"/>
      <c r="AA46" s="931"/>
      <c r="AB46" s="568"/>
      <c r="AC46" s="669"/>
      <c r="AD46" s="669"/>
      <c r="AE46" s="460"/>
      <c r="AF46" s="448"/>
      <c r="AG46" s="448"/>
      <c r="AH46" s="448"/>
      <c r="AI46" s="460"/>
      <c r="AJ46" s="448"/>
      <c r="AK46" s="448"/>
      <c r="AL46" s="448"/>
      <c r="AM46" s="460"/>
      <c r="AN46" s="448"/>
      <c r="AO46" s="448"/>
      <c r="AP46" s="448"/>
      <c r="AQ46" s="453"/>
      <c r="AR46" s="454"/>
      <c r="AS46" s="454"/>
      <c r="AT46" s="455"/>
      <c r="AU46" s="448"/>
      <c r="AV46" s="448"/>
      <c r="AW46" s="448"/>
      <c r="AX46" s="449"/>
      <c r="AY46" s="34">
        <f t="shared" si="6"/>
        <v>0</v>
      </c>
    </row>
    <row r="47" spans="1:51" ht="22.5" customHeight="1">
      <c r="A47" s="740"/>
      <c r="B47" s="741"/>
      <c r="C47" s="741"/>
      <c r="D47" s="741"/>
      <c r="E47" s="741"/>
      <c r="F47" s="742"/>
      <c r="G47" s="917"/>
      <c r="H47" s="918"/>
      <c r="I47" s="918"/>
      <c r="J47" s="918"/>
      <c r="K47" s="918"/>
      <c r="L47" s="918"/>
      <c r="M47" s="918"/>
      <c r="N47" s="918"/>
      <c r="O47" s="919"/>
      <c r="P47" s="923"/>
      <c r="Q47" s="923"/>
      <c r="R47" s="923"/>
      <c r="S47" s="923"/>
      <c r="T47" s="923"/>
      <c r="U47" s="923"/>
      <c r="V47" s="923"/>
      <c r="W47" s="923"/>
      <c r="X47" s="924"/>
      <c r="Y47" s="603" t="s">
        <v>48</v>
      </c>
      <c r="Z47" s="926"/>
      <c r="AA47" s="927"/>
      <c r="AB47" s="554"/>
      <c r="AC47" s="932"/>
      <c r="AD47" s="932"/>
      <c r="AE47" s="460"/>
      <c r="AF47" s="448"/>
      <c r="AG47" s="448"/>
      <c r="AH47" s="448"/>
      <c r="AI47" s="460"/>
      <c r="AJ47" s="448"/>
      <c r="AK47" s="448"/>
      <c r="AL47" s="448"/>
      <c r="AM47" s="460"/>
      <c r="AN47" s="448"/>
      <c r="AO47" s="448"/>
      <c r="AP47" s="448"/>
      <c r="AQ47" s="453"/>
      <c r="AR47" s="454"/>
      <c r="AS47" s="454"/>
      <c r="AT47" s="455"/>
      <c r="AU47" s="448"/>
      <c r="AV47" s="448"/>
      <c r="AW47" s="448"/>
      <c r="AX47" s="449"/>
      <c r="AY47" s="34">
        <f t="shared" si="6"/>
        <v>0</v>
      </c>
    </row>
    <row r="48" spans="1:51" ht="22.5" customHeight="1">
      <c r="A48" s="912"/>
      <c r="B48" s="913"/>
      <c r="C48" s="913"/>
      <c r="D48" s="913"/>
      <c r="E48" s="913"/>
      <c r="F48" s="914"/>
      <c r="G48" s="920"/>
      <c r="H48" s="921"/>
      <c r="I48" s="921"/>
      <c r="J48" s="921"/>
      <c r="K48" s="921"/>
      <c r="L48" s="921"/>
      <c r="M48" s="921"/>
      <c r="N48" s="921"/>
      <c r="O48" s="922"/>
      <c r="P48" s="664"/>
      <c r="Q48" s="664"/>
      <c r="R48" s="664"/>
      <c r="S48" s="664"/>
      <c r="T48" s="664"/>
      <c r="U48" s="664"/>
      <c r="V48" s="664"/>
      <c r="W48" s="664"/>
      <c r="X48" s="665"/>
      <c r="Y48" s="925" t="s">
        <v>13</v>
      </c>
      <c r="Z48" s="926"/>
      <c r="AA48" s="927"/>
      <c r="AB48" s="571" t="s">
        <v>167</v>
      </c>
      <c r="AC48" s="928"/>
      <c r="AD48" s="928"/>
      <c r="AE48" s="460"/>
      <c r="AF48" s="448"/>
      <c r="AG48" s="448"/>
      <c r="AH48" s="448"/>
      <c r="AI48" s="460"/>
      <c r="AJ48" s="448"/>
      <c r="AK48" s="448"/>
      <c r="AL48" s="448"/>
      <c r="AM48" s="460"/>
      <c r="AN48" s="448"/>
      <c r="AO48" s="448"/>
      <c r="AP48" s="448"/>
      <c r="AQ48" s="453"/>
      <c r="AR48" s="454"/>
      <c r="AS48" s="454"/>
      <c r="AT48" s="455"/>
      <c r="AU48" s="448"/>
      <c r="AV48" s="448"/>
      <c r="AW48" s="448"/>
      <c r="AX48" s="449"/>
      <c r="AY48" s="34">
        <f t="shared" si="6"/>
        <v>0</v>
      </c>
    </row>
    <row r="49" spans="1:51" customFormat="1" ht="23.25" customHeight="1">
      <c r="A49" s="903" t="s">
        <v>337</v>
      </c>
      <c r="B49" s="904"/>
      <c r="C49" s="904"/>
      <c r="D49" s="904"/>
      <c r="E49" s="904"/>
      <c r="F49" s="905"/>
      <c r="G49" s="57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s="34">
        <f t="shared" si="6"/>
        <v>0</v>
      </c>
    </row>
    <row r="50" spans="1:51" customFormat="1" ht="23.25" customHeight="1">
      <c r="A50" s="906"/>
      <c r="B50" s="907"/>
      <c r="C50" s="907"/>
      <c r="D50" s="907"/>
      <c r="E50" s="907"/>
      <c r="F50" s="908"/>
      <c r="G50" s="582"/>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4"/>
      <c r="AY50" s="34">
        <f t="shared" si="6"/>
        <v>0</v>
      </c>
    </row>
    <row r="51" spans="1:51" ht="18.75" customHeight="1">
      <c r="A51" s="736" t="s">
        <v>310</v>
      </c>
      <c r="B51" s="737"/>
      <c r="C51" s="737"/>
      <c r="D51" s="737"/>
      <c r="E51" s="737"/>
      <c r="F51" s="738"/>
      <c r="G51" s="520" t="s">
        <v>136</v>
      </c>
      <c r="H51" s="424"/>
      <c r="I51" s="424"/>
      <c r="J51" s="424"/>
      <c r="K51" s="424"/>
      <c r="L51" s="424"/>
      <c r="M51" s="424"/>
      <c r="N51" s="424"/>
      <c r="O51" s="425"/>
      <c r="P51" s="423" t="s">
        <v>52</v>
      </c>
      <c r="Q51" s="424"/>
      <c r="R51" s="424"/>
      <c r="S51" s="424"/>
      <c r="T51" s="424"/>
      <c r="U51" s="424"/>
      <c r="V51" s="424"/>
      <c r="W51" s="424"/>
      <c r="X51" s="425"/>
      <c r="Y51" s="933"/>
      <c r="Z51" s="148"/>
      <c r="AA51" s="149"/>
      <c r="AB51" s="525" t="s">
        <v>11</v>
      </c>
      <c r="AC51" s="938"/>
      <c r="AD51" s="939"/>
      <c r="AE51" s="941" t="s">
        <v>365</v>
      </c>
      <c r="AF51" s="941"/>
      <c r="AG51" s="941"/>
      <c r="AH51" s="525"/>
      <c r="AI51" s="941" t="s">
        <v>461</v>
      </c>
      <c r="AJ51" s="941"/>
      <c r="AK51" s="941"/>
      <c r="AL51" s="525"/>
      <c r="AM51" s="941" t="s">
        <v>462</v>
      </c>
      <c r="AN51" s="941"/>
      <c r="AO51" s="941"/>
      <c r="AP51" s="525"/>
      <c r="AQ51" s="415" t="s">
        <v>219</v>
      </c>
      <c r="AR51" s="411"/>
      <c r="AS51" s="411"/>
      <c r="AT51" s="412"/>
      <c r="AU51" s="572" t="s">
        <v>125</v>
      </c>
      <c r="AV51" s="572"/>
      <c r="AW51" s="572"/>
      <c r="AX51" s="573"/>
      <c r="AY51" s="34">
        <f>COUNTA($G$53)</f>
        <v>0</v>
      </c>
    </row>
    <row r="52" spans="1:51" ht="18.75" customHeight="1">
      <c r="A52" s="736"/>
      <c r="B52" s="737"/>
      <c r="C52" s="737"/>
      <c r="D52" s="737"/>
      <c r="E52" s="737"/>
      <c r="F52" s="738"/>
      <c r="G52" s="521"/>
      <c r="H52" s="427"/>
      <c r="I52" s="427"/>
      <c r="J52" s="427"/>
      <c r="K52" s="427"/>
      <c r="L52" s="427"/>
      <c r="M52" s="427"/>
      <c r="N52" s="427"/>
      <c r="O52" s="428"/>
      <c r="P52" s="426"/>
      <c r="Q52" s="427"/>
      <c r="R52" s="427"/>
      <c r="S52" s="427"/>
      <c r="T52" s="427"/>
      <c r="U52" s="427"/>
      <c r="V52" s="427"/>
      <c r="W52" s="427"/>
      <c r="X52" s="428"/>
      <c r="Y52" s="934"/>
      <c r="Z52" s="935"/>
      <c r="AA52" s="936"/>
      <c r="AB52" s="940"/>
      <c r="AC52" s="725"/>
      <c r="AD52" s="726"/>
      <c r="AE52" s="732"/>
      <c r="AF52" s="732"/>
      <c r="AG52" s="732"/>
      <c r="AH52" s="528"/>
      <c r="AI52" s="732"/>
      <c r="AJ52" s="732"/>
      <c r="AK52" s="732"/>
      <c r="AL52" s="528"/>
      <c r="AM52" s="732"/>
      <c r="AN52" s="732"/>
      <c r="AO52" s="732"/>
      <c r="AP52" s="528"/>
      <c r="AQ52" s="574"/>
      <c r="AR52" s="512"/>
      <c r="AS52" s="413" t="s">
        <v>220</v>
      </c>
      <c r="AT52" s="414"/>
      <c r="AU52" s="512"/>
      <c r="AV52" s="512"/>
      <c r="AW52" s="427" t="s">
        <v>166</v>
      </c>
      <c r="AX52" s="575"/>
      <c r="AY52" s="34">
        <f t="shared" ref="AY52:AY57" si="7">$AY$51</f>
        <v>0</v>
      </c>
    </row>
    <row r="53" spans="1:51" ht="22.5" customHeight="1">
      <c r="A53" s="739"/>
      <c r="B53" s="737"/>
      <c r="C53" s="737"/>
      <c r="D53" s="737"/>
      <c r="E53" s="737"/>
      <c r="F53" s="738"/>
      <c r="G53" s="643"/>
      <c r="H53" s="915"/>
      <c r="I53" s="915"/>
      <c r="J53" s="915"/>
      <c r="K53" s="915"/>
      <c r="L53" s="915"/>
      <c r="M53" s="915"/>
      <c r="N53" s="915"/>
      <c r="O53" s="916"/>
      <c r="P53" s="252"/>
      <c r="Q53" s="661"/>
      <c r="R53" s="661"/>
      <c r="S53" s="661"/>
      <c r="T53" s="661"/>
      <c r="U53" s="661"/>
      <c r="V53" s="661"/>
      <c r="W53" s="661"/>
      <c r="X53" s="662"/>
      <c r="Y53" s="929" t="s">
        <v>12</v>
      </c>
      <c r="Z53" s="930"/>
      <c r="AA53" s="931"/>
      <c r="AB53" s="568"/>
      <c r="AC53" s="669"/>
      <c r="AD53" s="669"/>
      <c r="AE53" s="460"/>
      <c r="AF53" s="448"/>
      <c r="AG53" s="448"/>
      <c r="AH53" s="448"/>
      <c r="AI53" s="460"/>
      <c r="AJ53" s="448"/>
      <c r="AK53" s="448"/>
      <c r="AL53" s="448"/>
      <c r="AM53" s="460"/>
      <c r="AN53" s="448"/>
      <c r="AO53" s="448"/>
      <c r="AP53" s="448"/>
      <c r="AQ53" s="453"/>
      <c r="AR53" s="454"/>
      <c r="AS53" s="454"/>
      <c r="AT53" s="455"/>
      <c r="AU53" s="448"/>
      <c r="AV53" s="448"/>
      <c r="AW53" s="448"/>
      <c r="AX53" s="449"/>
      <c r="AY53" s="34">
        <f t="shared" si="7"/>
        <v>0</v>
      </c>
    </row>
    <row r="54" spans="1:51" ht="22.5" customHeight="1">
      <c r="A54" s="740"/>
      <c r="B54" s="741"/>
      <c r="C54" s="741"/>
      <c r="D54" s="741"/>
      <c r="E54" s="741"/>
      <c r="F54" s="742"/>
      <c r="G54" s="917"/>
      <c r="H54" s="918"/>
      <c r="I54" s="918"/>
      <c r="J54" s="918"/>
      <c r="K54" s="918"/>
      <c r="L54" s="918"/>
      <c r="M54" s="918"/>
      <c r="N54" s="918"/>
      <c r="O54" s="919"/>
      <c r="P54" s="923"/>
      <c r="Q54" s="923"/>
      <c r="R54" s="923"/>
      <c r="S54" s="923"/>
      <c r="T54" s="923"/>
      <c r="U54" s="923"/>
      <c r="V54" s="923"/>
      <c r="W54" s="923"/>
      <c r="X54" s="924"/>
      <c r="Y54" s="603" t="s">
        <v>48</v>
      </c>
      <c r="Z54" s="926"/>
      <c r="AA54" s="927"/>
      <c r="AB54" s="554"/>
      <c r="AC54" s="932"/>
      <c r="AD54" s="932"/>
      <c r="AE54" s="460"/>
      <c r="AF54" s="448"/>
      <c r="AG54" s="448"/>
      <c r="AH54" s="448"/>
      <c r="AI54" s="460"/>
      <c r="AJ54" s="448"/>
      <c r="AK54" s="448"/>
      <c r="AL54" s="448"/>
      <c r="AM54" s="460"/>
      <c r="AN54" s="448"/>
      <c r="AO54" s="448"/>
      <c r="AP54" s="448"/>
      <c r="AQ54" s="453"/>
      <c r="AR54" s="454"/>
      <c r="AS54" s="454"/>
      <c r="AT54" s="455"/>
      <c r="AU54" s="448"/>
      <c r="AV54" s="448"/>
      <c r="AW54" s="448"/>
      <c r="AX54" s="449"/>
      <c r="AY54" s="34">
        <f t="shared" si="7"/>
        <v>0</v>
      </c>
    </row>
    <row r="55" spans="1:51" ht="22.5" customHeight="1">
      <c r="A55" s="912"/>
      <c r="B55" s="913"/>
      <c r="C55" s="913"/>
      <c r="D55" s="913"/>
      <c r="E55" s="913"/>
      <c r="F55" s="914"/>
      <c r="G55" s="920"/>
      <c r="H55" s="921"/>
      <c r="I55" s="921"/>
      <c r="J55" s="921"/>
      <c r="K55" s="921"/>
      <c r="L55" s="921"/>
      <c r="M55" s="921"/>
      <c r="N55" s="921"/>
      <c r="O55" s="922"/>
      <c r="P55" s="664"/>
      <c r="Q55" s="664"/>
      <c r="R55" s="664"/>
      <c r="S55" s="664"/>
      <c r="T55" s="664"/>
      <c r="U55" s="664"/>
      <c r="V55" s="664"/>
      <c r="W55" s="664"/>
      <c r="X55" s="665"/>
      <c r="Y55" s="925" t="s">
        <v>13</v>
      </c>
      <c r="Z55" s="926"/>
      <c r="AA55" s="927"/>
      <c r="AB55" s="571" t="s">
        <v>167</v>
      </c>
      <c r="AC55" s="928"/>
      <c r="AD55" s="928"/>
      <c r="AE55" s="460"/>
      <c r="AF55" s="448"/>
      <c r="AG55" s="448"/>
      <c r="AH55" s="448"/>
      <c r="AI55" s="460"/>
      <c r="AJ55" s="448"/>
      <c r="AK55" s="448"/>
      <c r="AL55" s="448"/>
      <c r="AM55" s="460"/>
      <c r="AN55" s="448"/>
      <c r="AO55" s="448"/>
      <c r="AP55" s="448"/>
      <c r="AQ55" s="453"/>
      <c r="AR55" s="454"/>
      <c r="AS55" s="454"/>
      <c r="AT55" s="455"/>
      <c r="AU55" s="448"/>
      <c r="AV55" s="448"/>
      <c r="AW55" s="448"/>
      <c r="AX55" s="449"/>
      <c r="AY55" s="34">
        <f t="shared" si="7"/>
        <v>0</v>
      </c>
    </row>
    <row r="56" spans="1:51" customFormat="1" ht="23.25" customHeight="1">
      <c r="A56" s="903" t="s">
        <v>337</v>
      </c>
      <c r="B56" s="904"/>
      <c r="C56" s="904"/>
      <c r="D56" s="904"/>
      <c r="E56" s="904"/>
      <c r="F56" s="905"/>
      <c r="G56" s="57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s="34">
        <f t="shared" si="7"/>
        <v>0</v>
      </c>
    </row>
    <row r="57" spans="1:51" customFormat="1" ht="23.25" customHeight="1">
      <c r="A57" s="906"/>
      <c r="B57" s="907"/>
      <c r="C57" s="907"/>
      <c r="D57" s="907"/>
      <c r="E57" s="907"/>
      <c r="F57" s="908"/>
      <c r="G57" s="582"/>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4"/>
      <c r="AY57" s="34">
        <f t="shared" si="7"/>
        <v>0</v>
      </c>
    </row>
    <row r="58" spans="1:51" ht="18.75" customHeight="1">
      <c r="A58" s="736" t="s">
        <v>310</v>
      </c>
      <c r="B58" s="737"/>
      <c r="C58" s="737"/>
      <c r="D58" s="737"/>
      <c r="E58" s="737"/>
      <c r="F58" s="738"/>
      <c r="G58" s="520" t="s">
        <v>136</v>
      </c>
      <c r="H58" s="424"/>
      <c r="I58" s="424"/>
      <c r="J58" s="424"/>
      <c r="K58" s="424"/>
      <c r="L58" s="424"/>
      <c r="M58" s="424"/>
      <c r="N58" s="424"/>
      <c r="O58" s="425"/>
      <c r="P58" s="423" t="s">
        <v>52</v>
      </c>
      <c r="Q58" s="424"/>
      <c r="R58" s="424"/>
      <c r="S58" s="424"/>
      <c r="T58" s="424"/>
      <c r="U58" s="424"/>
      <c r="V58" s="424"/>
      <c r="W58" s="424"/>
      <c r="X58" s="425"/>
      <c r="Y58" s="933"/>
      <c r="Z58" s="148"/>
      <c r="AA58" s="149"/>
      <c r="AB58" s="937" t="s">
        <v>11</v>
      </c>
      <c r="AC58" s="938"/>
      <c r="AD58" s="939"/>
      <c r="AE58" s="941" t="s">
        <v>365</v>
      </c>
      <c r="AF58" s="941"/>
      <c r="AG58" s="941"/>
      <c r="AH58" s="525"/>
      <c r="AI58" s="941" t="s">
        <v>461</v>
      </c>
      <c r="AJ58" s="941"/>
      <c r="AK58" s="941"/>
      <c r="AL58" s="525"/>
      <c r="AM58" s="941" t="s">
        <v>462</v>
      </c>
      <c r="AN58" s="941"/>
      <c r="AO58" s="941"/>
      <c r="AP58" s="525"/>
      <c r="AQ58" s="415" t="s">
        <v>219</v>
      </c>
      <c r="AR58" s="411"/>
      <c r="AS58" s="411"/>
      <c r="AT58" s="412"/>
      <c r="AU58" s="572" t="s">
        <v>125</v>
      </c>
      <c r="AV58" s="572"/>
      <c r="AW58" s="572"/>
      <c r="AX58" s="573"/>
      <c r="AY58" s="34">
        <f>COUNTA($G$60)</f>
        <v>0</v>
      </c>
    </row>
    <row r="59" spans="1:51" ht="18.75" customHeight="1">
      <c r="A59" s="736"/>
      <c r="B59" s="737"/>
      <c r="C59" s="737"/>
      <c r="D59" s="737"/>
      <c r="E59" s="737"/>
      <c r="F59" s="738"/>
      <c r="G59" s="521"/>
      <c r="H59" s="427"/>
      <c r="I59" s="427"/>
      <c r="J59" s="427"/>
      <c r="K59" s="427"/>
      <c r="L59" s="427"/>
      <c r="M59" s="427"/>
      <c r="N59" s="427"/>
      <c r="O59" s="428"/>
      <c r="P59" s="426"/>
      <c r="Q59" s="427"/>
      <c r="R59" s="427"/>
      <c r="S59" s="427"/>
      <c r="T59" s="427"/>
      <c r="U59" s="427"/>
      <c r="V59" s="427"/>
      <c r="W59" s="427"/>
      <c r="X59" s="428"/>
      <c r="Y59" s="934"/>
      <c r="Z59" s="935"/>
      <c r="AA59" s="936"/>
      <c r="AB59" s="940"/>
      <c r="AC59" s="725"/>
      <c r="AD59" s="726"/>
      <c r="AE59" s="732"/>
      <c r="AF59" s="732"/>
      <c r="AG59" s="732"/>
      <c r="AH59" s="528"/>
      <c r="AI59" s="732"/>
      <c r="AJ59" s="732"/>
      <c r="AK59" s="732"/>
      <c r="AL59" s="528"/>
      <c r="AM59" s="732"/>
      <c r="AN59" s="732"/>
      <c r="AO59" s="732"/>
      <c r="AP59" s="528"/>
      <c r="AQ59" s="574"/>
      <c r="AR59" s="512"/>
      <c r="AS59" s="413" t="s">
        <v>220</v>
      </c>
      <c r="AT59" s="414"/>
      <c r="AU59" s="512"/>
      <c r="AV59" s="512"/>
      <c r="AW59" s="427" t="s">
        <v>166</v>
      </c>
      <c r="AX59" s="575"/>
      <c r="AY59" s="34">
        <f t="shared" ref="AY59:AY64" si="8">$AY$58</f>
        <v>0</v>
      </c>
    </row>
    <row r="60" spans="1:51" ht="22.5" customHeight="1">
      <c r="A60" s="739"/>
      <c r="B60" s="737"/>
      <c r="C60" s="737"/>
      <c r="D60" s="737"/>
      <c r="E60" s="737"/>
      <c r="F60" s="738"/>
      <c r="G60" s="643"/>
      <c r="H60" s="915"/>
      <c r="I60" s="915"/>
      <c r="J60" s="915"/>
      <c r="K60" s="915"/>
      <c r="L60" s="915"/>
      <c r="M60" s="915"/>
      <c r="N60" s="915"/>
      <c r="O60" s="916"/>
      <c r="P60" s="252"/>
      <c r="Q60" s="661"/>
      <c r="R60" s="661"/>
      <c r="S60" s="661"/>
      <c r="T60" s="661"/>
      <c r="U60" s="661"/>
      <c r="V60" s="661"/>
      <c r="W60" s="661"/>
      <c r="X60" s="662"/>
      <c r="Y60" s="929" t="s">
        <v>12</v>
      </c>
      <c r="Z60" s="930"/>
      <c r="AA60" s="931"/>
      <c r="AB60" s="568"/>
      <c r="AC60" s="669"/>
      <c r="AD60" s="669"/>
      <c r="AE60" s="460"/>
      <c r="AF60" s="448"/>
      <c r="AG60" s="448"/>
      <c r="AH60" s="448"/>
      <c r="AI60" s="460"/>
      <c r="AJ60" s="448"/>
      <c r="AK60" s="448"/>
      <c r="AL60" s="448"/>
      <c r="AM60" s="460"/>
      <c r="AN60" s="448"/>
      <c r="AO60" s="448"/>
      <c r="AP60" s="448"/>
      <c r="AQ60" s="453"/>
      <c r="AR60" s="454"/>
      <c r="AS60" s="454"/>
      <c r="AT60" s="455"/>
      <c r="AU60" s="448"/>
      <c r="AV60" s="448"/>
      <c r="AW60" s="448"/>
      <c r="AX60" s="449"/>
      <c r="AY60" s="34">
        <f t="shared" si="8"/>
        <v>0</v>
      </c>
    </row>
    <row r="61" spans="1:51" ht="22.5" customHeight="1">
      <c r="A61" s="740"/>
      <c r="B61" s="741"/>
      <c r="C61" s="741"/>
      <c r="D61" s="741"/>
      <c r="E61" s="741"/>
      <c r="F61" s="742"/>
      <c r="G61" s="917"/>
      <c r="H61" s="918"/>
      <c r="I61" s="918"/>
      <c r="J61" s="918"/>
      <c r="K61" s="918"/>
      <c r="L61" s="918"/>
      <c r="M61" s="918"/>
      <c r="N61" s="918"/>
      <c r="O61" s="919"/>
      <c r="P61" s="923"/>
      <c r="Q61" s="923"/>
      <c r="R61" s="923"/>
      <c r="S61" s="923"/>
      <c r="T61" s="923"/>
      <c r="U61" s="923"/>
      <c r="V61" s="923"/>
      <c r="W61" s="923"/>
      <c r="X61" s="924"/>
      <c r="Y61" s="603" t="s">
        <v>48</v>
      </c>
      <c r="Z61" s="926"/>
      <c r="AA61" s="927"/>
      <c r="AB61" s="554"/>
      <c r="AC61" s="932"/>
      <c r="AD61" s="932"/>
      <c r="AE61" s="460"/>
      <c r="AF61" s="448"/>
      <c r="AG61" s="448"/>
      <c r="AH61" s="448"/>
      <c r="AI61" s="460"/>
      <c r="AJ61" s="448"/>
      <c r="AK61" s="448"/>
      <c r="AL61" s="448"/>
      <c r="AM61" s="460"/>
      <c r="AN61" s="448"/>
      <c r="AO61" s="448"/>
      <c r="AP61" s="448"/>
      <c r="AQ61" s="453"/>
      <c r="AR61" s="454"/>
      <c r="AS61" s="454"/>
      <c r="AT61" s="455"/>
      <c r="AU61" s="448"/>
      <c r="AV61" s="448"/>
      <c r="AW61" s="448"/>
      <c r="AX61" s="449"/>
      <c r="AY61" s="34">
        <f t="shared" si="8"/>
        <v>0</v>
      </c>
    </row>
    <row r="62" spans="1:51" ht="22.5" customHeight="1">
      <c r="A62" s="912"/>
      <c r="B62" s="913"/>
      <c r="C62" s="913"/>
      <c r="D62" s="913"/>
      <c r="E62" s="913"/>
      <c r="F62" s="914"/>
      <c r="G62" s="920"/>
      <c r="H62" s="921"/>
      <c r="I62" s="921"/>
      <c r="J62" s="921"/>
      <c r="K62" s="921"/>
      <c r="L62" s="921"/>
      <c r="M62" s="921"/>
      <c r="N62" s="921"/>
      <c r="O62" s="922"/>
      <c r="P62" s="664"/>
      <c r="Q62" s="664"/>
      <c r="R62" s="664"/>
      <c r="S62" s="664"/>
      <c r="T62" s="664"/>
      <c r="U62" s="664"/>
      <c r="V62" s="664"/>
      <c r="W62" s="664"/>
      <c r="X62" s="665"/>
      <c r="Y62" s="925" t="s">
        <v>13</v>
      </c>
      <c r="Z62" s="926"/>
      <c r="AA62" s="927"/>
      <c r="AB62" s="571" t="s">
        <v>167</v>
      </c>
      <c r="AC62" s="928"/>
      <c r="AD62" s="928"/>
      <c r="AE62" s="460"/>
      <c r="AF62" s="448"/>
      <c r="AG62" s="448"/>
      <c r="AH62" s="448"/>
      <c r="AI62" s="460"/>
      <c r="AJ62" s="448"/>
      <c r="AK62" s="448"/>
      <c r="AL62" s="448"/>
      <c r="AM62" s="460"/>
      <c r="AN62" s="448"/>
      <c r="AO62" s="448"/>
      <c r="AP62" s="448"/>
      <c r="AQ62" s="453"/>
      <c r="AR62" s="454"/>
      <c r="AS62" s="454"/>
      <c r="AT62" s="455"/>
      <c r="AU62" s="448"/>
      <c r="AV62" s="448"/>
      <c r="AW62" s="448"/>
      <c r="AX62" s="449"/>
      <c r="AY62" s="34">
        <f t="shared" si="8"/>
        <v>0</v>
      </c>
    </row>
    <row r="63" spans="1:51" customFormat="1" ht="23.25" customHeight="1">
      <c r="A63" s="903" t="s">
        <v>337</v>
      </c>
      <c r="B63" s="904"/>
      <c r="C63" s="904"/>
      <c r="D63" s="904"/>
      <c r="E63" s="904"/>
      <c r="F63" s="905"/>
      <c r="G63" s="57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s="34">
        <f t="shared" si="8"/>
        <v>0</v>
      </c>
    </row>
    <row r="64" spans="1:51" customFormat="1" ht="23.25" customHeight="1">
      <c r="A64" s="906"/>
      <c r="B64" s="907"/>
      <c r="C64" s="907"/>
      <c r="D64" s="907"/>
      <c r="E64" s="907"/>
      <c r="F64" s="908"/>
      <c r="G64" s="582"/>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4"/>
      <c r="AY64" s="34">
        <f t="shared" si="8"/>
        <v>0</v>
      </c>
    </row>
    <row r="65" spans="1:51" ht="18.75" customHeight="1">
      <c r="A65" s="736" t="s">
        <v>310</v>
      </c>
      <c r="B65" s="737"/>
      <c r="C65" s="737"/>
      <c r="D65" s="737"/>
      <c r="E65" s="737"/>
      <c r="F65" s="738"/>
      <c r="G65" s="520" t="s">
        <v>136</v>
      </c>
      <c r="H65" s="424"/>
      <c r="I65" s="424"/>
      <c r="J65" s="424"/>
      <c r="K65" s="424"/>
      <c r="L65" s="424"/>
      <c r="M65" s="424"/>
      <c r="N65" s="424"/>
      <c r="O65" s="425"/>
      <c r="P65" s="423" t="s">
        <v>52</v>
      </c>
      <c r="Q65" s="424"/>
      <c r="R65" s="424"/>
      <c r="S65" s="424"/>
      <c r="T65" s="424"/>
      <c r="U65" s="424"/>
      <c r="V65" s="424"/>
      <c r="W65" s="424"/>
      <c r="X65" s="425"/>
      <c r="Y65" s="933"/>
      <c r="Z65" s="148"/>
      <c r="AA65" s="149"/>
      <c r="AB65" s="937" t="s">
        <v>11</v>
      </c>
      <c r="AC65" s="938"/>
      <c r="AD65" s="939"/>
      <c r="AE65" s="941" t="s">
        <v>365</v>
      </c>
      <c r="AF65" s="941"/>
      <c r="AG65" s="941"/>
      <c r="AH65" s="525"/>
      <c r="AI65" s="941" t="s">
        <v>461</v>
      </c>
      <c r="AJ65" s="941"/>
      <c r="AK65" s="941"/>
      <c r="AL65" s="525"/>
      <c r="AM65" s="941" t="s">
        <v>462</v>
      </c>
      <c r="AN65" s="941"/>
      <c r="AO65" s="941"/>
      <c r="AP65" s="525"/>
      <c r="AQ65" s="415" t="s">
        <v>219</v>
      </c>
      <c r="AR65" s="411"/>
      <c r="AS65" s="411"/>
      <c r="AT65" s="412"/>
      <c r="AU65" s="572" t="s">
        <v>125</v>
      </c>
      <c r="AV65" s="572"/>
      <c r="AW65" s="572"/>
      <c r="AX65" s="573"/>
      <c r="AY65" s="34">
        <f>COUNTA($G$67)</f>
        <v>0</v>
      </c>
    </row>
    <row r="66" spans="1:51" ht="18.75" customHeight="1">
      <c r="A66" s="736"/>
      <c r="B66" s="737"/>
      <c r="C66" s="737"/>
      <c r="D66" s="737"/>
      <c r="E66" s="737"/>
      <c r="F66" s="738"/>
      <c r="G66" s="521"/>
      <c r="H66" s="427"/>
      <c r="I66" s="427"/>
      <c r="J66" s="427"/>
      <c r="K66" s="427"/>
      <c r="L66" s="427"/>
      <c r="M66" s="427"/>
      <c r="N66" s="427"/>
      <c r="O66" s="428"/>
      <c r="P66" s="426"/>
      <c r="Q66" s="427"/>
      <c r="R66" s="427"/>
      <c r="S66" s="427"/>
      <c r="T66" s="427"/>
      <c r="U66" s="427"/>
      <c r="V66" s="427"/>
      <c r="W66" s="427"/>
      <c r="X66" s="428"/>
      <c r="Y66" s="934"/>
      <c r="Z66" s="935"/>
      <c r="AA66" s="936"/>
      <c r="AB66" s="940"/>
      <c r="AC66" s="725"/>
      <c r="AD66" s="726"/>
      <c r="AE66" s="732"/>
      <c r="AF66" s="732"/>
      <c r="AG66" s="732"/>
      <c r="AH66" s="528"/>
      <c r="AI66" s="732"/>
      <c r="AJ66" s="732"/>
      <c r="AK66" s="732"/>
      <c r="AL66" s="528"/>
      <c r="AM66" s="732"/>
      <c r="AN66" s="732"/>
      <c r="AO66" s="732"/>
      <c r="AP66" s="528"/>
      <c r="AQ66" s="574"/>
      <c r="AR66" s="512"/>
      <c r="AS66" s="413" t="s">
        <v>220</v>
      </c>
      <c r="AT66" s="414"/>
      <c r="AU66" s="512"/>
      <c r="AV66" s="512"/>
      <c r="AW66" s="427" t="s">
        <v>166</v>
      </c>
      <c r="AX66" s="575"/>
      <c r="AY66" s="34">
        <f t="shared" ref="AY66:AY71" si="9">$AY$65</f>
        <v>0</v>
      </c>
    </row>
    <row r="67" spans="1:51" ht="22.5" customHeight="1">
      <c r="A67" s="739"/>
      <c r="B67" s="737"/>
      <c r="C67" s="737"/>
      <c r="D67" s="737"/>
      <c r="E67" s="737"/>
      <c r="F67" s="738"/>
      <c r="G67" s="643"/>
      <c r="H67" s="915"/>
      <c r="I67" s="915"/>
      <c r="J67" s="915"/>
      <c r="K67" s="915"/>
      <c r="L67" s="915"/>
      <c r="M67" s="915"/>
      <c r="N67" s="915"/>
      <c r="O67" s="916"/>
      <c r="P67" s="252"/>
      <c r="Q67" s="661"/>
      <c r="R67" s="661"/>
      <c r="S67" s="661"/>
      <c r="T67" s="661"/>
      <c r="U67" s="661"/>
      <c r="V67" s="661"/>
      <c r="W67" s="661"/>
      <c r="X67" s="662"/>
      <c r="Y67" s="929" t="s">
        <v>12</v>
      </c>
      <c r="Z67" s="930"/>
      <c r="AA67" s="931"/>
      <c r="AB67" s="568"/>
      <c r="AC67" s="669"/>
      <c r="AD67" s="669"/>
      <c r="AE67" s="460"/>
      <c r="AF67" s="448"/>
      <c r="AG67" s="448"/>
      <c r="AH67" s="448"/>
      <c r="AI67" s="460"/>
      <c r="AJ67" s="448"/>
      <c r="AK67" s="448"/>
      <c r="AL67" s="448"/>
      <c r="AM67" s="460"/>
      <c r="AN67" s="448"/>
      <c r="AO67" s="448"/>
      <c r="AP67" s="448"/>
      <c r="AQ67" s="453"/>
      <c r="AR67" s="454"/>
      <c r="AS67" s="454"/>
      <c r="AT67" s="455"/>
      <c r="AU67" s="448"/>
      <c r="AV67" s="448"/>
      <c r="AW67" s="448"/>
      <c r="AX67" s="449"/>
      <c r="AY67" s="34">
        <f t="shared" si="9"/>
        <v>0</v>
      </c>
    </row>
    <row r="68" spans="1:51" ht="22.5" customHeight="1">
      <c r="A68" s="740"/>
      <c r="B68" s="741"/>
      <c r="C68" s="741"/>
      <c r="D68" s="741"/>
      <c r="E68" s="741"/>
      <c r="F68" s="742"/>
      <c r="G68" s="917"/>
      <c r="H68" s="918"/>
      <c r="I68" s="918"/>
      <c r="J68" s="918"/>
      <c r="K68" s="918"/>
      <c r="L68" s="918"/>
      <c r="M68" s="918"/>
      <c r="N68" s="918"/>
      <c r="O68" s="919"/>
      <c r="P68" s="923"/>
      <c r="Q68" s="923"/>
      <c r="R68" s="923"/>
      <c r="S68" s="923"/>
      <c r="T68" s="923"/>
      <c r="U68" s="923"/>
      <c r="V68" s="923"/>
      <c r="W68" s="923"/>
      <c r="X68" s="924"/>
      <c r="Y68" s="603" t="s">
        <v>48</v>
      </c>
      <c r="Z68" s="926"/>
      <c r="AA68" s="927"/>
      <c r="AB68" s="554"/>
      <c r="AC68" s="932"/>
      <c r="AD68" s="932"/>
      <c r="AE68" s="460"/>
      <c r="AF68" s="448"/>
      <c r="AG68" s="448"/>
      <c r="AH68" s="448"/>
      <c r="AI68" s="460"/>
      <c r="AJ68" s="448"/>
      <c r="AK68" s="448"/>
      <c r="AL68" s="448"/>
      <c r="AM68" s="460"/>
      <c r="AN68" s="448"/>
      <c r="AO68" s="448"/>
      <c r="AP68" s="448"/>
      <c r="AQ68" s="453"/>
      <c r="AR68" s="454"/>
      <c r="AS68" s="454"/>
      <c r="AT68" s="455"/>
      <c r="AU68" s="448"/>
      <c r="AV68" s="448"/>
      <c r="AW68" s="448"/>
      <c r="AX68" s="449"/>
      <c r="AY68" s="34">
        <f t="shared" si="9"/>
        <v>0</v>
      </c>
    </row>
    <row r="69" spans="1:51" ht="22.5" customHeight="1">
      <c r="A69" s="912"/>
      <c r="B69" s="913"/>
      <c r="C69" s="913"/>
      <c r="D69" s="913"/>
      <c r="E69" s="913"/>
      <c r="F69" s="914"/>
      <c r="G69" s="920"/>
      <c r="H69" s="921"/>
      <c r="I69" s="921"/>
      <c r="J69" s="921"/>
      <c r="K69" s="921"/>
      <c r="L69" s="921"/>
      <c r="M69" s="921"/>
      <c r="N69" s="921"/>
      <c r="O69" s="922"/>
      <c r="P69" s="664"/>
      <c r="Q69" s="664"/>
      <c r="R69" s="664"/>
      <c r="S69" s="664"/>
      <c r="T69" s="664"/>
      <c r="U69" s="664"/>
      <c r="V69" s="664"/>
      <c r="W69" s="664"/>
      <c r="X69" s="665"/>
      <c r="Y69" s="603" t="s">
        <v>13</v>
      </c>
      <c r="Z69" s="926"/>
      <c r="AA69" s="927"/>
      <c r="AB69" s="655" t="s">
        <v>167</v>
      </c>
      <c r="AC69" s="139"/>
      <c r="AD69" s="139"/>
      <c r="AE69" s="460"/>
      <c r="AF69" s="448"/>
      <c r="AG69" s="448"/>
      <c r="AH69" s="448"/>
      <c r="AI69" s="460"/>
      <c r="AJ69" s="448"/>
      <c r="AK69" s="448"/>
      <c r="AL69" s="448"/>
      <c r="AM69" s="460"/>
      <c r="AN69" s="448"/>
      <c r="AO69" s="448"/>
      <c r="AP69" s="448"/>
      <c r="AQ69" s="453"/>
      <c r="AR69" s="454"/>
      <c r="AS69" s="454"/>
      <c r="AT69" s="455"/>
      <c r="AU69" s="448"/>
      <c r="AV69" s="448"/>
      <c r="AW69" s="448"/>
      <c r="AX69" s="449"/>
      <c r="AY69" s="34">
        <f t="shared" si="9"/>
        <v>0</v>
      </c>
    </row>
    <row r="70" spans="1:51" customFormat="1" ht="23.25" customHeight="1">
      <c r="A70" s="903" t="s">
        <v>337</v>
      </c>
      <c r="B70" s="904"/>
      <c r="C70" s="904"/>
      <c r="D70" s="904"/>
      <c r="E70" s="904"/>
      <c r="F70" s="905"/>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s="34">
        <f t="shared" si="9"/>
        <v>0</v>
      </c>
    </row>
    <row r="71" spans="1:51" customFormat="1" ht="23.25" customHeight="1" thickBot="1">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0" t="s">
        <v>26</v>
      </c>
      <c r="B2" s="961"/>
      <c r="C2" s="961"/>
      <c r="D2" s="961"/>
      <c r="E2" s="961"/>
      <c r="F2" s="962"/>
      <c r="G2" s="174" t="s">
        <v>323</v>
      </c>
      <c r="H2" s="175"/>
      <c r="I2" s="175"/>
      <c r="J2" s="175"/>
      <c r="K2" s="175"/>
      <c r="L2" s="175"/>
      <c r="M2" s="175"/>
      <c r="N2" s="175"/>
      <c r="O2" s="175"/>
      <c r="P2" s="175"/>
      <c r="Q2" s="175"/>
      <c r="R2" s="175"/>
      <c r="S2" s="175"/>
      <c r="T2" s="175"/>
      <c r="U2" s="175"/>
      <c r="V2" s="175"/>
      <c r="W2" s="175"/>
      <c r="X2" s="175"/>
      <c r="Y2" s="175"/>
      <c r="Z2" s="175"/>
      <c r="AA2" s="175"/>
      <c r="AB2" s="176"/>
      <c r="AC2" s="174" t="s">
        <v>325</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row r="55" spans="1:51" ht="30" customHeight="1">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row r="108" spans="1:51" ht="30" customHeight="1">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row r="161" spans="1:51" ht="30" customHeight="1">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row r="214" spans="1:51" ht="30" customHeight="1">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313</v>
      </c>
      <c r="Z3" s="138"/>
      <c r="AA3" s="138"/>
      <c r="AB3" s="138"/>
      <c r="AC3" s="967" t="s">
        <v>304</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c r="A4" s="965">
        <v>1</v>
      </c>
      <c r="B4" s="965">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c r="A5" s="965">
        <v>2</v>
      </c>
      <c r="B5" s="965">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c r="A6" s="965">
        <v>3</v>
      </c>
      <c r="B6" s="965">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c r="A7" s="965">
        <v>4</v>
      </c>
      <c r="B7" s="965">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c r="A8" s="965">
        <v>5</v>
      </c>
      <c r="B8" s="965">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c r="A9" s="965">
        <v>6</v>
      </c>
      <c r="B9" s="965">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5">
        <v>7</v>
      </c>
      <c r="B10" s="965">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5">
        <v>8</v>
      </c>
      <c r="B11" s="965">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5">
        <v>9</v>
      </c>
      <c r="B12" s="965">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5">
        <v>10</v>
      </c>
      <c r="B13" s="965">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5">
        <v>11</v>
      </c>
      <c r="B14" s="965">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5">
        <v>12</v>
      </c>
      <c r="B15" s="965">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5">
        <v>13</v>
      </c>
      <c r="B16" s="965">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5">
        <v>14</v>
      </c>
      <c r="B17" s="965">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5">
        <v>15</v>
      </c>
      <c r="B18" s="965">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5">
        <v>16</v>
      </c>
      <c r="B19" s="965">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5">
        <v>17</v>
      </c>
      <c r="B20" s="965">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5">
        <v>18</v>
      </c>
      <c r="B21" s="965">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5">
        <v>19</v>
      </c>
      <c r="B22" s="965">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5">
        <v>20</v>
      </c>
      <c r="B23" s="965">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5">
        <v>21</v>
      </c>
      <c r="B24" s="965">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5">
        <v>22</v>
      </c>
      <c r="B25" s="965">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5">
        <v>23</v>
      </c>
      <c r="B26" s="965">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5">
        <v>24</v>
      </c>
      <c r="B27" s="965">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5">
        <v>25</v>
      </c>
      <c r="B28" s="965">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5">
        <v>26</v>
      </c>
      <c r="B29" s="965">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5">
        <v>27</v>
      </c>
      <c r="B30" s="965">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5">
        <v>28</v>
      </c>
      <c r="B31" s="965">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5">
        <v>29</v>
      </c>
      <c r="B32" s="965">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5">
        <v>30</v>
      </c>
      <c r="B33" s="965">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313</v>
      </c>
      <c r="Z36" s="138"/>
      <c r="AA36" s="138"/>
      <c r="AB36" s="138"/>
      <c r="AC36" s="967" t="s">
        <v>304</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c r="A37" s="965">
        <v>1</v>
      </c>
      <c r="B37" s="965">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5">
        <v>2</v>
      </c>
      <c r="B38" s="965">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5">
        <v>3</v>
      </c>
      <c r="B39" s="965">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5">
        <v>4</v>
      </c>
      <c r="B40" s="965">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5">
        <v>5</v>
      </c>
      <c r="B41" s="965">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5">
        <v>6</v>
      </c>
      <c r="B42" s="965">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5">
        <v>7</v>
      </c>
      <c r="B43" s="965">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5">
        <v>8</v>
      </c>
      <c r="B44" s="965">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5">
        <v>9</v>
      </c>
      <c r="B45" s="965">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5">
        <v>10</v>
      </c>
      <c r="B46" s="965">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5">
        <v>11</v>
      </c>
      <c r="B47" s="965">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5">
        <v>12</v>
      </c>
      <c r="B48" s="965">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5">
        <v>13</v>
      </c>
      <c r="B49" s="965">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5">
        <v>14</v>
      </c>
      <c r="B50" s="965">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5">
        <v>15</v>
      </c>
      <c r="B51" s="965">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5">
        <v>16</v>
      </c>
      <c r="B52" s="965">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5">
        <v>17</v>
      </c>
      <c r="B53" s="965">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5">
        <v>18</v>
      </c>
      <c r="B54" s="965">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5">
        <v>19</v>
      </c>
      <c r="B55" s="965">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5">
        <v>20</v>
      </c>
      <c r="B56" s="965">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5">
        <v>21</v>
      </c>
      <c r="B57" s="965">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5">
        <v>22</v>
      </c>
      <c r="B58" s="965">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5">
        <v>23</v>
      </c>
      <c r="B59" s="965">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5">
        <v>24</v>
      </c>
      <c r="B60" s="965">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5">
        <v>25</v>
      </c>
      <c r="B61" s="965">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5">
        <v>26</v>
      </c>
      <c r="B62" s="965">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5">
        <v>27</v>
      </c>
      <c r="B63" s="965">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5">
        <v>28</v>
      </c>
      <c r="B64" s="965">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5">
        <v>29</v>
      </c>
      <c r="B65" s="965">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5">
        <v>30</v>
      </c>
      <c r="B66" s="965">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313</v>
      </c>
      <c r="Z69" s="138"/>
      <c r="AA69" s="138"/>
      <c r="AB69" s="138"/>
      <c r="AC69" s="967" t="s">
        <v>304</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c r="A70" s="965">
        <v>1</v>
      </c>
      <c r="B70" s="965">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5">
        <v>2</v>
      </c>
      <c r="B71" s="965">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5">
        <v>3</v>
      </c>
      <c r="B72" s="965">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5">
        <v>4</v>
      </c>
      <c r="B73" s="965">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5">
        <v>5</v>
      </c>
      <c r="B74" s="965">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5">
        <v>6</v>
      </c>
      <c r="B75" s="965">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5">
        <v>7</v>
      </c>
      <c r="B76" s="965">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5">
        <v>8</v>
      </c>
      <c r="B77" s="965">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5">
        <v>9</v>
      </c>
      <c r="B78" s="965">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5">
        <v>10</v>
      </c>
      <c r="B79" s="965">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5">
        <v>11</v>
      </c>
      <c r="B80" s="965">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5">
        <v>12</v>
      </c>
      <c r="B81" s="965">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5">
        <v>13</v>
      </c>
      <c r="B82" s="965">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5">
        <v>14</v>
      </c>
      <c r="B83" s="965">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5">
        <v>15</v>
      </c>
      <c r="B84" s="965">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5">
        <v>16</v>
      </c>
      <c r="B85" s="965">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5">
        <v>17</v>
      </c>
      <c r="B86" s="965">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5">
        <v>18</v>
      </c>
      <c r="B87" s="965">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5">
        <v>19</v>
      </c>
      <c r="B88" s="965">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5">
        <v>20</v>
      </c>
      <c r="B89" s="965">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5">
        <v>21</v>
      </c>
      <c r="B90" s="965">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5">
        <v>22</v>
      </c>
      <c r="B91" s="965">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5">
        <v>23</v>
      </c>
      <c r="B92" s="965">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5">
        <v>24</v>
      </c>
      <c r="B93" s="965">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5">
        <v>25</v>
      </c>
      <c r="B94" s="965">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5">
        <v>26</v>
      </c>
      <c r="B95" s="965">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5">
        <v>27</v>
      </c>
      <c r="B96" s="965">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5">
        <v>28</v>
      </c>
      <c r="B97" s="965">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5">
        <v>29</v>
      </c>
      <c r="B98" s="965">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5">
        <v>30</v>
      </c>
      <c r="B99" s="965">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313</v>
      </c>
      <c r="Z102" s="138"/>
      <c r="AA102" s="138"/>
      <c r="AB102" s="138"/>
      <c r="AC102" s="967" t="s">
        <v>304</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c r="A103" s="965">
        <v>1</v>
      </c>
      <c r="B103" s="965">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5">
        <v>2</v>
      </c>
      <c r="B104" s="965">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5">
        <v>3</v>
      </c>
      <c r="B105" s="965">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5">
        <v>4</v>
      </c>
      <c r="B106" s="965">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5">
        <v>5</v>
      </c>
      <c r="B107" s="965">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5">
        <v>6</v>
      </c>
      <c r="B108" s="965">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5">
        <v>7</v>
      </c>
      <c r="B109" s="965">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5">
        <v>8</v>
      </c>
      <c r="B110" s="965">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5">
        <v>9</v>
      </c>
      <c r="B111" s="965">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5">
        <v>10</v>
      </c>
      <c r="B112" s="965">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5">
        <v>11</v>
      </c>
      <c r="B113" s="965">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5">
        <v>12</v>
      </c>
      <c r="B114" s="965">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5">
        <v>13</v>
      </c>
      <c r="B115" s="965">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5">
        <v>14</v>
      </c>
      <c r="B116" s="965">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5">
        <v>15</v>
      </c>
      <c r="B117" s="965">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5">
        <v>16</v>
      </c>
      <c r="B118" s="965">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5">
        <v>17</v>
      </c>
      <c r="B119" s="965">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5">
        <v>18</v>
      </c>
      <c r="B120" s="965">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5">
        <v>19</v>
      </c>
      <c r="B121" s="965">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5">
        <v>20</v>
      </c>
      <c r="B122" s="965">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5">
        <v>21</v>
      </c>
      <c r="B123" s="965">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5">
        <v>22</v>
      </c>
      <c r="B124" s="965">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5">
        <v>23</v>
      </c>
      <c r="B125" s="965">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5">
        <v>24</v>
      </c>
      <c r="B126" s="965">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5">
        <v>25</v>
      </c>
      <c r="B127" s="965">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5">
        <v>26</v>
      </c>
      <c r="B128" s="965">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5">
        <v>27</v>
      </c>
      <c r="B129" s="965">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5">
        <v>28</v>
      </c>
      <c r="B130" s="965">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5">
        <v>29</v>
      </c>
      <c r="B131" s="965">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5">
        <v>30</v>
      </c>
      <c r="B132" s="965">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313</v>
      </c>
      <c r="Z135" s="138"/>
      <c r="AA135" s="138"/>
      <c r="AB135" s="138"/>
      <c r="AC135" s="967" t="s">
        <v>304</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c r="A136" s="965">
        <v>1</v>
      </c>
      <c r="B136" s="965">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5">
        <v>2</v>
      </c>
      <c r="B137" s="965">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5">
        <v>3</v>
      </c>
      <c r="B138" s="965">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5">
        <v>4</v>
      </c>
      <c r="B139" s="965">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5">
        <v>5</v>
      </c>
      <c r="B140" s="965">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5">
        <v>6</v>
      </c>
      <c r="B141" s="965">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5">
        <v>7</v>
      </c>
      <c r="B142" s="965">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5">
        <v>8</v>
      </c>
      <c r="B143" s="965">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5">
        <v>9</v>
      </c>
      <c r="B144" s="965">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5">
        <v>10</v>
      </c>
      <c r="B145" s="965">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5">
        <v>11</v>
      </c>
      <c r="B146" s="965">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5">
        <v>12</v>
      </c>
      <c r="B147" s="965">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5">
        <v>13</v>
      </c>
      <c r="B148" s="965">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5">
        <v>14</v>
      </c>
      <c r="B149" s="965">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5">
        <v>15</v>
      </c>
      <c r="B150" s="965">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5">
        <v>16</v>
      </c>
      <c r="B151" s="965">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5">
        <v>17</v>
      </c>
      <c r="B152" s="965">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5">
        <v>18</v>
      </c>
      <c r="B153" s="965">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5">
        <v>19</v>
      </c>
      <c r="B154" s="965">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5">
        <v>20</v>
      </c>
      <c r="B155" s="965">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5">
        <v>21</v>
      </c>
      <c r="B156" s="965">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5">
        <v>22</v>
      </c>
      <c r="B157" s="965">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5">
        <v>23</v>
      </c>
      <c r="B158" s="965">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5">
        <v>24</v>
      </c>
      <c r="B159" s="965">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5">
        <v>25</v>
      </c>
      <c r="B160" s="965">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5">
        <v>26</v>
      </c>
      <c r="B161" s="965">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5">
        <v>27</v>
      </c>
      <c r="B162" s="965">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5">
        <v>28</v>
      </c>
      <c r="B163" s="965">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5">
        <v>29</v>
      </c>
      <c r="B164" s="965">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5">
        <v>30</v>
      </c>
      <c r="B165" s="965">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313</v>
      </c>
      <c r="Z168" s="138"/>
      <c r="AA168" s="138"/>
      <c r="AB168" s="138"/>
      <c r="AC168" s="967" t="s">
        <v>304</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c r="A169" s="965">
        <v>1</v>
      </c>
      <c r="B169" s="965">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5">
        <v>2</v>
      </c>
      <c r="B170" s="965">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5">
        <v>3</v>
      </c>
      <c r="B171" s="965">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5">
        <v>4</v>
      </c>
      <c r="B172" s="965">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5">
        <v>5</v>
      </c>
      <c r="B173" s="965">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5">
        <v>6</v>
      </c>
      <c r="B174" s="965">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5">
        <v>7</v>
      </c>
      <c r="B175" s="965">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5">
        <v>8</v>
      </c>
      <c r="B176" s="965">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5">
        <v>9</v>
      </c>
      <c r="B177" s="965">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5">
        <v>10</v>
      </c>
      <c r="B178" s="965">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5">
        <v>11</v>
      </c>
      <c r="B179" s="965">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5">
        <v>12</v>
      </c>
      <c r="B180" s="965">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5">
        <v>13</v>
      </c>
      <c r="B181" s="965">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5">
        <v>14</v>
      </c>
      <c r="B182" s="965">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5">
        <v>15</v>
      </c>
      <c r="B183" s="965">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5">
        <v>16</v>
      </c>
      <c r="B184" s="965">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5">
        <v>17</v>
      </c>
      <c r="B185" s="965">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5">
        <v>18</v>
      </c>
      <c r="B186" s="965">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5">
        <v>19</v>
      </c>
      <c r="B187" s="965">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5">
        <v>20</v>
      </c>
      <c r="B188" s="965">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5">
        <v>21</v>
      </c>
      <c r="B189" s="965">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5">
        <v>22</v>
      </c>
      <c r="B190" s="965">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5">
        <v>23</v>
      </c>
      <c r="B191" s="965">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5">
        <v>24</v>
      </c>
      <c r="B192" s="965">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5">
        <v>25</v>
      </c>
      <c r="B193" s="965">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5">
        <v>26</v>
      </c>
      <c r="B194" s="965">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5">
        <v>27</v>
      </c>
      <c r="B195" s="965">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5">
        <v>28</v>
      </c>
      <c r="B196" s="965">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5">
        <v>29</v>
      </c>
      <c r="B197" s="965">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5">
        <v>30</v>
      </c>
      <c r="B198" s="965">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313</v>
      </c>
      <c r="Z201" s="138"/>
      <c r="AA201" s="138"/>
      <c r="AB201" s="138"/>
      <c r="AC201" s="967" t="s">
        <v>304</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c r="A202" s="965">
        <v>1</v>
      </c>
      <c r="B202" s="965">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5">
        <v>2</v>
      </c>
      <c r="B203" s="965">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5">
        <v>3</v>
      </c>
      <c r="B204" s="965">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5">
        <v>4</v>
      </c>
      <c r="B205" s="965">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5">
        <v>5</v>
      </c>
      <c r="B206" s="965">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5">
        <v>6</v>
      </c>
      <c r="B207" s="965">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5">
        <v>7</v>
      </c>
      <c r="B208" s="965">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5">
        <v>8</v>
      </c>
      <c r="B209" s="965">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5">
        <v>9</v>
      </c>
      <c r="B210" s="965">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5">
        <v>10</v>
      </c>
      <c r="B211" s="965">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5">
        <v>11</v>
      </c>
      <c r="B212" s="965">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5">
        <v>12</v>
      </c>
      <c r="B213" s="965">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5">
        <v>13</v>
      </c>
      <c r="B214" s="965">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5">
        <v>14</v>
      </c>
      <c r="B215" s="965">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5">
        <v>15</v>
      </c>
      <c r="B216" s="965">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5">
        <v>16</v>
      </c>
      <c r="B217" s="965">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5">
        <v>17</v>
      </c>
      <c r="B218" s="965">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5">
        <v>18</v>
      </c>
      <c r="B219" s="965">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5">
        <v>19</v>
      </c>
      <c r="B220" s="965">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5">
        <v>20</v>
      </c>
      <c r="B221" s="965">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5">
        <v>21</v>
      </c>
      <c r="B222" s="965">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5">
        <v>22</v>
      </c>
      <c r="B223" s="965">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5">
        <v>23</v>
      </c>
      <c r="B224" s="965">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5">
        <v>24</v>
      </c>
      <c r="B225" s="965">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5">
        <v>25</v>
      </c>
      <c r="B226" s="965">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5">
        <v>26</v>
      </c>
      <c r="B227" s="965">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5">
        <v>27</v>
      </c>
      <c r="B228" s="965">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5">
        <v>28</v>
      </c>
      <c r="B229" s="965">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5">
        <v>29</v>
      </c>
      <c r="B230" s="965">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5">
        <v>30</v>
      </c>
      <c r="B231" s="965">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313</v>
      </c>
      <c r="Z234" s="138"/>
      <c r="AA234" s="138"/>
      <c r="AB234" s="138"/>
      <c r="AC234" s="967" t="s">
        <v>304</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c r="A235" s="965">
        <v>1</v>
      </c>
      <c r="B235" s="965">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5">
        <v>2</v>
      </c>
      <c r="B236" s="965">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5">
        <v>3</v>
      </c>
      <c r="B237" s="965">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5">
        <v>4</v>
      </c>
      <c r="B238" s="965">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5">
        <v>5</v>
      </c>
      <c r="B239" s="965">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5">
        <v>6</v>
      </c>
      <c r="B240" s="965">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5">
        <v>7</v>
      </c>
      <c r="B241" s="965">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5">
        <v>8</v>
      </c>
      <c r="B242" s="965">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5">
        <v>9</v>
      </c>
      <c r="B243" s="965">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5">
        <v>10</v>
      </c>
      <c r="B244" s="965">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5">
        <v>11</v>
      </c>
      <c r="B245" s="965">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5">
        <v>12</v>
      </c>
      <c r="B246" s="965">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5">
        <v>13</v>
      </c>
      <c r="B247" s="965">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5">
        <v>14</v>
      </c>
      <c r="B248" s="965">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5">
        <v>15</v>
      </c>
      <c r="B249" s="965">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5">
        <v>16</v>
      </c>
      <c r="B250" s="965">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5">
        <v>17</v>
      </c>
      <c r="B251" s="965">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5">
        <v>18</v>
      </c>
      <c r="B252" s="965">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5">
        <v>19</v>
      </c>
      <c r="B253" s="965">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5">
        <v>20</v>
      </c>
      <c r="B254" s="965">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5">
        <v>21</v>
      </c>
      <c r="B255" s="965">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5">
        <v>22</v>
      </c>
      <c r="B256" s="965">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5">
        <v>23</v>
      </c>
      <c r="B257" s="965">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5">
        <v>24</v>
      </c>
      <c r="B258" s="965">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5">
        <v>25</v>
      </c>
      <c r="B259" s="965">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5">
        <v>26</v>
      </c>
      <c r="B260" s="965">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5">
        <v>27</v>
      </c>
      <c r="B261" s="965">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5">
        <v>28</v>
      </c>
      <c r="B262" s="965">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5">
        <v>29</v>
      </c>
      <c r="B263" s="965">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5">
        <v>30</v>
      </c>
      <c r="B264" s="965">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313</v>
      </c>
      <c r="Z267" s="138"/>
      <c r="AA267" s="138"/>
      <c r="AB267" s="138"/>
      <c r="AC267" s="967" t="s">
        <v>304</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c r="A268" s="965">
        <v>1</v>
      </c>
      <c r="B268" s="965">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5">
        <v>2</v>
      </c>
      <c r="B269" s="965">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5">
        <v>3</v>
      </c>
      <c r="B270" s="965">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5">
        <v>4</v>
      </c>
      <c r="B271" s="965">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5">
        <v>5</v>
      </c>
      <c r="B272" s="965">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5">
        <v>6</v>
      </c>
      <c r="B273" s="965">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5">
        <v>7</v>
      </c>
      <c r="B274" s="965">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5">
        <v>8</v>
      </c>
      <c r="B275" s="965">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5">
        <v>9</v>
      </c>
      <c r="B276" s="965">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5">
        <v>10</v>
      </c>
      <c r="B277" s="965">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5">
        <v>11</v>
      </c>
      <c r="B278" s="965">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5">
        <v>12</v>
      </c>
      <c r="B279" s="965">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5">
        <v>13</v>
      </c>
      <c r="B280" s="965">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5">
        <v>14</v>
      </c>
      <c r="B281" s="965">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5">
        <v>15</v>
      </c>
      <c r="B282" s="965">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5">
        <v>16</v>
      </c>
      <c r="B283" s="965">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5">
        <v>17</v>
      </c>
      <c r="B284" s="965">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5">
        <v>18</v>
      </c>
      <c r="B285" s="965">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5">
        <v>19</v>
      </c>
      <c r="B286" s="965">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5">
        <v>20</v>
      </c>
      <c r="B287" s="965">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5">
        <v>21</v>
      </c>
      <c r="B288" s="965">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5">
        <v>22</v>
      </c>
      <c r="B289" s="965">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5">
        <v>23</v>
      </c>
      <c r="B290" s="965">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5">
        <v>24</v>
      </c>
      <c r="B291" s="965">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5">
        <v>25</v>
      </c>
      <c r="B292" s="965">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5">
        <v>26</v>
      </c>
      <c r="B293" s="965">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5">
        <v>27</v>
      </c>
      <c r="B294" s="965">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5">
        <v>28</v>
      </c>
      <c r="B295" s="965">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5">
        <v>29</v>
      </c>
      <c r="B296" s="965">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5">
        <v>30</v>
      </c>
      <c r="B297" s="965">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313</v>
      </c>
      <c r="Z300" s="138"/>
      <c r="AA300" s="138"/>
      <c r="AB300" s="138"/>
      <c r="AC300" s="967" t="s">
        <v>304</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c r="A301" s="965">
        <v>1</v>
      </c>
      <c r="B301" s="965">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5">
        <v>2</v>
      </c>
      <c r="B302" s="965">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5">
        <v>3</v>
      </c>
      <c r="B303" s="965">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5">
        <v>4</v>
      </c>
      <c r="B304" s="965">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5">
        <v>5</v>
      </c>
      <c r="B305" s="965">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5">
        <v>6</v>
      </c>
      <c r="B306" s="965">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5">
        <v>7</v>
      </c>
      <c r="B307" s="965">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5">
        <v>8</v>
      </c>
      <c r="B308" s="965">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5">
        <v>9</v>
      </c>
      <c r="B309" s="965">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5">
        <v>10</v>
      </c>
      <c r="B310" s="965">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5">
        <v>11</v>
      </c>
      <c r="B311" s="965">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5">
        <v>12</v>
      </c>
      <c r="B312" s="965">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5">
        <v>13</v>
      </c>
      <c r="B313" s="965">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5">
        <v>14</v>
      </c>
      <c r="B314" s="965">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5">
        <v>15</v>
      </c>
      <c r="B315" s="965">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5">
        <v>16</v>
      </c>
      <c r="B316" s="965">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5">
        <v>17</v>
      </c>
      <c r="B317" s="965">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5">
        <v>18</v>
      </c>
      <c r="B318" s="965">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5">
        <v>19</v>
      </c>
      <c r="B319" s="965">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5">
        <v>20</v>
      </c>
      <c r="B320" s="965">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5">
        <v>21</v>
      </c>
      <c r="B321" s="965">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5">
        <v>22</v>
      </c>
      <c r="B322" s="965">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5">
        <v>23</v>
      </c>
      <c r="B323" s="965">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5">
        <v>24</v>
      </c>
      <c r="B324" s="965">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5">
        <v>25</v>
      </c>
      <c r="B325" s="965">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5">
        <v>26</v>
      </c>
      <c r="B326" s="965">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5">
        <v>27</v>
      </c>
      <c r="B327" s="965">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5">
        <v>28</v>
      </c>
      <c r="B328" s="965">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5">
        <v>29</v>
      </c>
      <c r="B329" s="965">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5">
        <v>30</v>
      </c>
      <c r="B330" s="965">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313</v>
      </c>
      <c r="Z333" s="138"/>
      <c r="AA333" s="138"/>
      <c r="AB333" s="138"/>
      <c r="AC333" s="967" t="s">
        <v>304</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c r="A334" s="965">
        <v>1</v>
      </c>
      <c r="B334" s="965">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5">
        <v>2</v>
      </c>
      <c r="B335" s="965">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5">
        <v>3</v>
      </c>
      <c r="B336" s="965">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5">
        <v>4</v>
      </c>
      <c r="B337" s="965">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5">
        <v>5</v>
      </c>
      <c r="B338" s="965">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5">
        <v>6</v>
      </c>
      <c r="B339" s="965">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5">
        <v>7</v>
      </c>
      <c r="B340" s="965">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5">
        <v>8</v>
      </c>
      <c r="B341" s="965">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5">
        <v>9</v>
      </c>
      <c r="B342" s="965">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5">
        <v>10</v>
      </c>
      <c r="B343" s="965">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5">
        <v>11</v>
      </c>
      <c r="B344" s="965">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5">
        <v>12</v>
      </c>
      <c r="B345" s="965">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5">
        <v>13</v>
      </c>
      <c r="B346" s="965">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5">
        <v>14</v>
      </c>
      <c r="B347" s="965">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5">
        <v>15</v>
      </c>
      <c r="B348" s="965">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5">
        <v>16</v>
      </c>
      <c r="B349" s="965">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5">
        <v>17</v>
      </c>
      <c r="B350" s="965">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5">
        <v>18</v>
      </c>
      <c r="B351" s="965">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5">
        <v>19</v>
      </c>
      <c r="B352" s="965">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5">
        <v>20</v>
      </c>
      <c r="B353" s="965">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5">
        <v>21</v>
      </c>
      <c r="B354" s="965">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5">
        <v>22</v>
      </c>
      <c r="B355" s="965">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5">
        <v>23</v>
      </c>
      <c r="B356" s="965">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5">
        <v>24</v>
      </c>
      <c r="B357" s="965">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5">
        <v>25</v>
      </c>
      <c r="B358" s="965">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5">
        <v>26</v>
      </c>
      <c r="B359" s="965">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5">
        <v>27</v>
      </c>
      <c r="B360" s="965">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5">
        <v>28</v>
      </c>
      <c r="B361" s="965">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5">
        <v>29</v>
      </c>
      <c r="B362" s="965">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5">
        <v>30</v>
      </c>
      <c r="B363" s="965">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313</v>
      </c>
      <c r="Z366" s="138"/>
      <c r="AA366" s="138"/>
      <c r="AB366" s="138"/>
      <c r="AC366" s="967" t="s">
        <v>304</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c r="A367" s="965">
        <v>1</v>
      </c>
      <c r="B367" s="965">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5">
        <v>2</v>
      </c>
      <c r="B368" s="965">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5">
        <v>3</v>
      </c>
      <c r="B369" s="965">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5">
        <v>4</v>
      </c>
      <c r="B370" s="965">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5">
        <v>5</v>
      </c>
      <c r="B371" s="965">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5">
        <v>6</v>
      </c>
      <c r="B372" s="965">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5">
        <v>7</v>
      </c>
      <c r="B373" s="965">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5">
        <v>8</v>
      </c>
      <c r="B374" s="965">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5">
        <v>9</v>
      </c>
      <c r="B375" s="965">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5">
        <v>10</v>
      </c>
      <c r="B376" s="965">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5">
        <v>11</v>
      </c>
      <c r="B377" s="965">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5">
        <v>12</v>
      </c>
      <c r="B378" s="965">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5">
        <v>13</v>
      </c>
      <c r="B379" s="965">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5">
        <v>14</v>
      </c>
      <c r="B380" s="965">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5">
        <v>15</v>
      </c>
      <c r="B381" s="965">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5">
        <v>16</v>
      </c>
      <c r="B382" s="965">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5">
        <v>17</v>
      </c>
      <c r="B383" s="965">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5">
        <v>18</v>
      </c>
      <c r="B384" s="965">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5">
        <v>19</v>
      </c>
      <c r="B385" s="965">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5">
        <v>20</v>
      </c>
      <c r="B386" s="965">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5">
        <v>21</v>
      </c>
      <c r="B387" s="965">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5">
        <v>22</v>
      </c>
      <c r="B388" s="965">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5">
        <v>23</v>
      </c>
      <c r="B389" s="965">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5">
        <v>24</v>
      </c>
      <c r="B390" s="965">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5">
        <v>25</v>
      </c>
      <c r="B391" s="965">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5">
        <v>26</v>
      </c>
      <c r="B392" s="965">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5">
        <v>27</v>
      </c>
      <c r="B393" s="965">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5">
        <v>28</v>
      </c>
      <c r="B394" s="965">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5">
        <v>29</v>
      </c>
      <c r="B395" s="965">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5">
        <v>30</v>
      </c>
      <c r="B396" s="965">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313</v>
      </c>
      <c r="Z399" s="138"/>
      <c r="AA399" s="138"/>
      <c r="AB399" s="138"/>
      <c r="AC399" s="967" t="s">
        <v>304</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c r="A400" s="965">
        <v>1</v>
      </c>
      <c r="B400" s="965">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5">
        <v>2</v>
      </c>
      <c r="B401" s="965">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5">
        <v>3</v>
      </c>
      <c r="B402" s="965">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5">
        <v>4</v>
      </c>
      <c r="B403" s="965">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5">
        <v>5</v>
      </c>
      <c r="B404" s="965">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5">
        <v>6</v>
      </c>
      <c r="B405" s="965">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5">
        <v>7</v>
      </c>
      <c r="B406" s="965">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5">
        <v>8</v>
      </c>
      <c r="B407" s="965">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5">
        <v>9</v>
      </c>
      <c r="B408" s="965">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5">
        <v>10</v>
      </c>
      <c r="B409" s="965">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5">
        <v>11</v>
      </c>
      <c r="B410" s="965">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5">
        <v>12</v>
      </c>
      <c r="B411" s="965">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5">
        <v>13</v>
      </c>
      <c r="B412" s="965">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5">
        <v>14</v>
      </c>
      <c r="B413" s="965">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5">
        <v>15</v>
      </c>
      <c r="B414" s="965">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5">
        <v>16</v>
      </c>
      <c r="B415" s="965">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5">
        <v>17</v>
      </c>
      <c r="B416" s="965">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5">
        <v>18</v>
      </c>
      <c r="B417" s="965">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5">
        <v>19</v>
      </c>
      <c r="B418" s="965">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5">
        <v>20</v>
      </c>
      <c r="B419" s="965">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5">
        <v>21</v>
      </c>
      <c r="B420" s="965">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5">
        <v>22</v>
      </c>
      <c r="B421" s="965">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5">
        <v>23</v>
      </c>
      <c r="B422" s="965">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5">
        <v>24</v>
      </c>
      <c r="B423" s="965">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5">
        <v>25</v>
      </c>
      <c r="B424" s="965">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5">
        <v>26</v>
      </c>
      <c r="B425" s="965">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5">
        <v>27</v>
      </c>
      <c r="B426" s="965">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5">
        <v>28</v>
      </c>
      <c r="B427" s="965">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5">
        <v>29</v>
      </c>
      <c r="B428" s="965">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5">
        <v>30</v>
      </c>
      <c r="B429" s="965">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313</v>
      </c>
      <c r="Z432" s="138"/>
      <c r="AA432" s="138"/>
      <c r="AB432" s="138"/>
      <c r="AC432" s="967" t="s">
        <v>304</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c r="A433" s="965">
        <v>1</v>
      </c>
      <c r="B433" s="965">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5">
        <v>2</v>
      </c>
      <c r="B434" s="965">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5">
        <v>3</v>
      </c>
      <c r="B435" s="965">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5">
        <v>4</v>
      </c>
      <c r="B436" s="965">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5">
        <v>5</v>
      </c>
      <c r="B437" s="965">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5">
        <v>6</v>
      </c>
      <c r="B438" s="965">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5">
        <v>7</v>
      </c>
      <c r="B439" s="965">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5">
        <v>8</v>
      </c>
      <c r="B440" s="965">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5">
        <v>9</v>
      </c>
      <c r="B441" s="965">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5">
        <v>10</v>
      </c>
      <c r="B442" s="965">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5">
        <v>11</v>
      </c>
      <c r="B443" s="965">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5">
        <v>12</v>
      </c>
      <c r="B444" s="965">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5">
        <v>13</v>
      </c>
      <c r="B445" s="965">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5">
        <v>14</v>
      </c>
      <c r="B446" s="965">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5">
        <v>15</v>
      </c>
      <c r="B447" s="965">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5">
        <v>16</v>
      </c>
      <c r="B448" s="965">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5">
        <v>17</v>
      </c>
      <c r="B449" s="965">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5">
        <v>18</v>
      </c>
      <c r="B450" s="965">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5">
        <v>19</v>
      </c>
      <c r="B451" s="965">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5">
        <v>20</v>
      </c>
      <c r="B452" s="965">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5">
        <v>21</v>
      </c>
      <c r="B453" s="965">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5">
        <v>22</v>
      </c>
      <c r="B454" s="965">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5">
        <v>23</v>
      </c>
      <c r="B455" s="965">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5">
        <v>24</v>
      </c>
      <c r="B456" s="965">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5">
        <v>25</v>
      </c>
      <c r="B457" s="965">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5">
        <v>26</v>
      </c>
      <c r="B458" s="965">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5">
        <v>27</v>
      </c>
      <c r="B459" s="965">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5">
        <v>28</v>
      </c>
      <c r="B460" s="965">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5">
        <v>29</v>
      </c>
      <c r="B461" s="965">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5">
        <v>30</v>
      </c>
      <c r="B462" s="965">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313</v>
      </c>
      <c r="Z465" s="138"/>
      <c r="AA465" s="138"/>
      <c r="AB465" s="138"/>
      <c r="AC465" s="967" t="s">
        <v>304</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c r="A466" s="965">
        <v>1</v>
      </c>
      <c r="B466" s="965">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5">
        <v>2</v>
      </c>
      <c r="B467" s="965">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5">
        <v>3</v>
      </c>
      <c r="B468" s="965">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5">
        <v>4</v>
      </c>
      <c r="B469" s="965">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5">
        <v>5</v>
      </c>
      <c r="B470" s="965">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5">
        <v>6</v>
      </c>
      <c r="B471" s="965">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5">
        <v>7</v>
      </c>
      <c r="B472" s="965">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5">
        <v>8</v>
      </c>
      <c r="B473" s="965">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5">
        <v>9</v>
      </c>
      <c r="B474" s="965">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5">
        <v>10</v>
      </c>
      <c r="B475" s="965">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5">
        <v>11</v>
      </c>
      <c r="B476" s="965">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5">
        <v>12</v>
      </c>
      <c r="B477" s="965">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5">
        <v>13</v>
      </c>
      <c r="B478" s="965">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5">
        <v>14</v>
      </c>
      <c r="B479" s="965">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5">
        <v>15</v>
      </c>
      <c r="B480" s="965">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5">
        <v>16</v>
      </c>
      <c r="B481" s="965">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5">
        <v>17</v>
      </c>
      <c r="B482" s="965">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5">
        <v>18</v>
      </c>
      <c r="B483" s="965">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5">
        <v>19</v>
      </c>
      <c r="B484" s="965">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5">
        <v>20</v>
      </c>
      <c r="B485" s="965">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5">
        <v>21</v>
      </c>
      <c r="B486" s="965">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5">
        <v>22</v>
      </c>
      <c r="B487" s="965">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5">
        <v>23</v>
      </c>
      <c r="B488" s="965">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5">
        <v>24</v>
      </c>
      <c r="B489" s="965">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5">
        <v>25</v>
      </c>
      <c r="B490" s="965">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5">
        <v>26</v>
      </c>
      <c r="B491" s="965">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5">
        <v>27</v>
      </c>
      <c r="B492" s="965">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5">
        <v>28</v>
      </c>
      <c r="B493" s="965">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5">
        <v>29</v>
      </c>
      <c r="B494" s="965">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5">
        <v>30</v>
      </c>
      <c r="B495" s="965">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313</v>
      </c>
      <c r="Z498" s="138"/>
      <c r="AA498" s="138"/>
      <c r="AB498" s="138"/>
      <c r="AC498" s="967" t="s">
        <v>304</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c r="A499" s="965">
        <v>1</v>
      </c>
      <c r="B499" s="965">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5">
        <v>2</v>
      </c>
      <c r="B500" s="965">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5">
        <v>3</v>
      </c>
      <c r="B501" s="965">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5">
        <v>4</v>
      </c>
      <c r="B502" s="965">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5">
        <v>5</v>
      </c>
      <c r="B503" s="965">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5">
        <v>6</v>
      </c>
      <c r="B504" s="965">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5">
        <v>7</v>
      </c>
      <c r="B505" s="965">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5">
        <v>8</v>
      </c>
      <c r="B506" s="965">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5">
        <v>9</v>
      </c>
      <c r="B507" s="965">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5">
        <v>10</v>
      </c>
      <c r="B508" s="965">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5">
        <v>11</v>
      </c>
      <c r="B509" s="965">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5">
        <v>12</v>
      </c>
      <c r="B510" s="965">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5">
        <v>13</v>
      </c>
      <c r="B511" s="965">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5">
        <v>14</v>
      </c>
      <c r="B512" s="965">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5">
        <v>15</v>
      </c>
      <c r="B513" s="965">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5">
        <v>16</v>
      </c>
      <c r="B514" s="965">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5">
        <v>17</v>
      </c>
      <c r="B515" s="965">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5">
        <v>18</v>
      </c>
      <c r="B516" s="965">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5">
        <v>19</v>
      </c>
      <c r="B517" s="965">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5">
        <v>20</v>
      </c>
      <c r="B518" s="965">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5">
        <v>21</v>
      </c>
      <c r="B519" s="965">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5">
        <v>22</v>
      </c>
      <c r="B520" s="965">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5">
        <v>23</v>
      </c>
      <c r="B521" s="965">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5">
        <v>24</v>
      </c>
      <c r="B522" s="965">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5">
        <v>25</v>
      </c>
      <c r="B523" s="965">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5">
        <v>26</v>
      </c>
      <c r="B524" s="965">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5">
        <v>27</v>
      </c>
      <c r="B525" s="965">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5">
        <v>28</v>
      </c>
      <c r="B526" s="965">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5">
        <v>29</v>
      </c>
      <c r="B527" s="965">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5">
        <v>30</v>
      </c>
      <c r="B528" s="965">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313</v>
      </c>
      <c r="Z531" s="138"/>
      <c r="AA531" s="138"/>
      <c r="AB531" s="138"/>
      <c r="AC531" s="967" t="s">
        <v>304</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c r="A532" s="965">
        <v>1</v>
      </c>
      <c r="B532" s="965">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5">
        <v>2</v>
      </c>
      <c r="B533" s="965">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5">
        <v>3</v>
      </c>
      <c r="B534" s="965">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5">
        <v>4</v>
      </c>
      <c r="B535" s="965">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5">
        <v>5</v>
      </c>
      <c r="B536" s="965">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5">
        <v>6</v>
      </c>
      <c r="B537" s="965">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5">
        <v>7</v>
      </c>
      <c r="B538" s="965">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5">
        <v>8</v>
      </c>
      <c r="B539" s="965">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5">
        <v>9</v>
      </c>
      <c r="B540" s="965">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5">
        <v>10</v>
      </c>
      <c r="B541" s="965">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5">
        <v>11</v>
      </c>
      <c r="B542" s="965">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5">
        <v>12</v>
      </c>
      <c r="B543" s="965">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5">
        <v>13</v>
      </c>
      <c r="B544" s="965">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5">
        <v>14</v>
      </c>
      <c r="B545" s="965">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5">
        <v>15</v>
      </c>
      <c r="B546" s="965">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5">
        <v>16</v>
      </c>
      <c r="B547" s="965">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5">
        <v>17</v>
      </c>
      <c r="B548" s="965">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5">
        <v>18</v>
      </c>
      <c r="B549" s="965">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5">
        <v>19</v>
      </c>
      <c r="B550" s="965">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5">
        <v>20</v>
      </c>
      <c r="B551" s="965">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5">
        <v>21</v>
      </c>
      <c r="B552" s="965">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5">
        <v>22</v>
      </c>
      <c r="B553" s="965">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5">
        <v>23</v>
      </c>
      <c r="B554" s="965">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5">
        <v>24</v>
      </c>
      <c r="B555" s="965">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5">
        <v>25</v>
      </c>
      <c r="B556" s="965">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5">
        <v>26</v>
      </c>
      <c r="B557" s="965">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5">
        <v>27</v>
      </c>
      <c r="B558" s="965">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5">
        <v>28</v>
      </c>
      <c r="B559" s="965">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5">
        <v>29</v>
      </c>
      <c r="B560" s="965">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5">
        <v>30</v>
      </c>
      <c r="B561" s="965">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313</v>
      </c>
      <c r="Z564" s="138"/>
      <c r="AA564" s="138"/>
      <c r="AB564" s="138"/>
      <c r="AC564" s="967" t="s">
        <v>304</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c r="A565" s="965">
        <v>1</v>
      </c>
      <c r="B565" s="965">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5">
        <v>2</v>
      </c>
      <c r="B566" s="965">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5">
        <v>3</v>
      </c>
      <c r="B567" s="965">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5">
        <v>4</v>
      </c>
      <c r="B568" s="965">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5">
        <v>5</v>
      </c>
      <c r="B569" s="965">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5">
        <v>6</v>
      </c>
      <c r="B570" s="965">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5">
        <v>7</v>
      </c>
      <c r="B571" s="965">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5">
        <v>8</v>
      </c>
      <c r="B572" s="965">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5">
        <v>9</v>
      </c>
      <c r="B573" s="965">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5">
        <v>10</v>
      </c>
      <c r="B574" s="965">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5">
        <v>11</v>
      </c>
      <c r="B575" s="965">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5">
        <v>12</v>
      </c>
      <c r="B576" s="965">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5">
        <v>13</v>
      </c>
      <c r="B577" s="965">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5">
        <v>14</v>
      </c>
      <c r="B578" s="965">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5">
        <v>15</v>
      </c>
      <c r="B579" s="965">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5">
        <v>16</v>
      </c>
      <c r="B580" s="965">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5">
        <v>17</v>
      </c>
      <c r="B581" s="965">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5">
        <v>18</v>
      </c>
      <c r="B582" s="965">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5">
        <v>19</v>
      </c>
      <c r="B583" s="965">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5">
        <v>20</v>
      </c>
      <c r="B584" s="965">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5">
        <v>21</v>
      </c>
      <c r="B585" s="965">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5">
        <v>22</v>
      </c>
      <c r="B586" s="965">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5">
        <v>23</v>
      </c>
      <c r="B587" s="965">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5">
        <v>24</v>
      </c>
      <c r="B588" s="965">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5">
        <v>25</v>
      </c>
      <c r="B589" s="965">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5">
        <v>26</v>
      </c>
      <c r="B590" s="965">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5">
        <v>27</v>
      </c>
      <c r="B591" s="965">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5">
        <v>28</v>
      </c>
      <c r="B592" s="965">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5">
        <v>29</v>
      </c>
      <c r="B593" s="965">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5">
        <v>30</v>
      </c>
      <c r="B594" s="965">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313</v>
      </c>
      <c r="Z597" s="138"/>
      <c r="AA597" s="138"/>
      <c r="AB597" s="138"/>
      <c r="AC597" s="967" t="s">
        <v>304</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c r="A598" s="965">
        <v>1</v>
      </c>
      <c r="B598" s="965">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5">
        <v>2</v>
      </c>
      <c r="B599" s="965">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5">
        <v>3</v>
      </c>
      <c r="B600" s="965">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5">
        <v>4</v>
      </c>
      <c r="B601" s="965">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5">
        <v>5</v>
      </c>
      <c r="B602" s="965">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5">
        <v>6</v>
      </c>
      <c r="B603" s="965">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5">
        <v>7</v>
      </c>
      <c r="B604" s="965">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5">
        <v>8</v>
      </c>
      <c r="B605" s="965">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5">
        <v>9</v>
      </c>
      <c r="B606" s="965">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5">
        <v>10</v>
      </c>
      <c r="B607" s="965">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5">
        <v>11</v>
      </c>
      <c r="B608" s="965">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5">
        <v>12</v>
      </c>
      <c r="B609" s="965">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5">
        <v>13</v>
      </c>
      <c r="B610" s="965">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5">
        <v>14</v>
      </c>
      <c r="B611" s="965">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5">
        <v>15</v>
      </c>
      <c r="B612" s="965">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5">
        <v>16</v>
      </c>
      <c r="B613" s="965">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5">
        <v>17</v>
      </c>
      <c r="B614" s="965">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5">
        <v>18</v>
      </c>
      <c r="B615" s="965">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5">
        <v>19</v>
      </c>
      <c r="B616" s="965">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5">
        <v>20</v>
      </c>
      <c r="B617" s="965">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5">
        <v>21</v>
      </c>
      <c r="B618" s="965">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5">
        <v>22</v>
      </c>
      <c r="B619" s="965">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5">
        <v>23</v>
      </c>
      <c r="B620" s="965">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5">
        <v>24</v>
      </c>
      <c r="B621" s="965">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5">
        <v>25</v>
      </c>
      <c r="B622" s="965">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5">
        <v>26</v>
      </c>
      <c r="B623" s="965">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5">
        <v>27</v>
      </c>
      <c r="B624" s="965">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5">
        <v>28</v>
      </c>
      <c r="B625" s="965">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5">
        <v>29</v>
      </c>
      <c r="B626" s="965">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5">
        <v>30</v>
      </c>
      <c r="B627" s="965">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313</v>
      </c>
      <c r="Z630" s="138"/>
      <c r="AA630" s="138"/>
      <c r="AB630" s="138"/>
      <c r="AC630" s="967" t="s">
        <v>304</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c r="A631" s="965">
        <v>1</v>
      </c>
      <c r="B631" s="965">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5">
        <v>2</v>
      </c>
      <c r="B632" s="965">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5">
        <v>3</v>
      </c>
      <c r="B633" s="965">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5">
        <v>4</v>
      </c>
      <c r="B634" s="965">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5">
        <v>5</v>
      </c>
      <c r="B635" s="965">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5">
        <v>6</v>
      </c>
      <c r="B636" s="965">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5">
        <v>7</v>
      </c>
      <c r="B637" s="965">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5">
        <v>8</v>
      </c>
      <c r="B638" s="965">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5">
        <v>9</v>
      </c>
      <c r="B639" s="965">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5">
        <v>10</v>
      </c>
      <c r="B640" s="965">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5">
        <v>11</v>
      </c>
      <c r="B641" s="965">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5">
        <v>12</v>
      </c>
      <c r="B642" s="965">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5">
        <v>13</v>
      </c>
      <c r="B643" s="965">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5">
        <v>14</v>
      </c>
      <c r="B644" s="965">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5">
        <v>15</v>
      </c>
      <c r="B645" s="965">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5">
        <v>16</v>
      </c>
      <c r="B646" s="965">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5">
        <v>17</v>
      </c>
      <c r="B647" s="965">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5">
        <v>18</v>
      </c>
      <c r="B648" s="965">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5">
        <v>19</v>
      </c>
      <c r="B649" s="965">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5">
        <v>20</v>
      </c>
      <c r="B650" s="965">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5">
        <v>21</v>
      </c>
      <c r="B651" s="965">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5">
        <v>22</v>
      </c>
      <c r="B652" s="965">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5">
        <v>23</v>
      </c>
      <c r="B653" s="965">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5">
        <v>24</v>
      </c>
      <c r="B654" s="965">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5">
        <v>25</v>
      </c>
      <c r="B655" s="965">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5">
        <v>26</v>
      </c>
      <c r="B656" s="965">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5">
        <v>27</v>
      </c>
      <c r="B657" s="965">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5">
        <v>28</v>
      </c>
      <c r="B658" s="965">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5">
        <v>29</v>
      </c>
      <c r="B659" s="965">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5">
        <v>30</v>
      </c>
      <c r="B660" s="965">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313</v>
      </c>
      <c r="Z663" s="138"/>
      <c r="AA663" s="138"/>
      <c r="AB663" s="138"/>
      <c r="AC663" s="967" t="s">
        <v>304</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c r="A664" s="965">
        <v>1</v>
      </c>
      <c r="B664" s="965">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5">
        <v>2</v>
      </c>
      <c r="B665" s="965">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5">
        <v>3</v>
      </c>
      <c r="B666" s="965">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5">
        <v>4</v>
      </c>
      <c r="B667" s="965">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5">
        <v>5</v>
      </c>
      <c r="B668" s="965">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5">
        <v>6</v>
      </c>
      <c r="B669" s="965">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5">
        <v>7</v>
      </c>
      <c r="B670" s="965">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5">
        <v>8</v>
      </c>
      <c r="B671" s="965">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5">
        <v>9</v>
      </c>
      <c r="B672" s="965">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5">
        <v>10</v>
      </c>
      <c r="B673" s="965">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5">
        <v>11</v>
      </c>
      <c r="B674" s="965">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5">
        <v>12</v>
      </c>
      <c r="B675" s="965">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5">
        <v>13</v>
      </c>
      <c r="B676" s="965">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5">
        <v>14</v>
      </c>
      <c r="B677" s="965">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5">
        <v>15</v>
      </c>
      <c r="B678" s="965">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5">
        <v>16</v>
      </c>
      <c r="B679" s="965">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5">
        <v>17</v>
      </c>
      <c r="B680" s="965">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5">
        <v>18</v>
      </c>
      <c r="B681" s="965">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5">
        <v>19</v>
      </c>
      <c r="B682" s="965">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5">
        <v>20</v>
      </c>
      <c r="B683" s="965">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5">
        <v>21</v>
      </c>
      <c r="B684" s="965">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5">
        <v>22</v>
      </c>
      <c r="B685" s="965">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5">
        <v>23</v>
      </c>
      <c r="B686" s="965">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5">
        <v>24</v>
      </c>
      <c r="B687" s="965">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5">
        <v>25</v>
      </c>
      <c r="B688" s="965">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5">
        <v>26</v>
      </c>
      <c r="B689" s="965">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5">
        <v>27</v>
      </c>
      <c r="B690" s="965">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5">
        <v>28</v>
      </c>
      <c r="B691" s="965">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5">
        <v>29</v>
      </c>
      <c r="B692" s="965">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5">
        <v>30</v>
      </c>
      <c r="B693" s="965">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313</v>
      </c>
      <c r="Z696" s="138"/>
      <c r="AA696" s="138"/>
      <c r="AB696" s="138"/>
      <c r="AC696" s="967" t="s">
        <v>304</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c r="A697" s="965">
        <v>1</v>
      </c>
      <c r="B697" s="965">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5">
        <v>2</v>
      </c>
      <c r="B698" s="965">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5">
        <v>3</v>
      </c>
      <c r="B699" s="965">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5">
        <v>4</v>
      </c>
      <c r="B700" s="965">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5">
        <v>5</v>
      </c>
      <c r="B701" s="965">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5">
        <v>6</v>
      </c>
      <c r="B702" s="965">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5">
        <v>7</v>
      </c>
      <c r="B703" s="965">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5">
        <v>8</v>
      </c>
      <c r="B704" s="965">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5">
        <v>9</v>
      </c>
      <c r="B705" s="965">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5">
        <v>10</v>
      </c>
      <c r="B706" s="965">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5">
        <v>11</v>
      </c>
      <c r="B707" s="965">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5">
        <v>12</v>
      </c>
      <c r="B708" s="965">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5">
        <v>13</v>
      </c>
      <c r="B709" s="965">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5">
        <v>14</v>
      </c>
      <c r="B710" s="965">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5">
        <v>15</v>
      </c>
      <c r="B711" s="965">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5">
        <v>16</v>
      </c>
      <c r="B712" s="965">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5">
        <v>17</v>
      </c>
      <c r="B713" s="965">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5">
        <v>18</v>
      </c>
      <c r="B714" s="965">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5">
        <v>19</v>
      </c>
      <c r="B715" s="965">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5">
        <v>20</v>
      </c>
      <c r="B716" s="965">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5">
        <v>21</v>
      </c>
      <c r="B717" s="965">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5">
        <v>22</v>
      </c>
      <c r="B718" s="965">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5">
        <v>23</v>
      </c>
      <c r="B719" s="965">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5">
        <v>24</v>
      </c>
      <c r="B720" s="965">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5">
        <v>25</v>
      </c>
      <c r="B721" s="965">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5">
        <v>26</v>
      </c>
      <c r="B722" s="965">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5">
        <v>27</v>
      </c>
      <c r="B723" s="965">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5">
        <v>28</v>
      </c>
      <c r="B724" s="965">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5">
        <v>29</v>
      </c>
      <c r="B725" s="965">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5">
        <v>30</v>
      </c>
      <c r="B726" s="965">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313</v>
      </c>
      <c r="Z729" s="138"/>
      <c r="AA729" s="138"/>
      <c r="AB729" s="138"/>
      <c r="AC729" s="967" t="s">
        <v>304</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c r="A730" s="965">
        <v>1</v>
      </c>
      <c r="B730" s="965">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5">
        <v>2</v>
      </c>
      <c r="B731" s="965">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5">
        <v>3</v>
      </c>
      <c r="B732" s="965">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5">
        <v>4</v>
      </c>
      <c r="B733" s="965">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5">
        <v>5</v>
      </c>
      <c r="B734" s="965">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5">
        <v>6</v>
      </c>
      <c r="B735" s="965">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5">
        <v>7</v>
      </c>
      <c r="B736" s="965">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5">
        <v>8</v>
      </c>
      <c r="B737" s="965">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5">
        <v>9</v>
      </c>
      <c r="B738" s="965">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5">
        <v>10</v>
      </c>
      <c r="B739" s="965">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5">
        <v>11</v>
      </c>
      <c r="B740" s="965">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5">
        <v>12</v>
      </c>
      <c r="B741" s="965">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5">
        <v>13</v>
      </c>
      <c r="B742" s="965">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5">
        <v>14</v>
      </c>
      <c r="B743" s="965">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5">
        <v>15</v>
      </c>
      <c r="B744" s="965">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5">
        <v>16</v>
      </c>
      <c r="B745" s="965">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5">
        <v>17</v>
      </c>
      <c r="B746" s="965">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5">
        <v>18</v>
      </c>
      <c r="B747" s="965">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5">
        <v>19</v>
      </c>
      <c r="B748" s="965">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5">
        <v>20</v>
      </c>
      <c r="B749" s="965">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5">
        <v>21</v>
      </c>
      <c r="B750" s="965">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5">
        <v>22</v>
      </c>
      <c r="B751" s="965">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5">
        <v>23</v>
      </c>
      <c r="B752" s="965">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5">
        <v>24</v>
      </c>
      <c r="B753" s="965">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5">
        <v>25</v>
      </c>
      <c r="B754" s="965">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5">
        <v>26</v>
      </c>
      <c r="B755" s="965">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5">
        <v>27</v>
      </c>
      <c r="B756" s="965">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5">
        <v>28</v>
      </c>
      <c r="B757" s="965">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5">
        <v>29</v>
      </c>
      <c r="B758" s="965">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5">
        <v>30</v>
      </c>
      <c r="B759" s="965">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313</v>
      </c>
      <c r="Z762" s="138"/>
      <c r="AA762" s="138"/>
      <c r="AB762" s="138"/>
      <c r="AC762" s="967" t="s">
        <v>304</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c r="A763" s="965">
        <v>1</v>
      </c>
      <c r="B763" s="965">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5">
        <v>2</v>
      </c>
      <c r="B764" s="965">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5">
        <v>3</v>
      </c>
      <c r="B765" s="965">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5">
        <v>4</v>
      </c>
      <c r="B766" s="965">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5">
        <v>5</v>
      </c>
      <c r="B767" s="965">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5">
        <v>6</v>
      </c>
      <c r="B768" s="965">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5">
        <v>7</v>
      </c>
      <c r="B769" s="965">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5">
        <v>8</v>
      </c>
      <c r="B770" s="965">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5">
        <v>9</v>
      </c>
      <c r="B771" s="965">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5">
        <v>10</v>
      </c>
      <c r="B772" s="965">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5">
        <v>11</v>
      </c>
      <c r="B773" s="965">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5">
        <v>12</v>
      </c>
      <c r="B774" s="965">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5">
        <v>13</v>
      </c>
      <c r="B775" s="965">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5">
        <v>14</v>
      </c>
      <c r="B776" s="965">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5">
        <v>15</v>
      </c>
      <c r="B777" s="965">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5">
        <v>16</v>
      </c>
      <c r="B778" s="965">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5">
        <v>17</v>
      </c>
      <c r="B779" s="965">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5">
        <v>18</v>
      </c>
      <c r="B780" s="965">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5">
        <v>19</v>
      </c>
      <c r="B781" s="965">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5">
        <v>20</v>
      </c>
      <c r="B782" s="965">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5">
        <v>21</v>
      </c>
      <c r="B783" s="965">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5">
        <v>22</v>
      </c>
      <c r="B784" s="965">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5">
        <v>23</v>
      </c>
      <c r="B785" s="965">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5">
        <v>24</v>
      </c>
      <c r="B786" s="965">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5">
        <v>25</v>
      </c>
      <c r="B787" s="965">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5">
        <v>26</v>
      </c>
      <c r="B788" s="965">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5">
        <v>27</v>
      </c>
      <c r="B789" s="965">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5">
        <v>28</v>
      </c>
      <c r="B790" s="965">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5">
        <v>29</v>
      </c>
      <c r="B791" s="965">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5">
        <v>30</v>
      </c>
      <c r="B792" s="965">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313</v>
      </c>
      <c r="Z795" s="138"/>
      <c r="AA795" s="138"/>
      <c r="AB795" s="138"/>
      <c r="AC795" s="967" t="s">
        <v>304</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c r="A796" s="965">
        <v>1</v>
      </c>
      <c r="B796" s="965">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5">
        <v>2</v>
      </c>
      <c r="B797" s="965">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5">
        <v>3</v>
      </c>
      <c r="B798" s="965">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5">
        <v>4</v>
      </c>
      <c r="B799" s="965">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5">
        <v>5</v>
      </c>
      <c r="B800" s="965">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5">
        <v>6</v>
      </c>
      <c r="B801" s="965">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5">
        <v>7</v>
      </c>
      <c r="B802" s="965">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5">
        <v>8</v>
      </c>
      <c r="B803" s="965">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5">
        <v>9</v>
      </c>
      <c r="B804" s="965">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5">
        <v>10</v>
      </c>
      <c r="B805" s="965">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5">
        <v>11</v>
      </c>
      <c r="B806" s="965">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5">
        <v>12</v>
      </c>
      <c r="B807" s="965">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5">
        <v>13</v>
      </c>
      <c r="B808" s="965">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5">
        <v>14</v>
      </c>
      <c r="B809" s="965">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5">
        <v>15</v>
      </c>
      <c r="B810" s="965">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5">
        <v>16</v>
      </c>
      <c r="B811" s="965">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5">
        <v>17</v>
      </c>
      <c r="B812" s="965">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5">
        <v>18</v>
      </c>
      <c r="B813" s="965">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5">
        <v>19</v>
      </c>
      <c r="B814" s="965">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5">
        <v>20</v>
      </c>
      <c r="B815" s="965">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5">
        <v>21</v>
      </c>
      <c r="B816" s="965">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5">
        <v>22</v>
      </c>
      <c r="B817" s="965">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5">
        <v>23</v>
      </c>
      <c r="B818" s="965">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5">
        <v>24</v>
      </c>
      <c r="B819" s="965">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5">
        <v>25</v>
      </c>
      <c r="B820" s="965">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5">
        <v>26</v>
      </c>
      <c r="B821" s="965">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5">
        <v>27</v>
      </c>
      <c r="B822" s="965">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5">
        <v>28</v>
      </c>
      <c r="B823" s="965">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5">
        <v>29</v>
      </c>
      <c r="B824" s="965">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5">
        <v>30</v>
      </c>
      <c r="B825" s="965">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313</v>
      </c>
      <c r="Z828" s="138"/>
      <c r="AA828" s="138"/>
      <c r="AB828" s="138"/>
      <c r="AC828" s="967" t="s">
        <v>304</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c r="A829" s="965">
        <v>1</v>
      </c>
      <c r="B829" s="965">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5">
        <v>2</v>
      </c>
      <c r="B830" s="965">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5">
        <v>3</v>
      </c>
      <c r="B831" s="965">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5">
        <v>4</v>
      </c>
      <c r="B832" s="965">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5">
        <v>5</v>
      </c>
      <c r="B833" s="965">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5">
        <v>6</v>
      </c>
      <c r="B834" s="965">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5">
        <v>7</v>
      </c>
      <c r="B835" s="965">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5">
        <v>8</v>
      </c>
      <c r="B836" s="965">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5">
        <v>9</v>
      </c>
      <c r="B837" s="965">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5">
        <v>10</v>
      </c>
      <c r="B838" s="965">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5">
        <v>11</v>
      </c>
      <c r="B839" s="965">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5">
        <v>12</v>
      </c>
      <c r="B840" s="965">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5">
        <v>13</v>
      </c>
      <c r="B841" s="965">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5">
        <v>14</v>
      </c>
      <c r="B842" s="965">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5">
        <v>15</v>
      </c>
      <c r="B843" s="965">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5">
        <v>16</v>
      </c>
      <c r="B844" s="965">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5">
        <v>17</v>
      </c>
      <c r="B845" s="965">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5">
        <v>18</v>
      </c>
      <c r="B846" s="965">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5">
        <v>19</v>
      </c>
      <c r="B847" s="965">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5">
        <v>20</v>
      </c>
      <c r="B848" s="965">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5">
        <v>21</v>
      </c>
      <c r="B849" s="965">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5">
        <v>22</v>
      </c>
      <c r="B850" s="965">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5">
        <v>23</v>
      </c>
      <c r="B851" s="965">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5">
        <v>24</v>
      </c>
      <c r="B852" s="965">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5">
        <v>25</v>
      </c>
      <c r="B853" s="965">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5">
        <v>26</v>
      </c>
      <c r="B854" s="965">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5">
        <v>27</v>
      </c>
      <c r="B855" s="965">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5">
        <v>28</v>
      </c>
      <c r="B856" s="965">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5">
        <v>29</v>
      </c>
      <c r="B857" s="965">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5">
        <v>30</v>
      </c>
      <c r="B858" s="965">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313</v>
      </c>
      <c r="Z861" s="138"/>
      <c r="AA861" s="138"/>
      <c r="AB861" s="138"/>
      <c r="AC861" s="967" t="s">
        <v>304</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c r="A862" s="965">
        <v>1</v>
      </c>
      <c r="B862" s="965">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5">
        <v>2</v>
      </c>
      <c r="B863" s="965">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5">
        <v>3</v>
      </c>
      <c r="B864" s="965">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5">
        <v>4</v>
      </c>
      <c r="B865" s="965">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5">
        <v>5</v>
      </c>
      <c r="B866" s="965">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5">
        <v>6</v>
      </c>
      <c r="B867" s="965">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5">
        <v>7</v>
      </c>
      <c r="B868" s="965">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5">
        <v>8</v>
      </c>
      <c r="B869" s="965">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5">
        <v>9</v>
      </c>
      <c r="B870" s="965">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5">
        <v>10</v>
      </c>
      <c r="B871" s="965">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5">
        <v>11</v>
      </c>
      <c r="B872" s="965">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5">
        <v>12</v>
      </c>
      <c r="B873" s="965">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5">
        <v>13</v>
      </c>
      <c r="B874" s="965">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5">
        <v>14</v>
      </c>
      <c r="B875" s="965">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5">
        <v>15</v>
      </c>
      <c r="B876" s="965">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5">
        <v>16</v>
      </c>
      <c r="B877" s="965">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5">
        <v>17</v>
      </c>
      <c r="B878" s="965">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5">
        <v>18</v>
      </c>
      <c r="B879" s="965">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5">
        <v>19</v>
      </c>
      <c r="B880" s="965">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5">
        <v>20</v>
      </c>
      <c r="B881" s="965">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5">
        <v>21</v>
      </c>
      <c r="B882" s="965">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5">
        <v>22</v>
      </c>
      <c r="B883" s="965">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5">
        <v>23</v>
      </c>
      <c r="B884" s="965">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5">
        <v>24</v>
      </c>
      <c r="B885" s="965">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5">
        <v>25</v>
      </c>
      <c r="B886" s="965">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5">
        <v>26</v>
      </c>
      <c r="B887" s="965">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5">
        <v>27</v>
      </c>
      <c r="B888" s="965">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5">
        <v>28</v>
      </c>
      <c r="B889" s="965">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5">
        <v>29</v>
      </c>
      <c r="B890" s="965">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5">
        <v>30</v>
      </c>
      <c r="B891" s="965">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313</v>
      </c>
      <c r="Z894" s="138"/>
      <c r="AA894" s="138"/>
      <c r="AB894" s="138"/>
      <c r="AC894" s="967" t="s">
        <v>304</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c r="A895" s="965">
        <v>1</v>
      </c>
      <c r="B895" s="965">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5">
        <v>2</v>
      </c>
      <c r="B896" s="965">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5">
        <v>3</v>
      </c>
      <c r="B897" s="965">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5">
        <v>4</v>
      </c>
      <c r="B898" s="965">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5">
        <v>5</v>
      </c>
      <c r="B899" s="965">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5">
        <v>6</v>
      </c>
      <c r="B900" s="965">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5">
        <v>7</v>
      </c>
      <c r="B901" s="965">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5">
        <v>8</v>
      </c>
      <c r="B902" s="965">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5">
        <v>9</v>
      </c>
      <c r="B903" s="965">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5">
        <v>10</v>
      </c>
      <c r="B904" s="965">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5">
        <v>11</v>
      </c>
      <c r="B905" s="965">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5">
        <v>12</v>
      </c>
      <c r="B906" s="965">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5">
        <v>13</v>
      </c>
      <c r="B907" s="965">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5">
        <v>14</v>
      </c>
      <c r="B908" s="965">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5">
        <v>15</v>
      </c>
      <c r="B909" s="965">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5">
        <v>16</v>
      </c>
      <c r="B910" s="965">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5">
        <v>17</v>
      </c>
      <c r="B911" s="965">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5">
        <v>18</v>
      </c>
      <c r="B912" s="965">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5">
        <v>19</v>
      </c>
      <c r="B913" s="965">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5">
        <v>20</v>
      </c>
      <c r="B914" s="965">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5">
        <v>21</v>
      </c>
      <c r="B915" s="965">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5">
        <v>22</v>
      </c>
      <c r="B916" s="965">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5">
        <v>23</v>
      </c>
      <c r="B917" s="965">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5">
        <v>24</v>
      </c>
      <c r="B918" s="965">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5">
        <v>25</v>
      </c>
      <c r="B919" s="965">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5">
        <v>26</v>
      </c>
      <c r="B920" s="965">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5">
        <v>27</v>
      </c>
      <c r="B921" s="965">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5">
        <v>28</v>
      </c>
      <c r="B922" s="965">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5">
        <v>29</v>
      </c>
      <c r="B923" s="965">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5">
        <v>30</v>
      </c>
      <c r="B924" s="965">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313</v>
      </c>
      <c r="Z927" s="138"/>
      <c r="AA927" s="138"/>
      <c r="AB927" s="138"/>
      <c r="AC927" s="967" t="s">
        <v>304</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c r="A928" s="965">
        <v>1</v>
      </c>
      <c r="B928" s="965">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5">
        <v>2</v>
      </c>
      <c r="B929" s="965">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5">
        <v>3</v>
      </c>
      <c r="B930" s="965">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5">
        <v>4</v>
      </c>
      <c r="B931" s="965">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5">
        <v>5</v>
      </c>
      <c r="B932" s="965">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5">
        <v>6</v>
      </c>
      <c r="B933" s="965">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5">
        <v>7</v>
      </c>
      <c r="B934" s="965">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5">
        <v>8</v>
      </c>
      <c r="B935" s="965">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5">
        <v>9</v>
      </c>
      <c r="B936" s="965">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5">
        <v>10</v>
      </c>
      <c r="B937" s="965">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5">
        <v>11</v>
      </c>
      <c r="B938" s="965">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5">
        <v>12</v>
      </c>
      <c r="B939" s="965">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5">
        <v>13</v>
      </c>
      <c r="B940" s="965">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5">
        <v>14</v>
      </c>
      <c r="B941" s="965">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5">
        <v>15</v>
      </c>
      <c r="B942" s="965">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5">
        <v>16</v>
      </c>
      <c r="B943" s="965">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5">
        <v>17</v>
      </c>
      <c r="B944" s="965">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5">
        <v>18</v>
      </c>
      <c r="B945" s="965">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5">
        <v>19</v>
      </c>
      <c r="B946" s="965">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5">
        <v>20</v>
      </c>
      <c r="B947" s="965">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5">
        <v>21</v>
      </c>
      <c r="B948" s="965">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5">
        <v>22</v>
      </c>
      <c r="B949" s="965">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5">
        <v>23</v>
      </c>
      <c r="B950" s="965">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5">
        <v>24</v>
      </c>
      <c r="B951" s="965">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5">
        <v>25</v>
      </c>
      <c r="B952" s="965">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5">
        <v>26</v>
      </c>
      <c r="B953" s="965">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5">
        <v>27</v>
      </c>
      <c r="B954" s="965">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5">
        <v>28</v>
      </c>
      <c r="B955" s="965">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5">
        <v>29</v>
      </c>
      <c r="B956" s="965">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5">
        <v>30</v>
      </c>
      <c r="B957" s="965">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313</v>
      </c>
      <c r="Z960" s="138"/>
      <c r="AA960" s="138"/>
      <c r="AB960" s="138"/>
      <c r="AC960" s="967" t="s">
        <v>304</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c r="A961" s="965">
        <v>1</v>
      </c>
      <c r="B961" s="965">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5">
        <v>2</v>
      </c>
      <c r="B962" s="965">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5">
        <v>3</v>
      </c>
      <c r="B963" s="965">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5">
        <v>4</v>
      </c>
      <c r="B964" s="965">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5">
        <v>5</v>
      </c>
      <c r="B965" s="965">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5">
        <v>6</v>
      </c>
      <c r="B966" s="965">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5">
        <v>7</v>
      </c>
      <c r="B967" s="965">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5">
        <v>8</v>
      </c>
      <c r="B968" s="965">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5">
        <v>9</v>
      </c>
      <c r="B969" s="965">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5">
        <v>10</v>
      </c>
      <c r="B970" s="965">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5">
        <v>11</v>
      </c>
      <c r="B971" s="965">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5">
        <v>12</v>
      </c>
      <c r="B972" s="965">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5">
        <v>13</v>
      </c>
      <c r="B973" s="965">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5">
        <v>14</v>
      </c>
      <c r="B974" s="965">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5">
        <v>15</v>
      </c>
      <c r="B975" s="965">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5">
        <v>16</v>
      </c>
      <c r="B976" s="965">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5">
        <v>17</v>
      </c>
      <c r="B977" s="965">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5">
        <v>18</v>
      </c>
      <c r="B978" s="965">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5">
        <v>19</v>
      </c>
      <c r="B979" s="965">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5">
        <v>20</v>
      </c>
      <c r="B980" s="965">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5">
        <v>21</v>
      </c>
      <c r="B981" s="965">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5">
        <v>22</v>
      </c>
      <c r="B982" s="965">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5">
        <v>23</v>
      </c>
      <c r="B983" s="965">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5">
        <v>24</v>
      </c>
      <c r="B984" s="965">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5">
        <v>25</v>
      </c>
      <c r="B985" s="965">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5">
        <v>26</v>
      </c>
      <c r="B986" s="965">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5">
        <v>27</v>
      </c>
      <c r="B987" s="965">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5">
        <v>28</v>
      </c>
      <c r="B988" s="965">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5">
        <v>29</v>
      </c>
      <c r="B989" s="965">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5">
        <v>30</v>
      </c>
      <c r="B990" s="965">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313</v>
      </c>
      <c r="Z993" s="138"/>
      <c r="AA993" s="138"/>
      <c r="AB993" s="138"/>
      <c r="AC993" s="967" t="s">
        <v>304</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c r="A994" s="965">
        <v>1</v>
      </c>
      <c r="B994" s="965">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5">
        <v>2</v>
      </c>
      <c r="B995" s="965">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5">
        <v>3</v>
      </c>
      <c r="B996" s="965">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5">
        <v>4</v>
      </c>
      <c r="B997" s="965">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5">
        <v>5</v>
      </c>
      <c r="B998" s="965">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5">
        <v>6</v>
      </c>
      <c r="B999" s="965">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5">
        <v>7</v>
      </c>
      <c r="B1000" s="965">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5">
        <v>8</v>
      </c>
      <c r="B1001" s="965">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5">
        <v>9</v>
      </c>
      <c r="B1002" s="965">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5">
        <v>10</v>
      </c>
      <c r="B1003" s="965">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5">
        <v>11</v>
      </c>
      <c r="B1004" s="965">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5">
        <v>12</v>
      </c>
      <c r="B1005" s="965">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5">
        <v>13</v>
      </c>
      <c r="B1006" s="965">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5">
        <v>14</v>
      </c>
      <c r="B1007" s="965">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5">
        <v>15</v>
      </c>
      <c r="B1008" s="965">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5">
        <v>16</v>
      </c>
      <c r="B1009" s="965">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5">
        <v>17</v>
      </c>
      <c r="B1010" s="965">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5">
        <v>18</v>
      </c>
      <c r="B1011" s="965">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5">
        <v>19</v>
      </c>
      <c r="B1012" s="965">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5">
        <v>20</v>
      </c>
      <c r="B1013" s="965">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5">
        <v>21</v>
      </c>
      <c r="B1014" s="965">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5">
        <v>22</v>
      </c>
      <c r="B1015" s="965">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5">
        <v>23</v>
      </c>
      <c r="B1016" s="965">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5">
        <v>24</v>
      </c>
      <c r="B1017" s="965">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5">
        <v>25</v>
      </c>
      <c r="B1018" s="965">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5">
        <v>26</v>
      </c>
      <c r="B1019" s="965">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5">
        <v>27</v>
      </c>
      <c r="B1020" s="965">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5">
        <v>28</v>
      </c>
      <c r="B1021" s="965">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5">
        <v>29</v>
      </c>
      <c r="B1022" s="965">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5">
        <v>30</v>
      </c>
      <c r="B1023" s="965">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313</v>
      </c>
      <c r="Z1026" s="138"/>
      <c r="AA1026" s="138"/>
      <c r="AB1026" s="138"/>
      <c r="AC1026" s="967" t="s">
        <v>304</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c r="A1027" s="965">
        <v>1</v>
      </c>
      <c r="B1027" s="965">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5">
        <v>2</v>
      </c>
      <c r="B1028" s="965">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5">
        <v>3</v>
      </c>
      <c r="B1029" s="965">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5">
        <v>4</v>
      </c>
      <c r="B1030" s="965">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5">
        <v>5</v>
      </c>
      <c r="B1031" s="965">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5">
        <v>6</v>
      </c>
      <c r="B1032" s="965">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5">
        <v>7</v>
      </c>
      <c r="B1033" s="965">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5">
        <v>8</v>
      </c>
      <c r="B1034" s="965">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5">
        <v>9</v>
      </c>
      <c r="B1035" s="965">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5">
        <v>10</v>
      </c>
      <c r="B1036" s="965">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5">
        <v>11</v>
      </c>
      <c r="B1037" s="965">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5">
        <v>12</v>
      </c>
      <c r="B1038" s="965">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5">
        <v>13</v>
      </c>
      <c r="B1039" s="965">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5">
        <v>14</v>
      </c>
      <c r="B1040" s="965">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5">
        <v>15</v>
      </c>
      <c r="B1041" s="965">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5">
        <v>16</v>
      </c>
      <c r="B1042" s="965">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5">
        <v>17</v>
      </c>
      <c r="B1043" s="965">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5">
        <v>18</v>
      </c>
      <c r="B1044" s="965">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5">
        <v>19</v>
      </c>
      <c r="B1045" s="965">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5">
        <v>20</v>
      </c>
      <c r="B1046" s="965">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5">
        <v>21</v>
      </c>
      <c r="B1047" s="965">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5">
        <v>22</v>
      </c>
      <c r="B1048" s="965">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5">
        <v>23</v>
      </c>
      <c r="B1049" s="965">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5">
        <v>24</v>
      </c>
      <c r="B1050" s="965">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5">
        <v>25</v>
      </c>
      <c r="B1051" s="965">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5">
        <v>26</v>
      </c>
      <c r="B1052" s="965">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5">
        <v>27</v>
      </c>
      <c r="B1053" s="965">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5">
        <v>28</v>
      </c>
      <c r="B1054" s="965">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5">
        <v>29</v>
      </c>
      <c r="B1055" s="965">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5">
        <v>30</v>
      </c>
      <c r="B1056" s="965">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313</v>
      </c>
      <c r="Z1059" s="138"/>
      <c r="AA1059" s="138"/>
      <c r="AB1059" s="138"/>
      <c r="AC1059" s="967" t="s">
        <v>304</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c r="A1060" s="965">
        <v>1</v>
      </c>
      <c r="B1060" s="965">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5">
        <v>2</v>
      </c>
      <c r="B1061" s="965">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5">
        <v>3</v>
      </c>
      <c r="B1062" s="965">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5">
        <v>4</v>
      </c>
      <c r="B1063" s="965">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5">
        <v>5</v>
      </c>
      <c r="B1064" s="965">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5">
        <v>6</v>
      </c>
      <c r="B1065" s="965">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5">
        <v>7</v>
      </c>
      <c r="B1066" s="965">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5">
        <v>8</v>
      </c>
      <c r="B1067" s="965">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5">
        <v>9</v>
      </c>
      <c r="B1068" s="965">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5">
        <v>10</v>
      </c>
      <c r="B1069" s="965">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5">
        <v>11</v>
      </c>
      <c r="B1070" s="965">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5">
        <v>12</v>
      </c>
      <c r="B1071" s="965">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5">
        <v>13</v>
      </c>
      <c r="B1072" s="965">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5">
        <v>14</v>
      </c>
      <c r="B1073" s="965">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5">
        <v>15</v>
      </c>
      <c r="B1074" s="965">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5">
        <v>16</v>
      </c>
      <c r="B1075" s="965">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5">
        <v>17</v>
      </c>
      <c r="B1076" s="965">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5">
        <v>18</v>
      </c>
      <c r="B1077" s="965">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5">
        <v>19</v>
      </c>
      <c r="B1078" s="965">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5">
        <v>20</v>
      </c>
      <c r="B1079" s="965">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5">
        <v>21</v>
      </c>
      <c r="B1080" s="965">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5">
        <v>22</v>
      </c>
      <c r="B1081" s="965">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5">
        <v>23</v>
      </c>
      <c r="B1082" s="965">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5">
        <v>24</v>
      </c>
      <c r="B1083" s="965">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5">
        <v>25</v>
      </c>
      <c r="B1084" s="965">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5">
        <v>26</v>
      </c>
      <c r="B1085" s="965">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5">
        <v>27</v>
      </c>
      <c r="B1086" s="965">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5">
        <v>28</v>
      </c>
      <c r="B1087" s="965">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5">
        <v>29</v>
      </c>
      <c r="B1088" s="965">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5">
        <v>30</v>
      </c>
      <c r="B1089" s="965">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313</v>
      </c>
      <c r="Z1092" s="138"/>
      <c r="AA1092" s="138"/>
      <c r="AB1092" s="138"/>
      <c r="AC1092" s="967" t="s">
        <v>304</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c r="A1093" s="965">
        <v>1</v>
      </c>
      <c r="B1093" s="965">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5">
        <v>2</v>
      </c>
      <c r="B1094" s="965">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5">
        <v>3</v>
      </c>
      <c r="B1095" s="965">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5">
        <v>4</v>
      </c>
      <c r="B1096" s="965">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5">
        <v>5</v>
      </c>
      <c r="B1097" s="965">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5">
        <v>6</v>
      </c>
      <c r="B1098" s="965">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5">
        <v>7</v>
      </c>
      <c r="B1099" s="965">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5">
        <v>8</v>
      </c>
      <c r="B1100" s="965">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5">
        <v>9</v>
      </c>
      <c r="B1101" s="965">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5">
        <v>10</v>
      </c>
      <c r="B1102" s="965">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5">
        <v>11</v>
      </c>
      <c r="B1103" s="965">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5">
        <v>12</v>
      </c>
      <c r="B1104" s="965">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5">
        <v>13</v>
      </c>
      <c r="B1105" s="965">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5">
        <v>14</v>
      </c>
      <c r="B1106" s="965">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5">
        <v>15</v>
      </c>
      <c r="B1107" s="965">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5">
        <v>16</v>
      </c>
      <c r="B1108" s="965">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5">
        <v>17</v>
      </c>
      <c r="B1109" s="965">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5">
        <v>18</v>
      </c>
      <c r="B1110" s="965">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5">
        <v>19</v>
      </c>
      <c r="B1111" s="965">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5">
        <v>20</v>
      </c>
      <c r="B1112" s="965">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5">
        <v>21</v>
      </c>
      <c r="B1113" s="965">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5">
        <v>22</v>
      </c>
      <c r="B1114" s="965">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5">
        <v>23</v>
      </c>
      <c r="B1115" s="965">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5">
        <v>24</v>
      </c>
      <c r="B1116" s="965">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5">
        <v>25</v>
      </c>
      <c r="B1117" s="965">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5">
        <v>26</v>
      </c>
      <c r="B1118" s="965">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5">
        <v>27</v>
      </c>
      <c r="B1119" s="965">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5">
        <v>28</v>
      </c>
      <c r="B1120" s="965">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5">
        <v>29</v>
      </c>
      <c r="B1121" s="965">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5">
        <v>30</v>
      </c>
      <c r="B1122" s="965">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313</v>
      </c>
      <c r="Z1125" s="138"/>
      <c r="AA1125" s="138"/>
      <c r="AB1125" s="138"/>
      <c r="AC1125" s="967" t="s">
        <v>304</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c r="A1126" s="965">
        <v>1</v>
      </c>
      <c r="B1126" s="965">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5">
        <v>2</v>
      </c>
      <c r="B1127" s="965">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5">
        <v>3</v>
      </c>
      <c r="B1128" s="965">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5">
        <v>4</v>
      </c>
      <c r="B1129" s="965">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5">
        <v>5</v>
      </c>
      <c r="B1130" s="965">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5">
        <v>6</v>
      </c>
      <c r="B1131" s="965">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5">
        <v>7</v>
      </c>
      <c r="B1132" s="965">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5">
        <v>8</v>
      </c>
      <c r="B1133" s="965">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5">
        <v>9</v>
      </c>
      <c r="B1134" s="965">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5">
        <v>10</v>
      </c>
      <c r="B1135" s="965">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5">
        <v>11</v>
      </c>
      <c r="B1136" s="965">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5">
        <v>12</v>
      </c>
      <c r="B1137" s="965">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5">
        <v>13</v>
      </c>
      <c r="B1138" s="965">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5">
        <v>14</v>
      </c>
      <c r="B1139" s="965">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5">
        <v>15</v>
      </c>
      <c r="B1140" s="965">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5">
        <v>16</v>
      </c>
      <c r="B1141" s="965">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5">
        <v>17</v>
      </c>
      <c r="B1142" s="965">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5">
        <v>18</v>
      </c>
      <c r="B1143" s="965">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5">
        <v>19</v>
      </c>
      <c r="B1144" s="965">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5">
        <v>20</v>
      </c>
      <c r="B1145" s="965">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5">
        <v>21</v>
      </c>
      <c r="B1146" s="965">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5">
        <v>22</v>
      </c>
      <c r="B1147" s="965">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5">
        <v>23</v>
      </c>
      <c r="B1148" s="965">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5">
        <v>24</v>
      </c>
      <c r="B1149" s="965">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5">
        <v>25</v>
      </c>
      <c r="B1150" s="965">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5">
        <v>26</v>
      </c>
      <c r="B1151" s="965">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5">
        <v>27</v>
      </c>
      <c r="B1152" s="965">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5">
        <v>28</v>
      </c>
      <c r="B1153" s="965">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5">
        <v>29</v>
      </c>
      <c r="B1154" s="965">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5">
        <v>30</v>
      </c>
      <c r="B1155" s="965">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313</v>
      </c>
      <c r="Z1158" s="138"/>
      <c r="AA1158" s="138"/>
      <c r="AB1158" s="138"/>
      <c r="AC1158" s="967" t="s">
        <v>304</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c r="A1159" s="965">
        <v>1</v>
      </c>
      <c r="B1159" s="965">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5">
        <v>2</v>
      </c>
      <c r="B1160" s="965">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5">
        <v>3</v>
      </c>
      <c r="B1161" s="965">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5">
        <v>4</v>
      </c>
      <c r="B1162" s="965">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5">
        <v>5</v>
      </c>
      <c r="B1163" s="965">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5">
        <v>6</v>
      </c>
      <c r="B1164" s="965">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5">
        <v>7</v>
      </c>
      <c r="B1165" s="965">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5">
        <v>8</v>
      </c>
      <c r="B1166" s="965">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5">
        <v>9</v>
      </c>
      <c r="B1167" s="965">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5">
        <v>10</v>
      </c>
      <c r="B1168" s="965">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5">
        <v>11</v>
      </c>
      <c r="B1169" s="965">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5">
        <v>12</v>
      </c>
      <c r="B1170" s="965">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5">
        <v>13</v>
      </c>
      <c r="B1171" s="965">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5">
        <v>14</v>
      </c>
      <c r="B1172" s="965">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5">
        <v>15</v>
      </c>
      <c r="B1173" s="965">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5">
        <v>16</v>
      </c>
      <c r="B1174" s="965">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5">
        <v>17</v>
      </c>
      <c r="B1175" s="965">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5">
        <v>18</v>
      </c>
      <c r="B1176" s="965">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5">
        <v>19</v>
      </c>
      <c r="B1177" s="965">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5">
        <v>20</v>
      </c>
      <c r="B1178" s="965">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5">
        <v>21</v>
      </c>
      <c r="B1179" s="965">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5">
        <v>22</v>
      </c>
      <c r="B1180" s="965">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5">
        <v>23</v>
      </c>
      <c r="B1181" s="965">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5">
        <v>24</v>
      </c>
      <c r="B1182" s="965">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5">
        <v>25</v>
      </c>
      <c r="B1183" s="965">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5">
        <v>26</v>
      </c>
      <c r="B1184" s="965">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5">
        <v>27</v>
      </c>
      <c r="B1185" s="965">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5">
        <v>28</v>
      </c>
      <c r="B1186" s="965">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5">
        <v>29</v>
      </c>
      <c r="B1187" s="965">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5">
        <v>30</v>
      </c>
      <c r="B1188" s="965">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313</v>
      </c>
      <c r="Z1191" s="138"/>
      <c r="AA1191" s="138"/>
      <c r="AB1191" s="138"/>
      <c r="AC1191" s="967" t="s">
        <v>304</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c r="A1192" s="965">
        <v>1</v>
      </c>
      <c r="B1192" s="965">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5">
        <v>2</v>
      </c>
      <c r="B1193" s="965">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5">
        <v>3</v>
      </c>
      <c r="B1194" s="965">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5">
        <v>4</v>
      </c>
      <c r="B1195" s="965">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5">
        <v>5</v>
      </c>
      <c r="B1196" s="965">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5">
        <v>6</v>
      </c>
      <c r="B1197" s="965">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5">
        <v>7</v>
      </c>
      <c r="B1198" s="965">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5">
        <v>8</v>
      </c>
      <c r="B1199" s="965">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5">
        <v>9</v>
      </c>
      <c r="B1200" s="965">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5">
        <v>10</v>
      </c>
      <c r="B1201" s="965">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5">
        <v>11</v>
      </c>
      <c r="B1202" s="965">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5">
        <v>12</v>
      </c>
      <c r="B1203" s="965">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5">
        <v>13</v>
      </c>
      <c r="B1204" s="965">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5">
        <v>14</v>
      </c>
      <c r="B1205" s="965">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5">
        <v>15</v>
      </c>
      <c r="B1206" s="965">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5">
        <v>16</v>
      </c>
      <c r="B1207" s="965">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5">
        <v>17</v>
      </c>
      <c r="B1208" s="965">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5">
        <v>18</v>
      </c>
      <c r="B1209" s="965">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5">
        <v>19</v>
      </c>
      <c r="B1210" s="965">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5">
        <v>20</v>
      </c>
      <c r="B1211" s="965">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5">
        <v>21</v>
      </c>
      <c r="B1212" s="965">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5">
        <v>22</v>
      </c>
      <c r="B1213" s="965">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5">
        <v>23</v>
      </c>
      <c r="B1214" s="965">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5">
        <v>24</v>
      </c>
      <c r="B1215" s="965">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5">
        <v>25</v>
      </c>
      <c r="B1216" s="965">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5">
        <v>26</v>
      </c>
      <c r="B1217" s="965">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5">
        <v>27</v>
      </c>
      <c r="B1218" s="965">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5">
        <v>28</v>
      </c>
      <c r="B1219" s="965">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5">
        <v>29</v>
      </c>
      <c r="B1220" s="965">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5">
        <v>30</v>
      </c>
      <c r="B1221" s="965">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313</v>
      </c>
      <c r="Z1224" s="138"/>
      <c r="AA1224" s="138"/>
      <c r="AB1224" s="138"/>
      <c r="AC1224" s="967" t="s">
        <v>304</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c r="A1225" s="965">
        <v>1</v>
      </c>
      <c r="B1225" s="965">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5">
        <v>2</v>
      </c>
      <c r="B1226" s="965">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5">
        <v>3</v>
      </c>
      <c r="B1227" s="965">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5">
        <v>4</v>
      </c>
      <c r="B1228" s="965">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5">
        <v>5</v>
      </c>
      <c r="B1229" s="965">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5">
        <v>6</v>
      </c>
      <c r="B1230" s="965">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5">
        <v>7</v>
      </c>
      <c r="B1231" s="965">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5">
        <v>8</v>
      </c>
      <c r="B1232" s="965">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5">
        <v>9</v>
      </c>
      <c r="B1233" s="965">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5">
        <v>10</v>
      </c>
      <c r="B1234" s="965">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5">
        <v>11</v>
      </c>
      <c r="B1235" s="965">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5">
        <v>12</v>
      </c>
      <c r="B1236" s="965">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5">
        <v>13</v>
      </c>
      <c r="B1237" s="965">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5">
        <v>14</v>
      </c>
      <c r="B1238" s="965">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5">
        <v>15</v>
      </c>
      <c r="B1239" s="965">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5">
        <v>16</v>
      </c>
      <c r="B1240" s="965">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5">
        <v>17</v>
      </c>
      <c r="B1241" s="965">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5">
        <v>18</v>
      </c>
      <c r="B1242" s="965">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5">
        <v>19</v>
      </c>
      <c r="B1243" s="965">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5">
        <v>20</v>
      </c>
      <c r="B1244" s="965">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5">
        <v>21</v>
      </c>
      <c r="B1245" s="965">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5">
        <v>22</v>
      </c>
      <c r="B1246" s="965">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5">
        <v>23</v>
      </c>
      <c r="B1247" s="965">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5">
        <v>24</v>
      </c>
      <c r="B1248" s="965">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5">
        <v>25</v>
      </c>
      <c r="B1249" s="965">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5">
        <v>26</v>
      </c>
      <c r="B1250" s="965">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5">
        <v>27</v>
      </c>
      <c r="B1251" s="965">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5">
        <v>28</v>
      </c>
      <c r="B1252" s="965">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5">
        <v>29</v>
      </c>
      <c r="B1253" s="965">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5">
        <v>30</v>
      </c>
      <c r="B1254" s="965">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313</v>
      </c>
      <c r="Z1257" s="138"/>
      <c r="AA1257" s="138"/>
      <c r="AB1257" s="138"/>
      <c r="AC1257" s="967" t="s">
        <v>304</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c r="A1258" s="965">
        <v>1</v>
      </c>
      <c r="B1258" s="965">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5">
        <v>2</v>
      </c>
      <c r="B1259" s="965">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5">
        <v>3</v>
      </c>
      <c r="B1260" s="965">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5">
        <v>4</v>
      </c>
      <c r="B1261" s="965">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5">
        <v>5</v>
      </c>
      <c r="B1262" s="965">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5">
        <v>6</v>
      </c>
      <c r="B1263" s="965">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5">
        <v>7</v>
      </c>
      <c r="B1264" s="965">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5">
        <v>8</v>
      </c>
      <c r="B1265" s="965">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5">
        <v>9</v>
      </c>
      <c r="B1266" s="965">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5">
        <v>10</v>
      </c>
      <c r="B1267" s="965">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5">
        <v>11</v>
      </c>
      <c r="B1268" s="965">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5">
        <v>12</v>
      </c>
      <c r="B1269" s="965">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5">
        <v>13</v>
      </c>
      <c r="B1270" s="965">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5">
        <v>14</v>
      </c>
      <c r="B1271" s="965">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5">
        <v>15</v>
      </c>
      <c r="B1272" s="965">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5">
        <v>16</v>
      </c>
      <c r="B1273" s="965">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5">
        <v>17</v>
      </c>
      <c r="B1274" s="965">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5">
        <v>18</v>
      </c>
      <c r="B1275" s="965">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5">
        <v>19</v>
      </c>
      <c r="B1276" s="965">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5">
        <v>20</v>
      </c>
      <c r="B1277" s="965">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5">
        <v>21</v>
      </c>
      <c r="B1278" s="965">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5">
        <v>22</v>
      </c>
      <c r="B1279" s="965">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5">
        <v>23</v>
      </c>
      <c r="B1280" s="965">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5">
        <v>24</v>
      </c>
      <c r="B1281" s="965">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5">
        <v>25</v>
      </c>
      <c r="B1282" s="965">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5">
        <v>26</v>
      </c>
      <c r="B1283" s="965">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5">
        <v>27</v>
      </c>
      <c r="B1284" s="965">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5">
        <v>28</v>
      </c>
      <c r="B1285" s="965">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5">
        <v>29</v>
      </c>
      <c r="B1286" s="965">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5">
        <v>30</v>
      </c>
      <c r="B1287" s="965">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313</v>
      </c>
      <c r="Z1290" s="138"/>
      <c r="AA1290" s="138"/>
      <c r="AB1290" s="138"/>
      <c r="AC1290" s="967" t="s">
        <v>304</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c r="A1291" s="965">
        <v>1</v>
      </c>
      <c r="B1291" s="965">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5">
        <v>2</v>
      </c>
      <c r="B1292" s="965">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5">
        <v>3</v>
      </c>
      <c r="B1293" s="965">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5">
        <v>4</v>
      </c>
      <c r="B1294" s="965">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5">
        <v>5</v>
      </c>
      <c r="B1295" s="965">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5">
        <v>6</v>
      </c>
      <c r="B1296" s="965">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5">
        <v>7</v>
      </c>
      <c r="B1297" s="965">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5">
        <v>8</v>
      </c>
      <c r="B1298" s="965">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5">
        <v>9</v>
      </c>
      <c r="B1299" s="965">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5">
        <v>10</v>
      </c>
      <c r="B1300" s="965">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5">
        <v>11</v>
      </c>
      <c r="B1301" s="965">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5">
        <v>12</v>
      </c>
      <c r="B1302" s="965">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5">
        <v>13</v>
      </c>
      <c r="B1303" s="965">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5">
        <v>14</v>
      </c>
      <c r="B1304" s="965">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5">
        <v>15</v>
      </c>
      <c r="B1305" s="965">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5">
        <v>16</v>
      </c>
      <c r="B1306" s="965">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5">
        <v>17</v>
      </c>
      <c r="B1307" s="965">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5">
        <v>18</v>
      </c>
      <c r="B1308" s="965">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5">
        <v>19</v>
      </c>
      <c r="B1309" s="965">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5">
        <v>20</v>
      </c>
      <c r="B1310" s="965">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5">
        <v>21</v>
      </c>
      <c r="B1311" s="965">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5">
        <v>22</v>
      </c>
      <c r="B1312" s="965">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5">
        <v>23</v>
      </c>
      <c r="B1313" s="965">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5">
        <v>24</v>
      </c>
      <c r="B1314" s="965">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5">
        <v>25</v>
      </c>
      <c r="B1315" s="965">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5">
        <v>26</v>
      </c>
      <c r="B1316" s="965">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5">
        <v>27</v>
      </c>
      <c r="B1317" s="965">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5">
        <v>28</v>
      </c>
      <c r="B1318" s="965">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5">
        <v>29</v>
      </c>
      <c r="B1319" s="965">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5">
        <v>30</v>
      </c>
      <c r="B1320" s="965">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江本 啓佑(emoto-keisuke)</cp:lastModifiedBy>
  <cp:lastPrinted>2022-09-22T10:26:47Z</cp:lastPrinted>
  <dcterms:created xsi:type="dcterms:W3CDTF">2012-03-13T00:50:25Z</dcterms:created>
  <dcterms:modified xsi:type="dcterms:W3CDTF">2022-11-04T09:48:39Z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