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SUHB\AppData\Local\Microsoft\Windows\INetCache\Content.Outlook\P8SF1FA1\"/>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0" i="11"/>
  <c r="AY192" i="11" s="1"/>
  <c r="AY180" i="11"/>
  <c r="AY187" i="11" s="1"/>
  <c r="AY173" i="11"/>
  <c r="AY179" i="11" s="1"/>
  <c r="AY172" i="11"/>
  <c r="AY170" i="11"/>
  <c r="AY171" i="11" s="1"/>
  <c r="AY167" i="11"/>
  <c r="AY169" i="11" s="1"/>
  <c r="AY136" i="11"/>
  <c r="AY137" i="11" s="1"/>
  <c r="AY133" i="11"/>
  <c r="AY135" i="11" s="1"/>
  <c r="AY132" i="11"/>
  <c r="AY145" i="11"/>
  <c r="AY142" i="11"/>
  <c r="AY141" i="11"/>
  <c r="AY140" i="11"/>
  <c r="AY139" i="11"/>
  <c r="AY143" i="11" s="1"/>
  <c r="AY166" i="11"/>
  <c r="AY164" i="11"/>
  <c r="AY163" i="11"/>
  <c r="AY161" i="11"/>
  <c r="AY162" i="11" s="1"/>
  <c r="AY156" i="11"/>
  <c r="AY158" i="11" s="1"/>
  <c r="AY146" i="11"/>
  <c r="AY150" i="11" s="1"/>
  <c r="AY127" i="11"/>
  <c r="AY131" i="11" s="1"/>
  <c r="AY122" i="11"/>
  <c r="AY123" i="11" s="1"/>
  <c r="AY112" i="11"/>
  <c r="AY119" i="11" s="1"/>
  <c r="AY99" i="11"/>
  <c r="AY101" i="11" s="1"/>
  <c r="AY98" i="11"/>
  <c r="AY102" i="11"/>
  <c r="AY104" i="11" s="1"/>
  <c r="AY124" i="11" l="1"/>
  <c r="AY129" i="11"/>
  <c r="AY144" i="11"/>
  <c r="AY134" i="11"/>
  <c r="AY176" i="11"/>
  <c r="AY198" i="11"/>
  <c r="AY203" i="11"/>
  <c r="AY207" i="11"/>
  <c r="AY211" i="11"/>
  <c r="AY128" i="11"/>
  <c r="AY138" i="11"/>
  <c r="AY125" i="11"/>
  <c r="AY130" i="11"/>
  <c r="AY113" i="11"/>
  <c r="AY121" i="11"/>
  <c r="AY155" i="11"/>
  <c r="AY177" i="11"/>
  <c r="AY100" i="11"/>
  <c r="AY114" i="11"/>
  <c r="AY118" i="11"/>
  <c r="AY126" i="11"/>
  <c r="AY152" i="11"/>
  <c r="AY174" i="11"/>
  <c r="AY178" i="11"/>
  <c r="AY193" i="11"/>
  <c r="AY116" i="11"/>
  <c r="AY120" i="11"/>
  <c r="AY154" i="11"/>
  <c r="AY117" i="11"/>
  <c r="AY151"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84" i="11"/>
  <c r="AY81" i="11"/>
  <c r="AY80" i="11"/>
  <c r="AY78" i="11"/>
  <c r="AY87" i="11" s="1"/>
  <c r="AY44" i="11"/>
  <c r="AY52" i="11" s="1"/>
  <c r="AY96" i="11" l="1"/>
  <c r="AY85" i="11"/>
  <c r="AY63" i="11"/>
  <c r="AY49" i="11"/>
  <c r="AY82" i="11"/>
  <c r="AY86" i="11"/>
  <c r="AY90" i="11"/>
  <c r="AY94" i="11"/>
  <c r="AY92" i="11"/>
  <c r="AY89" i="11"/>
  <c r="AY97"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<sst xmlns="http://schemas.openxmlformats.org/spreadsheetml/2006/main" count="2039" uniqueCount="731">
  <si>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</si>
  <si>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</si>
  <si>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</si>
  <si>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</si>
  <si>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</si>
  <si>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</si>
  <si>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</si>
  <si>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</si>
  <si>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</si>
  <si>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</si>
  <si>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</si>
  <si>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</si>
  <si>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</si>
  <si>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</si>
  <si>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</si>
  <si>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</si>
  <si>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</si>
  <si>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</si>
  <si>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</si>
  <si>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</si>
  <si>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</si>
  <si>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</si>
  <si>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</si>
  <si>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</si>
  <si>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</si>
  <si>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</si>
  <si>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</si>
  <si>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</si>
  <si>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</si>
  <si>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</si>
  <si>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</si>
  <si>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</si>
  <si>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</si>
  <si>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</si>
  <si>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</si>
  <si>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</si>
  <si>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</si>
  <si>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</si>
  <si>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</si>
  <si>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</si>
  <si>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</si>
  <si>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</si>
  <si>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</si>
  <si>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</si>
  <si>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</si>
  <si>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</si>
  <si>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</si>
  <si>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</si>
  <si>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</si>
  <si>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</si>
  <si>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</si>
  <si>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</si>
  <si>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</si>
  <si>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</si>
  <si>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</si>
  <si>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</si>
  <si>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</si>
  <si>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</si>
  <si>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</si>
  <si>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</si>
  <si>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</si>
  <si>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</si>
  <si>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</si>
  <si>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</si>
  <si>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</si>
  <si>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</si>
  <si>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</si>
  <si>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</si>
  <si>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</si>
  <si>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</si>
  <si>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</si>
  <si>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</si>
  <si>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</si>
  <si>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</si>
  <si>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</si>
  <si>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</si>
  <si>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</si>
  <si>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</si>
  <si>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</si>
  <si>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</si>
  <si>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</si>
  <si>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</si>
  <si>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</si>
  <si>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</si>
  <si>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</si>
  <si>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</si>
  <si>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</si>
  <si>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</si>
  <si>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</si>
  <si>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</si>
  <si>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</si>
  <si>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</si>
  <si>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</si>
  <si>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</si>
  <si>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</si>
  <si>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</si>
  <si>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</si>
  <si>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</si>
  <si>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</si>
  <si>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</si>
  <si>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</si>
  <si>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</si>
  <si>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</si>
  <si>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</si>
  <si>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</si>
  <si>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</si>
  <si>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</si>
  <si>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</si>
  <si>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</si>
  <si>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</si>
  <si>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</si>
  <si>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</si>
  <si>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</si>
  <si>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</si>
  <si>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</si>
  <si>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</si>
  <si>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</si>
  <si>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</si>
  <si>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</si>
  <si>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</si>
  <si>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</si>
  <si>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</si>
  <si>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</si>
  <si>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</si>
  <si>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</si>
  <si>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</si>
  <si>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</si>
  <si>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</si>
  <si>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</si>
  <si>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</si>
  <si>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</si>
  <si>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</si>
  <si>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</si>
  <si>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</si>
  <si>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</si>
  <si>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</si>
  <si>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</si>
  <si>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</si>
  <si>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</si>
  <si>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</si>
  <si>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</si>
  <si>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</si>
  <si>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</si>
  <si>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</si>
  <si>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</si>
  <si>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</si>
  <si>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</si>
  <si>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</si>
  <si>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</si>
  <si>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</si>
  <si>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</si>
  <si>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</si>
  <si>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</si>
  <si>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</si>
  <si>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</si>
  <si>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</si>
  <si>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</si>
  <si>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</si>
  <si>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</si>
  <si>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</si>
  <si>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</si>
  <si>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</si>
  <si>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</si>
  <si>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</si>
  <si>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</si>
  <si>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</si>
  <si>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</si>
  <si>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</si>
  <si>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</si>
  <si>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</si>
  <si>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</si>
  <si>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</si>
  <si>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</si>
  <si>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</si>
  <si>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</si>
  <si>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</si>
  <si>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</si>
  <si>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</si>
  <si>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</si>
  <si>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</si>
  <si>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</si>
  <si>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</si>
  <si>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</si>
  <si>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</si>
  <si>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</si>
  <si>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</si>
  <si>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</si>
  <si>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</si>
  <si>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</si>
  <si>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</si>
  <si>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</si>
  <si>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</si>
  <si>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</si>
  <si>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</si>
  <si>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</si>
  <si>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</si>
  <si>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</si>
  <si>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</si>
  <si>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</si>
  <si>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</si>
  <si>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</si>
  <si>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</si>
  <si>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</si>
  <si>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</si>
  <si>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</si>
  <si>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</si>
  <si>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</si>
  <si>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</si>
  <si>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</si>
  <si>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</si>
  <si>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</si>
  <si>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</si>
  <si>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</si>
  <si>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</si>
  <si>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</si>
  <si>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</si>
  <si>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</si>
  <si>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</si>
  <si>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</si>
  <si>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</si>
  <si>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</si>
  <si>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</si>
  <si>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</si>
  <si>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</si>
  <si>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</si>
  <si>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</si>
  <si>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</si>
  <si>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</si>
  <si>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</si>
  <si>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</si>
  <si>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</si>
  <si>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</si>
  <si>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</si>
  <si>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</si>
  <si>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</si>
  <si>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</si>
  <si>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</si>
  <si>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</si>
  <si>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</si>
  <si>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</si>
  <si>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</si>
  <si>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</si>
  <si>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</si>
  <si>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</si>
  <si>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</si>
  <si>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</si>
  <si>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</si>
  <si>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</si>
  <si>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</si>
  <si>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</si>
  <si>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</si>
  <si>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</si>
  <si>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</si>
  <si>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</si>
  <si>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</si>
  <si>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</si>
  <si>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</si>
  <si>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</si>
  <si>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</si>
  <si>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</si>
  <si>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</si>
  <si>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</si>
  <si>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</si>
  <si>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</si>
  <si>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</si>
  <si>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</si>
  <si>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</si>
  <si>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</si>
  <si>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</si>
  <si>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</si>
  <si>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</si>
  <si>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</si>
  <si>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</si>
  <si>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</si>
  <si>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</si>
  <si>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</si>
  <si>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</si>
  <si>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</si>
  <si>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</si>
  <si>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</si>
  <si>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</si>
  <si>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</si>
  <si>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</si>
  <si>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</si>
  <si>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</si>
  <si>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</si>
  <si>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</si>
  <si>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</si>
  <si>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</si>
  <si>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</si>
  <si>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</si>
  <si>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</si>
  <si>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</si>
  <si>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</si>
  <si>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</si>
  <si>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</si>
  <si>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</si>
  <si>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</si>
  <si>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</si>
  <si>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</si>
  <si>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</si>
  <si>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</si>
  <si>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</si>
  <si>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</si>
  <si>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</si>
  <si>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</si>
  <si>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</si>
  <si>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</si>
  <si>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</si>
  <si>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</si>
  <si>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</si>
  <si>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</si>
  <si>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</si>
  <si>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</si>
  <si>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</si>
  <si>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</si>
  <si>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</si>
  <si>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</si>
  <si>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</si>
  <si>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</si>
  <si>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</si>
  <si>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</si>
  <si>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</si>
  <si>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</si>
  <si>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</si>
  <si>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</si>
  <si>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</si>
  <si>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</si>
  <si>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</si>
  <si>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</si>
  <si>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</si>
  <si>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</si>
  <si>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</si>
  <si>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</si>
  <si>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</si>
  <si>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</si>
  <si>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</si>
  <si>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</si>
  <si>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</si>
  <si>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</si>
  <si>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</si>
  <si>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</si>
  <si>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</si>
  <si>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</si>
  <si>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</si>
  <si>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</si>
  <si>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</si>
  <si>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</si>
  <si>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</si>
  <si>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</si>
  <si>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</si>
  <si>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</si>
  <si>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</si>
  <si>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</si>
  <si>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</si>
  <si>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</si>
  <si>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</si>
  <si>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</si>
  <si>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</si>
  <si>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</si>
  <si>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</si>
  <si>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</si>
  <si>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</si>
  <si>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</si>
  <si>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</si>
  <si>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</si>
  <si>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</si>
  <si>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</si>
  <si>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</si>
  <si>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</si>
  <si>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</si>
  <si>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</si>
  <si>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</si>
  <si>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</si>
  <si>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</si>
  <si>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</si>
  <si>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</si>
  <si>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</si>
  <si>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</si>
  <si>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</si>
  <si>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</si>
  <si>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</si>
  <si>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</si>
  <si>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</si>
  <si>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</si>
  <si>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</si>
  <si>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</si>
  <si>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</si>
  <si>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</si>
  <si>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</si>
  <si>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</si>
  <si>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</si>
  <si>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</si>
  <si>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</si>
  <si>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</si>
  <si>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</si>
  <si>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</si>
  <si>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</si>
  <si>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</si>
  <si>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</si>
  <si>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</si>
  <si>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</si>
  <si>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</si>
  <si>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</si>
  <si>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</si>
  <si>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</si>
  <si>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</si>
  <si>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</si>
  <si>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</si>
  <si>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</si>
  <si>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</si>
  <si>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</si>
  <si>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</si>
  <si>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</si>
  <si>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</si>
  <si>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</si>
  <si>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</si>
  <si>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</si>
  <si>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</si>
  <si>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</si>
  <si>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</si>
  <si>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</si>
  <si>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</si>
  <si>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</si>
  <si>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</si>
  <si>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</si>
  <si>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</si>
  <si>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</si>
  <si>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</si>
  <si>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</si>
  <si>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</si>
  <si>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</si>
  <si>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</si>
  <si>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</si>
  <si>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</si>
  <si>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</si>
  <si>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</si>
  <si>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</si>
  <si>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</si>
  <si>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</si>
  <si>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</si>
  <si>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</si>
  <si>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</si>
  <si>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</si>
  <si>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</si>
  <si>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</si>
  <si>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</si>
  <si>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</si>
  <si>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</si>
  <si>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</si>
  <si>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</si>
  <si>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</si>
  <si>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</si>
  <si>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</si>
  <si>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</si>
  <si>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</si>
  <si>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</si>
  <si>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</si>
  <si>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</si>
  <si>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</si>
  <si>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</si>
  <si>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</si>
  <si>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</si>
  <si>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</si>
  <si>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</si>
  <si>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</si>
  <si>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</si>
  <si>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</si>
  <si>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</si>
  <si>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</si>
  <si>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</si>
  <si>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</si>
  <si>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</si>
  <si>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</si>
  <si>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</si>
  <si>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</si>
  <si>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</si>
  <si>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</si>
  <si>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</si>
  <si>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</si>
  <si>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</si>
  <si>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</si>
  <si>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</si>
  <si>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</si>
  <si>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</si>
  <si>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</si>
  <si>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</si>
  <si>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</si>
  <si>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</si>
  <si>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</si>
  <si>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</si>
  <si>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</si>
  <si>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</si>
  <si>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</si>
  <si>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</si>
  <si>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</si>
  <si>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</si>
  <si>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</si>
  <si>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</si>
  <si>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</si>
  <si>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</si>
  <si>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</si>
  <si>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</si>
  <si>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</si>
  <si>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</si>
  <si>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</si>
  <si>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</si>
  <si>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</si>
  <si>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</si>
  <si>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</si>
  <si>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</si>
  <si>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</si>
  <si>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</si>
  <si>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</si>
  <si>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</si>
  <si>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</si>
  <si>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</si>
  <si>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</si>
  <si>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</si>
  <si>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</si>
  <si>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</si>
  <si>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</si>
  <si>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</si>
  <si>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</si>
  <si>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</si>
  <si>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</si>
  <si>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</si>
  <si>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</si>
  <si>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</si>
  <si>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</si>
  <si>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</si>
  <si>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</si>
  <si>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</si>
  <si>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</si>
  <si>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</si>
  <si>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</si>
  <si>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</si>
  <si>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</si>
  <si>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</si>
  <si>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</si>
  <si>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</si>
  <si>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</si>
  <si>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</si>
  <si>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</si>
  <si>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</si>
  <si>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</si>
  <si>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</si>
  <si>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</si>
  <si>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</si>
  <si>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</si>
  <si>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</si>
  <si>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</si>
  <si>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</si>
  <si>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</si>
  <si>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</si>
  <si>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</si>
  <si>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</si>
  <si>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</si>
  <si>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</si>
  <si>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</si>
  <si>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</si>
  <si>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</si>
  <si>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</si>
  <si>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</si>
  <si>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</si>
  <si>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</si>
  <si>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</si>
  <si>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</si>
  <si>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</si>
  <si>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</si>
  <si>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</si>
  <si>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</si>
  <si>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</si>
  <si>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</si>
  <si>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</si>
  <si>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</si>
  <si>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</si>
  <si>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</si>
  <si>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</si>
  <si>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</si>
  <si>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</si>
  <si>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</si>
  <si>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</si>
  <si>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</si>
  <si>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</si>
  <si>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</si>
  <si>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</si>
  <si>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</si>
  <si>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</si>
  <si>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</si>
  <si>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</si>
  <si>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</si>
  <si>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</si>
  <si>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</si>
  <si>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</si>
  <si>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</si>
  <si>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</si>
  <si>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</si>
  <si>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</si>
  <si>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</si>
  <si>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</si>
  <si>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</si>
  <si>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</si>
  <si>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</si>
  <si>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</si>
  <si>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</si>
  <si>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</si>
  <si>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</si>
  <si>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</si>
  <si>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</si>
  <si>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</si>
  <si>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</si>
  <si>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</si>
  <si>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</si>
  <si>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</si>
  <si>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</si>
  <si>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</si>
  <si>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</si>
  <si>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</si>
  <si>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</si>
  <si>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</si>
  <si>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</si>
  <si>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</si>
  <si>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</si>
  <si>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</si>
  <si>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</si>
  <si>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</si>
  <si>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</si>
  <si>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</si>
  <si>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</si>
  <si>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</si>
  <si>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</si>
  <si>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</si>
  <si>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</si>
  <si>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</si>
  <si>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</si>
  <si>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</si>
  <si>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</si>
  <si>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</si>
  <si>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</si>
  <si>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</si>
  <si>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</si>
  <si>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</si>
  <si>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</si>
  <si>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</si>
  <si>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</si>
  <si>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</si>
  <si>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</si>
  <si>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</si>
  <si>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</si>
  <si>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</si>
  <si>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</si>
  <si>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</si>
  <si>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</si>
  <si>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</si>
  <si>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</si>
  <si>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</si>
  <si>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</si>
  <si>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</si>
  <si>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</si>
  <si>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</si>
  <si>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</si>
  <si>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</si>
  <si>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</si>
  <si>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</si>
  <si>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</si>
  <si>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</si>
  <si>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</si>
  <si>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</si>
  <si>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</si>
  <si>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</si>
  <si>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</si>
  <si>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</si>
  <si>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</si>
  <si>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</si>
  <si>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</si>
  <si>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</si>
  <si>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</si>
  <si>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</si>
  <si>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</si>
  <si>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</si>
  <si>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</si>
  <si>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</si>
  <si>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</si>
  <si>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</si>
  <si>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</si>
  <si>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</si>
  <si>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</si>
  <si>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</si>
  <si>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</si>
  <si>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</si>
  <si>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</si>
  <si>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保険局</t>
    <rPh sb="0" eb="3">
      <t>ホケンキョク</t>
    </rPh>
    <phoneticPr fontId="5"/>
  </si>
  <si>
    <t>保険課</t>
    <rPh sb="0" eb="3">
      <t>ホケンカ</t>
    </rPh>
    <phoneticPr fontId="5"/>
  </si>
  <si>
    <t>○</t>
  </si>
  <si>
    <t>-</t>
  </si>
  <si>
    <t>社会保障・税番号制度システム整備費等補助金</t>
    <rPh sb="0" eb="2">
      <t>シャカイ</t>
    </rPh>
    <rPh sb="2" eb="4">
      <t>ホショウ</t>
    </rPh>
    <rPh sb="5" eb="6">
      <t>ゼイ</t>
    </rPh>
    <rPh sb="6" eb="8">
      <t>バンゴウ</t>
    </rPh>
    <rPh sb="8" eb="10">
      <t>セイド</t>
    </rPh>
    <rPh sb="14" eb="17">
      <t>セイビヒ</t>
    </rPh>
    <rPh sb="17" eb="18">
      <t>トウ</t>
    </rPh>
    <rPh sb="18" eb="21">
      <t>ホジョキン</t>
    </rPh>
    <phoneticPr fontId="5"/>
  </si>
  <si>
    <t>-</t>
    <phoneticPr fontId="5"/>
  </si>
  <si>
    <t>医療保険者向け中間サーバー等の改修を行う</t>
    <phoneticPr fontId="5"/>
  </si>
  <si>
    <t>医療保険者向け中間サーバー等の改修</t>
    <phoneticPr fontId="5"/>
  </si>
  <si>
    <t>件</t>
    <rPh sb="0" eb="1">
      <t>ケン</t>
    </rPh>
    <phoneticPr fontId="5"/>
  </si>
  <si>
    <t>　　X/Y</t>
    <phoneticPr fontId="5"/>
  </si>
  <si>
    <t>施策大目標１　電子行政推進に関する基本方針を推進すること</t>
    <phoneticPr fontId="5"/>
  </si>
  <si>
    <t>施策目標ⅩⅣ－１－２　社会保障・税番号制度について、国民の理解を得ながら、その着実な導入を図るとともに、社会保障・税番号の利活用を推進し、国民の利便性の向上を図ること</t>
    <phoneticPr fontId="5"/>
  </si>
  <si>
    <t>社会保障・税番号制度の情報連携の促進、マイナンバーカードの利便性の向上・普及促進等による国民の手続きの簡素化、給付等の迅速化を図るための事業である。</t>
    <phoneticPr fontId="5"/>
  </si>
  <si>
    <t>社会保障・税番号制度を活用した各種の施策については、国が推進している事業である。</t>
    <phoneticPr fontId="5"/>
  </si>
  <si>
    <t>社会保障・税番号の利活用を推進し、国民の利便性の向上を図るため優先度の高い事業である。</t>
    <phoneticPr fontId="5"/>
  </si>
  <si>
    <t>‐</t>
  </si>
  <si>
    <t>無</t>
  </si>
  <si>
    <t>厚労</t>
  </si>
  <si>
    <t>A.社会保険診療報酬支払基金</t>
    <rPh sb="2" eb="4">
      <t>シャカイ</t>
    </rPh>
    <rPh sb="4" eb="6">
      <t>ホケン</t>
    </rPh>
    <rPh sb="6" eb="8">
      <t>シンリョウ</t>
    </rPh>
    <rPh sb="8" eb="10">
      <t>ホウシュウ</t>
    </rPh>
    <rPh sb="10" eb="12">
      <t>シハライ</t>
    </rPh>
    <rPh sb="12" eb="14">
      <t>キキン</t>
    </rPh>
    <phoneticPr fontId="5"/>
  </si>
  <si>
    <t>原田　朋弘</t>
    <rPh sb="0" eb="2">
      <t>ハラダ</t>
    </rPh>
    <rPh sb="3" eb="5">
      <t>トモヒロ</t>
    </rPh>
    <phoneticPr fontId="5"/>
  </si>
  <si>
    <t>「デジタル社会の実現に向けた重点計画」（令和４年６月７日閣議決定）</t>
    <rPh sb="5" eb="7">
      <t>シャカイ</t>
    </rPh>
    <rPh sb="8" eb="10">
      <t>ジツゲン</t>
    </rPh>
    <rPh sb="11" eb="12">
      <t>ム</t>
    </rPh>
    <rPh sb="14" eb="16">
      <t>ジュウテン</t>
    </rPh>
    <rPh sb="16" eb="18">
      <t>ケイカク</t>
    </rPh>
    <rPh sb="20" eb="22">
      <t>レイワ</t>
    </rPh>
    <rPh sb="23" eb="24">
      <t>ネン</t>
    </rPh>
    <rPh sb="25" eb="26">
      <t>ツキ</t>
    </rPh>
    <rPh sb="27" eb="28">
      <t>ニチ</t>
    </rPh>
    <rPh sb="28" eb="30">
      <t>カクギ</t>
    </rPh>
    <rPh sb="30" eb="32">
      <t>ケッテイ</t>
    </rPh>
    <phoneticPr fontId="5"/>
  </si>
  <si>
    <t>現行G-Net（政府共通NW）から新G-Netへ切替が予定されており、業務継続のため、社会保険診療報酬支払基金で管理・運営している医療保険者等中間サーバーを改修する。</t>
    <rPh sb="0" eb="2">
      <t>ゲンコウ</t>
    </rPh>
    <rPh sb="8" eb="10">
      <t>セイフ</t>
    </rPh>
    <rPh sb="10" eb="12">
      <t>キョウツウ</t>
    </rPh>
    <rPh sb="17" eb="18">
      <t>シン</t>
    </rPh>
    <rPh sb="24" eb="25">
      <t>キ</t>
    </rPh>
    <rPh sb="25" eb="26">
      <t>カ</t>
    </rPh>
    <rPh sb="27" eb="29">
      <t>ヨテイ</t>
    </rPh>
    <rPh sb="35" eb="37">
      <t>ギョウム</t>
    </rPh>
    <rPh sb="37" eb="39">
      <t>ケイゾク</t>
    </rPh>
    <rPh sb="43" eb="45">
      <t>シャカイ</t>
    </rPh>
    <rPh sb="45" eb="47">
      <t>ホケン</t>
    </rPh>
    <rPh sb="47" eb="49">
      <t>シンリョウ</t>
    </rPh>
    <rPh sb="49" eb="51">
      <t>ホウシュウ</t>
    </rPh>
    <rPh sb="51" eb="53">
      <t>シハライ</t>
    </rPh>
    <rPh sb="53" eb="55">
      <t>キキン</t>
    </rPh>
    <rPh sb="56" eb="58">
      <t>カンリ</t>
    </rPh>
    <rPh sb="59" eb="61">
      <t>ウンエイ</t>
    </rPh>
    <rPh sb="65" eb="67">
      <t>イリョウ</t>
    </rPh>
    <rPh sb="67" eb="70">
      <t>ホケンシャ</t>
    </rPh>
    <rPh sb="70" eb="71">
      <t>トウ</t>
    </rPh>
    <rPh sb="71" eb="73">
      <t>チュウカン</t>
    </rPh>
    <rPh sb="78" eb="80">
      <t>カイシュウ</t>
    </rPh>
    <phoneticPr fontId="5"/>
  </si>
  <si>
    <t>現行G-Net（政府共通NW）から新G-Netへ切替により、ドメインやIPアドレス等が変わるため、統合NWや接続する各個別システムでの設定変更作業が発生し、医療保険者等向け中間サーバーも対象となる見込みであり、令和６年１月の新G-Net切替までにシステム改修を行う必要がある。</t>
    <rPh sb="41" eb="42">
      <t>トウ</t>
    </rPh>
    <rPh sb="43" eb="44">
      <t>カ</t>
    </rPh>
    <rPh sb="49" eb="51">
      <t>トウゴウ</t>
    </rPh>
    <rPh sb="54" eb="56">
      <t>セツゾク</t>
    </rPh>
    <rPh sb="58" eb="59">
      <t>カク</t>
    </rPh>
    <rPh sb="59" eb="61">
      <t>コベツ</t>
    </rPh>
    <rPh sb="67" eb="69">
      <t>セッテイ</t>
    </rPh>
    <rPh sb="69" eb="71">
      <t>ヘンコウ</t>
    </rPh>
    <rPh sb="71" eb="73">
      <t>サギョウ</t>
    </rPh>
    <rPh sb="74" eb="76">
      <t>ハッセイ</t>
    </rPh>
    <rPh sb="78" eb="80">
      <t>イリョウ</t>
    </rPh>
    <rPh sb="80" eb="83">
      <t>ホケンシャ</t>
    </rPh>
    <rPh sb="83" eb="84">
      <t>トウ</t>
    </rPh>
    <rPh sb="84" eb="85">
      <t>ム</t>
    </rPh>
    <rPh sb="86" eb="88">
      <t>チュウカン</t>
    </rPh>
    <rPh sb="93" eb="95">
      <t>タイショウ</t>
    </rPh>
    <rPh sb="98" eb="100">
      <t>ミコ</t>
    </rPh>
    <rPh sb="105" eb="107">
      <t>レイワ</t>
    </rPh>
    <rPh sb="108" eb="109">
      <t>ネン</t>
    </rPh>
    <rPh sb="110" eb="111">
      <t>ツキ</t>
    </rPh>
    <rPh sb="112" eb="113">
      <t>シン</t>
    </rPh>
    <rPh sb="118" eb="120">
      <t>キリカエ</t>
    </rPh>
    <rPh sb="127" eb="129">
      <t>カイシュウ</t>
    </rPh>
    <rPh sb="130" eb="131">
      <t>オコナ</t>
    </rPh>
    <rPh sb="132" eb="134">
      <t>ヒツヨウ</t>
    </rPh>
    <phoneticPr fontId="5"/>
  </si>
  <si>
    <t>社会保険診療報酬支払基金において管理・運営している医療保険者等向け中間サーバー改修費用に対して補助を行う。</t>
    <rPh sb="0" eb="2">
      <t>シャカイ</t>
    </rPh>
    <rPh sb="2" eb="4">
      <t>ホケン</t>
    </rPh>
    <rPh sb="4" eb="6">
      <t>シンリョウ</t>
    </rPh>
    <rPh sb="6" eb="8">
      <t>ホウシュウ</t>
    </rPh>
    <rPh sb="8" eb="10">
      <t>シハライ</t>
    </rPh>
    <rPh sb="10" eb="12">
      <t>キキン</t>
    </rPh>
    <rPh sb="16" eb="18">
      <t>カンリ</t>
    </rPh>
    <rPh sb="19" eb="21">
      <t>ウンエイ</t>
    </rPh>
    <rPh sb="25" eb="27">
      <t>イリョウ</t>
    </rPh>
    <rPh sb="27" eb="30">
      <t>ホケンシャ</t>
    </rPh>
    <rPh sb="30" eb="31">
      <t>トウ</t>
    </rPh>
    <rPh sb="31" eb="32">
      <t>ム</t>
    </rPh>
    <rPh sb="33" eb="35">
      <t>チュウカン</t>
    </rPh>
    <rPh sb="39" eb="41">
      <t>カイシュウ</t>
    </rPh>
    <rPh sb="41" eb="43">
      <t>ヒヨウ</t>
    </rPh>
    <rPh sb="44" eb="45">
      <t>タイ</t>
    </rPh>
    <rPh sb="47" eb="49">
      <t>ホジョ</t>
    </rPh>
    <rPh sb="50" eb="51">
      <t>オコナ</t>
    </rPh>
    <phoneticPr fontId="5"/>
  </si>
  <si>
    <t>単位当たりコスト ＝ Ｘ ／ Ｙ
 Ｘ：「医療保険者向け中間サーバーの改修経費」 
 Ｙ：「中間サーバー数」　　　</t>
    <rPh sb="46" eb="48">
      <t>チュウカン</t>
    </rPh>
    <phoneticPr fontId="5"/>
  </si>
  <si>
    <t>111/1</t>
    <phoneticPr fontId="5"/>
  </si>
  <si>
    <t>-</t>
    <phoneticPr fontId="5"/>
  </si>
  <si>
    <t>https://www.mhlw.go.jp/wp/seisaku/hyouka/dl/r03_jizenbunseki/XIV-1-2.pdf</t>
    <phoneticPr fontId="5"/>
  </si>
  <si>
    <t>－</t>
    <phoneticPr fontId="5"/>
  </si>
  <si>
    <t>点検対象外</t>
    <rPh sb="0" eb="2">
      <t>テンケン</t>
    </rPh>
    <rPh sb="2" eb="5">
      <t>タイショウガイ</t>
    </rPh>
    <phoneticPr fontId="5"/>
  </si>
  <si>
    <t>-</t>
    <phoneticPr fontId="5"/>
  </si>
  <si>
    <t>厚生労働省</t>
  </si>
  <si>
    <t>医療保険者等中間サーバー改修</t>
    <rPh sb="0" eb="2">
      <t>イリョウ</t>
    </rPh>
    <rPh sb="2" eb="5">
      <t>ホケンシャ</t>
    </rPh>
    <rPh sb="5" eb="6">
      <t>トウ</t>
    </rPh>
    <rPh sb="6" eb="8">
      <t>チュウカン</t>
    </rPh>
    <rPh sb="12" eb="14">
      <t>カイシュウ</t>
    </rPh>
    <phoneticPr fontId="5"/>
  </si>
  <si>
    <t>-</t>
    <phoneticPr fontId="5"/>
  </si>
  <si>
    <t>引き続き、必要な予算額を確保し、適正な執行に努めること。</t>
    <phoneticPr fontId="5"/>
  </si>
  <si>
    <t>引き続き、必要な予算額を確保し、適正な執行に努める。</t>
    <phoneticPr fontId="5"/>
  </si>
  <si>
    <t>-</t>
    <phoneticPr fontId="5"/>
  </si>
  <si>
    <t>-</t>
    <phoneticPr fontId="5"/>
  </si>
  <si>
    <t>百万円</t>
    <rPh sb="0" eb="3">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</si>
</sst>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89646</xdr:colOff>
      <xdr:row>269</xdr:row>
      <xdr:rowOff>285750</xdr:rowOff>
    </xdr:from>
    <xdr:to>
      <xdr:col>36</xdr:col>
      <xdr:colOff>71626</xdr:colOff>
      <xdr:row>272</xdr:row>
      <xdr:rowOff>37736</xdr:rowOff>
    </xdr:to>
    <xdr:sp macro="" textlink="">
      <xdr:nvSpPr>
        <xdr:cNvPr id="2" name="角丸四角形 1"/>
        <xdr:cNvSpPr/>
      </xdr:nvSpPr>
      <xdr:spPr>
        <a:xfrm>
          <a:off x="3890121" y="38862000"/>
          <a:ext cx="3382405" cy="80926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a:t>厚生労働省</a:t>
          </a:r>
          <a:endParaRPr kumimoji="1" lang="en-US" altLang="ja-JP" sz="1600"/>
        </a:p>
        <a:p>
          <a:pPr algn="ctr"/>
          <a:r>
            <a:rPr kumimoji="1" lang="en-US" altLang="ja-JP" sz="1600"/>
            <a:t>111</a:t>
          </a:r>
          <a:r>
            <a:rPr kumimoji="1" lang="ja-JP" altLang="en-US" sz="1600"/>
            <a:t>百万円</a:t>
          </a:r>
          <a:endParaRPr kumimoji="1" lang="en-US" altLang="ja-JP" sz="1600"/>
        </a:p>
      </xdr:txBody>
    </xdr:sp>
    <xdr:clientData/>
  </xdr:twoCellAnchor>
  <xdr:twoCellAnchor>
    <xdr:from>
      <xdr:col>19</xdr:col>
      <xdr:colOff>137272</xdr:colOff>
      <xdr:row>274</xdr:row>
      <xdr:rowOff>276995</xdr:rowOff>
    </xdr:from>
    <xdr:to>
      <xdr:col>36</xdr:col>
      <xdr:colOff>51547</xdr:colOff>
      <xdr:row>276</xdr:row>
      <xdr:rowOff>252695</xdr:rowOff>
    </xdr:to>
    <xdr:sp macro="" textlink="">
      <xdr:nvSpPr>
        <xdr:cNvPr id="3" name="角丸四角形 2"/>
        <xdr:cNvSpPr/>
      </xdr:nvSpPr>
      <xdr:spPr>
        <a:xfrm>
          <a:off x="3937747" y="40148645"/>
          <a:ext cx="3314700" cy="6805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b="1">
              <a:latin typeface="+mj-ea"/>
              <a:ea typeface="+mj-ea"/>
            </a:rPr>
            <a:t>A</a:t>
          </a:r>
          <a:r>
            <a:rPr kumimoji="1" lang="ja-JP" altLang="en-US" sz="1300" b="1">
              <a:latin typeface="+mj-ea"/>
              <a:ea typeface="+mj-ea"/>
            </a:rPr>
            <a:t>．社会保険診療報酬支払基金</a:t>
          </a:r>
          <a:endParaRPr kumimoji="1" lang="en-US" altLang="ja-JP" sz="1300" b="1">
            <a:latin typeface="+mj-ea"/>
            <a:ea typeface="+mj-ea"/>
          </a:endParaRPr>
        </a:p>
        <a:p>
          <a:pPr algn="ctr"/>
          <a:r>
            <a:rPr kumimoji="1" lang="en-US" altLang="ja-JP" sz="1300" b="1">
              <a:latin typeface="+mj-ea"/>
              <a:ea typeface="+mj-ea"/>
            </a:rPr>
            <a:t>111</a:t>
          </a:r>
          <a:r>
            <a:rPr kumimoji="1" lang="ja-JP" altLang="en-US" sz="1300" b="1">
              <a:latin typeface="+mj-ea"/>
              <a:ea typeface="+mj-ea"/>
            </a:rPr>
            <a:t>百万円（予定）</a:t>
          </a:r>
          <a:endParaRPr kumimoji="1" lang="en-US" altLang="ja-JP" sz="1300" b="1">
            <a:latin typeface="+mj-ea"/>
            <a:ea typeface="+mj-ea"/>
          </a:endParaRPr>
        </a:p>
      </xdr:txBody>
    </xdr:sp>
    <xdr:clientData/>
  </xdr:twoCellAnchor>
  <xdr:twoCellAnchor>
    <xdr:from>
      <xdr:col>26</xdr:col>
      <xdr:colOff>114103</xdr:colOff>
      <xdr:row>272</xdr:row>
      <xdr:rowOff>192303</xdr:rowOff>
    </xdr:from>
    <xdr:to>
      <xdr:col>29</xdr:col>
      <xdr:colOff>124399</xdr:colOff>
      <xdr:row>274</xdr:row>
      <xdr:rowOff>140817</xdr:rowOff>
    </xdr:to>
    <xdr:sp macro="" textlink="">
      <xdr:nvSpPr>
        <xdr:cNvPr id="4" name="下矢印 3"/>
        <xdr:cNvSpPr/>
      </xdr:nvSpPr>
      <xdr:spPr>
        <a:xfrm>
          <a:off x="5314753" y="39359103"/>
          <a:ext cx="610371" cy="65336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279</xdr:row>
      <xdr:rowOff>54905</xdr:rowOff>
    </xdr:from>
    <xdr:to>
      <xdr:col>33</xdr:col>
      <xdr:colOff>179619</xdr:colOff>
      <xdr:row>281</xdr:row>
      <xdr:rowOff>84846</xdr:rowOff>
    </xdr:to>
    <xdr:sp macro="" textlink="">
      <xdr:nvSpPr>
        <xdr:cNvPr id="5" name="角丸四角形 4"/>
        <xdr:cNvSpPr/>
      </xdr:nvSpPr>
      <xdr:spPr>
        <a:xfrm>
          <a:off x="4419600" y="41688680"/>
          <a:ext cx="2360844" cy="73479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B</a:t>
          </a:r>
          <a:r>
            <a:rPr kumimoji="1" lang="ja-JP" altLang="en-US" sz="1300">
              <a:latin typeface="+mj-ea"/>
              <a:ea typeface="+mj-ea"/>
            </a:rPr>
            <a:t>．委託先等</a:t>
          </a:r>
          <a:endParaRPr kumimoji="1" lang="en-US" altLang="ja-JP" sz="13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（未定）</a:t>
          </a:r>
          <a:endParaRPr kumimoji="1" lang="ja-JP" altLang="en-US" sz="1300">
            <a:latin typeface="+mj-ea"/>
            <a:ea typeface="+mj-ea"/>
          </a:endParaRPr>
        </a:p>
      </xdr:txBody>
    </xdr:sp>
    <xdr:clientData/>
  </xdr:twoCellAnchor>
  <xdr:twoCellAnchor>
    <xdr:from>
      <xdr:col>26</xdr:col>
      <xdr:colOff>113821</xdr:colOff>
      <xdr:row>277</xdr:row>
      <xdr:rowOff>76200</xdr:rowOff>
    </xdr:from>
    <xdr:to>
      <xdr:col>29</xdr:col>
      <xdr:colOff>126441</xdr:colOff>
      <xdr:row>279</xdr:row>
      <xdr:rowOff>24659</xdr:rowOff>
    </xdr:to>
    <xdr:sp macro="" textlink="">
      <xdr:nvSpPr>
        <xdr:cNvPr id="6" name="下矢印 5"/>
        <xdr:cNvSpPr/>
      </xdr:nvSpPr>
      <xdr:spPr>
        <a:xfrm>
          <a:off x="5314471" y="41005125"/>
          <a:ext cx="612695" cy="65330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0" zoomScaleNormal="75" zoomScaleSheetLayoutView="100" zoomScalePageLayoutView="85" workbookViewId="0">
      <selection activeCell="AB35" sqref="AB35:AD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709</v>
      </c>
      <c r="AK2" s="850"/>
      <c r="AL2" s="850"/>
      <c r="AM2" s="850"/>
      <c r="AN2" s="90" t="s">
        <v>368</v>
      </c>
      <c r="AO2" s="850">
        <v>21</v>
      </c>
      <c r="AP2" s="850"/>
      <c r="AQ2" s="850"/>
      <c r="AR2" s="91" t="s">
        <v>368</v>
      </c>
      <c r="AS2" s="851">
        <v>1064</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723</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724</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692</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469</v>
      </c>
      <c r="H5" s="841"/>
      <c r="I5" s="841"/>
      <c r="J5" s="841"/>
      <c r="K5" s="841"/>
      <c r="L5" s="841"/>
      <c r="M5" s="842" t="s">
        <v>62</v>
      </c>
      <c r="N5" s="843"/>
      <c r="O5" s="843"/>
      <c r="P5" s="843"/>
      <c r="Q5" s="843"/>
      <c r="R5" s="844"/>
      <c r="S5" s="845" t="s">
        <v>473</v>
      </c>
      <c r="T5" s="841"/>
      <c r="U5" s="841"/>
      <c r="V5" s="841"/>
      <c r="W5" s="841"/>
      <c r="X5" s="846"/>
      <c r="Y5" s="847" t="s">
        <v>3</v>
      </c>
      <c r="Z5" s="848"/>
      <c r="AA5" s="848"/>
      <c r="AB5" s="848"/>
      <c r="AC5" s="848"/>
      <c r="AD5" s="849"/>
      <c r="AE5" s="870" t="s">
        <v>693</v>
      </c>
      <c r="AF5" s="870"/>
      <c r="AG5" s="870"/>
      <c r="AH5" s="870"/>
      <c r="AI5" s="870"/>
      <c r="AJ5" s="870"/>
      <c r="AK5" s="870"/>
      <c r="AL5" s="870"/>
      <c r="AM5" s="870"/>
      <c r="AN5" s="870"/>
      <c r="AO5" s="870"/>
      <c r="AP5" s="871"/>
      <c r="AQ5" s="872" t="s">
        <v>711</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722</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712</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713</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714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697</v>
      </c>
      <c r="Q13" s="714"/>
      <c r="R13" s="714"/>
      <c r="S13" s="714"/>
      <c r="T13" s="714"/>
      <c r="U13" s="714"/>
      <c r="V13" s="715"/>
      <c r="W13" s="713" t="s">
        <v>697</v>
      </c>
      <c r="X13" s="714"/>
      <c r="Y13" s="714"/>
      <c r="Z13" s="714"/>
      <c r="AA13" s="714"/>
      <c r="AB13" s="714"/>
      <c r="AC13" s="715"/>
      <c r="AD13" s="713" t="s">
        <v>697</v>
      </c>
      <c r="AE13" s="714"/>
      <c r="AF13" s="714"/>
      <c r="AG13" s="714"/>
      <c r="AH13" s="714"/>
      <c r="AI13" s="714"/>
      <c r="AJ13" s="715"/>
      <c r="AK13" s="713" t="s">
        <v>697</v>
      </c>
      <c r="AL13" s="714"/>
      <c r="AM13" s="714"/>
      <c r="AN13" s="714"/>
      <c r="AO13" s="714"/>
      <c r="AP13" s="714"/>
      <c r="AQ13" s="715"/>
      <c r="AR13" s="750">
        <v>125</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697</v>
      </c>
      <c r="Q14" s="714"/>
      <c r="R14" s="714"/>
      <c r="S14" s="714"/>
      <c r="T14" s="714"/>
      <c r="U14" s="714"/>
      <c r="V14" s="715"/>
      <c r="W14" s="713" t="s">
        <v>697</v>
      </c>
      <c r="X14" s="714"/>
      <c r="Y14" s="714"/>
      <c r="Z14" s="714"/>
      <c r="AA14" s="714"/>
      <c r="AB14" s="714"/>
      <c r="AC14" s="715"/>
      <c r="AD14" s="713">
        <v>111</v>
      </c>
      <c r="AE14" s="714"/>
      <c r="AF14" s="714"/>
      <c r="AG14" s="714"/>
      <c r="AH14" s="714"/>
      <c r="AI14" s="714"/>
      <c r="AJ14" s="715"/>
      <c r="AK14" s="713" t="s">
        <v>697</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t="s">
        <v>697</v>
      </c>
      <c r="AE15" s="714"/>
      <c r="AF15" s="714"/>
      <c r="AG15" s="714"/>
      <c r="AH15" s="714"/>
      <c r="AI15" s="714"/>
      <c r="AJ15" s="715"/>
      <c r="AK15" s="713">
        <v>111</v>
      </c>
      <c r="AL15" s="714"/>
      <c r="AM15" s="714"/>
      <c r="AN15" s="714"/>
      <c r="AO15" s="714"/>
      <c r="AP15" s="714"/>
      <c r="AQ15" s="715"/>
      <c r="AR15" s="713" t="s">
        <v>695</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697</v>
      </c>
      <c r="Q16" s="714"/>
      <c r="R16" s="714"/>
      <c r="S16" s="714"/>
      <c r="T16" s="714"/>
      <c r="U16" s="714"/>
      <c r="V16" s="715"/>
      <c r="W16" s="713" t="s">
        <v>697</v>
      </c>
      <c r="X16" s="714"/>
      <c r="Y16" s="714"/>
      <c r="Z16" s="714"/>
      <c r="AA16" s="714"/>
      <c r="AB16" s="714"/>
      <c r="AC16" s="715"/>
      <c r="AD16" s="713">
        <v>-111</v>
      </c>
      <c r="AE16" s="714"/>
      <c r="AF16" s="714"/>
      <c r="AG16" s="714"/>
      <c r="AH16" s="714"/>
      <c r="AI16" s="714"/>
      <c r="AJ16" s="715"/>
      <c r="AK16" s="713" t="s">
        <v>697</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697</v>
      </c>
      <c r="Q17" s="714"/>
      <c r="R17" s="714"/>
      <c r="S17" s="714"/>
      <c r="T17" s="714"/>
      <c r="U17" s="714"/>
      <c r="V17" s="715"/>
      <c r="W17" s="713" t="s">
        <v>697</v>
      </c>
      <c r="X17" s="714"/>
      <c r="Y17" s="714"/>
      <c r="Z17" s="714"/>
      <c r="AA17" s="714"/>
      <c r="AB17" s="714"/>
      <c r="AC17" s="715"/>
      <c r="AD17" s="713" t="s">
        <v>697</v>
      </c>
      <c r="AE17" s="714"/>
      <c r="AF17" s="714"/>
      <c r="AG17" s="714"/>
      <c r="AH17" s="714"/>
      <c r="AI17" s="714"/>
      <c r="AJ17" s="715"/>
      <c r="AK17" s="713" t="s">
        <v>697</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0</v>
      </c>
      <c r="AE18" s="794"/>
      <c r="AF18" s="794"/>
      <c r="AG18" s="794"/>
      <c r="AH18" s="794"/>
      <c r="AI18" s="794"/>
      <c r="AJ18" s="795"/>
      <c r="AK18" s="793">
        <f>SUM(AK13:AQ17)</f>
        <v>111</v>
      </c>
      <c r="AL18" s="794"/>
      <c r="AM18" s="794"/>
      <c r="AN18" s="794"/>
      <c r="AO18" s="794"/>
      <c r="AP18" s="794"/>
      <c r="AQ18" s="795"/>
      <c r="AR18" s="793">
        <f>SUM(AR13:AX17)</f>
        <v>125</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0</v>
      </c>
      <c r="Q19" s="714"/>
      <c r="R19" s="714"/>
      <c r="S19" s="714"/>
      <c r="T19" s="714"/>
      <c r="U19" s="714"/>
      <c r="V19" s="715"/>
      <c r="W19" s="713">
        <v>0</v>
      </c>
      <c r="X19" s="714"/>
      <c r="Y19" s="714"/>
      <c r="Z19" s="714"/>
      <c r="AA19" s="714"/>
      <c r="AB19" s="714"/>
      <c r="AC19" s="715"/>
      <c r="AD19" s="713">
        <v>0</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t="str">
        <f>IF(AD18=0, "-", SUM(AD19)/AD18)</f>
        <v>-</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str">
        <f>IF(P19=0, "-", SUM(P19)/SUM(P13,P14))</f>
        <v>-</v>
      </c>
      <c r="Q21" s="761"/>
      <c r="R21" s="761"/>
      <c r="S21" s="761"/>
      <c r="T21" s="761"/>
      <c r="U21" s="761"/>
      <c r="V21" s="761"/>
      <c r="W21" s="761" t="str">
        <f>IF(W19=0, "-", SUM(W19)/SUM(W13,W14))</f>
        <v>-</v>
      </c>
      <c r="X21" s="761"/>
      <c r="Y21" s="761"/>
      <c r="Z21" s="761"/>
      <c r="AA21" s="761"/>
      <c r="AB21" s="761"/>
      <c r="AC21" s="761"/>
      <c r="AD21" s="761" t="str">
        <f>IF(AD19=0, "-", SUM(AD19)/SUM(AD13,AD14))</f>
        <v>-</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696</v>
      </c>
      <c r="H23" s="748"/>
      <c r="I23" s="748"/>
      <c r="J23" s="748"/>
      <c r="K23" s="748"/>
      <c r="L23" s="748"/>
      <c r="M23" s="748"/>
      <c r="N23" s="748"/>
      <c r="O23" s="749"/>
      <c r="P23" s="750" t="s">
        <v>729</v>
      </c>
      <c r="Q23" s="751"/>
      <c r="R23" s="751"/>
      <c r="S23" s="751"/>
      <c r="T23" s="751"/>
      <c r="U23" s="751"/>
      <c r="V23" s="752"/>
      <c r="W23" s="750">
        <v>125</v>
      </c>
      <c r="X23" s="751"/>
      <c r="Y23" s="751"/>
      <c r="Z23" s="751"/>
      <c r="AA23" s="751"/>
      <c r="AB23" s="751"/>
      <c r="AC23" s="752"/>
      <c r="AD23" s="753" t="s">
        <v>725</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t="str">
        <f>AK13</f>
        <v>-</v>
      </c>
      <c r="Q29" s="736"/>
      <c r="R29" s="736"/>
      <c r="S29" s="736"/>
      <c r="T29" s="736"/>
      <c r="U29" s="736"/>
      <c r="V29" s="737"/>
      <c r="W29" s="738">
        <f>AR13</f>
        <v>125</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715</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698</v>
      </c>
      <c r="H32" s="650"/>
      <c r="I32" s="650"/>
      <c r="J32" s="650"/>
      <c r="K32" s="650"/>
      <c r="L32" s="650"/>
      <c r="M32" s="650"/>
      <c r="N32" s="650"/>
      <c r="O32" s="650"/>
      <c r="P32" s="400" t="s">
        <v>699</v>
      </c>
      <c r="Q32" s="654"/>
      <c r="R32" s="654"/>
      <c r="S32" s="654"/>
      <c r="T32" s="654"/>
      <c r="U32" s="654"/>
      <c r="V32" s="654"/>
      <c r="W32" s="654"/>
      <c r="X32" s="655"/>
      <c r="Y32" s="659" t="s">
        <v>52</v>
      </c>
      <c r="Z32" s="660"/>
      <c r="AA32" s="661"/>
      <c r="AB32" s="163" t="s">
        <v>700</v>
      </c>
      <c r="AC32" s="662"/>
      <c r="AD32" s="662"/>
      <c r="AE32" s="677" t="s">
        <v>697</v>
      </c>
      <c r="AF32" s="631"/>
      <c r="AG32" s="631"/>
      <c r="AH32" s="631"/>
      <c r="AI32" s="677" t="s">
        <v>697</v>
      </c>
      <c r="AJ32" s="631"/>
      <c r="AK32" s="631"/>
      <c r="AL32" s="631"/>
      <c r="AM32" s="677" t="s">
        <v>697</v>
      </c>
      <c r="AN32" s="631"/>
      <c r="AO32" s="631"/>
      <c r="AP32" s="631"/>
      <c r="AQ32" s="677" t="s">
        <v>725</v>
      </c>
      <c r="AR32" s="631"/>
      <c r="AS32" s="631"/>
      <c r="AT32" s="631"/>
      <c r="AU32" s="108" t="s">
        <v>725</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700</v>
      </c>
      <c r="AC33" s="662"/>
      <c r="AD33" s="662"/>
      <c r="AE33" s="677" t="s">
        <v>697</v>
      </c>
      <c r="AF33" s="631"/>
      <c r="AG33" s="631"/>
      <c r="AH33" s="631"/>
      <c r="AI33" s="677" t="s">
        <v>697</v>
      </c>
      <c r="AJ33" s="631"/>
      <c r="AK33" s="631"/>
      <c r="AL33" s="631"/>
      <c r="AM33" s="677" t="s">
        <v>697</v>
      </c>
      <c r="AN33" s="631"/>
      <c r="AO33" s="631"/>
      <c r="AP33" s="631"/>
      <c r="AQ33" s="631">
        <v>1</v>
      </c>
      <c r="AR33" s="631"/>
      <c r="AS33" s="631"/>
      <c r="AT33" s="631"/>
      <c r="AU33" s="632">
        <v>1</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716</v>
      </c>
      <c r="H35" s="668"/>
      <c r="I35" s="668"/>
      <c r="J35" s="668"/>
      <c r="K35" s="668"/>
      <c r="L35" s="668"/>
      <c r="M35" s="668"/>
      <c r="N35" s="668"/>
      <c r="O35" s="668"/>
      <c r="P35" s="668"/>
      <c r="Q35" s="668"/>
      <c r="R35" s="668"/>
      <c r="S35" s="668"/>
      <c r="T35" s="668"/>
      <c r="U35" s="668"/>
      <c r="V35" s="668"/>
      <c r="W35" s="668"/>
      <c r="X35" s="668"/>
      <c r="Y35" s="671" t="s">
        <v>666</v>
      </c>
      <c r="Z35" s="672"/>
      <c r="AA35" s="673"/>
      <c r="AB35" s="674" t="s">
        <v>730</v>
      </c>
      <c r="AC35" s="675"/>
      <c r="AD35" s="676"/>
      <c r="AE35" s="677" t="s">
        <v>697</v>
      </c>
      <c r="AF35" s="677"/>
      <c r="AG35" s="677"/>
      <c r="AH35" s="677"/>
      <c r="AI35" s="677" t="s">
        <v>697</v>
      </c>
      <c r="AJ35" s="677"/>
      <c r="AK35" s="677"/>
      <c r="AL35" s="677"/>
      <c r="AM35" s="677" t="s">
        <v>697</v>
      </c>
      <c r="AN35" s="677"/>
      <c r="AO35" s="677"/>
      <c r="AP35" s="677"/>
      <c r="AQ35" s="108">
        <v>111</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701</v>
      </c>
      <c r="AC36" s="628"/>
      <c r="AD36" s="629"/>
      <c r="AE36" s="630" t="s">
        <v>697</v>
      </c>
      <c r="AF36" s="630"/>
      <c r="AG36" s="630"/>
      <c r="AH36" s="630"/>
      <c r="AI36" s="630" t="s">
        <v>368</v>
      </c>
      <c r="AJ36" s="630"/>
      <c r="AK36" s="630"/>
      <c r="AL36" s="630"/>
      <c r="AM36" s="630" t="s">
        <v>697</v>
      </c>
      <c r="AN36" s="630"/>
      <c r="AO36" s="630"/>
      <c r="AP36" s="630"/>
      <c r="AQ36" s="630" t="s">
        <v>717</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v>4</v>
      </c>
      <c r="AR38" s="523"/>
      <c r="AS38" s="142" t="s">
        <v>224</v>
      </c>
      <c r="AT38" s="143"/>
      <c r="AU38" s="141">
        <v>5</v>
      </c>
      <c r="AV38" s="141"/>
      <c r="AW38" s="123" t="s">
        <v>170</v>
      </c>
      <c r="AX38" s="144"/>
    </row>
    <row r="39" spans="1:51" ht="23.25" customHeight="1" x14ac:dyDescent="0.15">
      <c r="A39" s="689"/>
      <c r="B39" s="687"/>
      <c r="C39" s="687"/>
      <c r="D39" s="687"/>
      <c r="E39" s="687"/>
      <c r="F39" s="688"/>
      <c r="G39" s="193" t="s">
        <v>698</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700</v>
      </c>
      <c r="AC39" s="163"/>
      <c r="AD39" s="163"/>
      <c r="AE39" s="108" t="s">
        <v>695</v>
      </c>
      <c r="AF39" s="102"/>
      <c r="AG39" s="102"/>
      <c r="AH39" s="102"/>
      <c r="AI39" s="108" t="s">
        <v>695</v>
      </c>
      <c r="AJ39" s="102"/>
      <c r="AK39" s="102"/>
      <c r="AL39" s="102"/>
      <c r="AM39" s="108" t="s">
        <v>695</v>
      </c>
      <c r="AN39" s="102"/>
      <c r="AO39" s="102"/>
      <c r="AP39" s="102"/>
      <c r="AQ39" s="109" t="s">
        <v>695</v>
      </c>
      <c r="AR39" s="110"/>
      <c r="AS39" s="110"/>
      <c r="AT39" s="111"/>
      <c r="AU39" s="102" t="s">
        <v>695</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t="s">
        <v>695</v>
      </c>
      <c r="AF40" s="102"/>
      <c r="AG40" s="102"/>
      <c r="AH40" s="102"/>
      <c r="AI40" s="108" t="s">
        <v>695</v>
      </c>
      <c r="AJ40" s="102"/>
      <c r="AK40" s="102"/>
      <c r="AL40" s="102"/>
      <c r="AM40" s="108" t="s">
        <v>695</v>
      </c>
      <c r="AN40" s="102"/>
      <c r="AO40" s="102"/>
      <c r="AP40" s="102"/>
      <c r="AQ40" s="109">
        <v>1</v>
      </c>
      <c r="AR40" s="110"/>
      <c r="AS40" s="110"/>
      <c r="AT40" s="111"/>
      <c r="AU40" s="102">
        <v>1</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695</v>
      </c>
      <c r="AF41" s="102"/>
      <c r="AG41" s="102"/>
      <c r="AH41" s="102"/>
      <c r="AI41" s="108" t="s">
        <v>695</v>
      </c>
      <c r="AJ41" s="102"/>
      <c r="AK41" s="102"/>
      <c r="AL41" s="102"/>
      <c r="AM41" s="108" t="s">
        <v>695</v>
      </c>
      <c r="AN41" s="102"/>
      <c r="AO41" s="102"/>
      <c r="AP41" s="102"/>
      <c r="AQ41" s="109" t="s">
        <v>695</v>
      </c>
      <c r="AR41" s="110"/>
      <c r="AS41" s="110"/>
      <c r="AT41" s="111"/>
      <c r="AU41" s="102" t="s">
        <v>695</v>
      </c>
      <c r="AV41" s="102"/>
      <c r="AW41" s="102"/>
      <c r="AX41" s="103"/>
    </row>
    <row r="42" spans="1:51" ht="23.25" customHeight="1" x14ac:dyDescent="0.15">
      <c r="A42" s="202" t="s">
        <v>344</v>
      </c>
      <c r="B42" s="165"/>
      <c r="C42" s="165"/>
      <c r="D42" s="165"/>
      <c r="E42" s="165"/>
      <c r="F42" s="166"/>
      <c r="G42" s="204" t="s">
        <v>718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702</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703</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719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695</v>
      </c>
      <c r="K218" s="509"/>
      <c r="L218" s="509"/>
      <c r="M218" s="509"/>
      <c r="N218" s="509"/>
      <c r="O218" s="509"/>
      <c r="P218" s="509"/>
      <c r="Q218" s="509"/>
      <c r="R218" s="509"/>
      <c r="S218" s="509"/>
      <c r="T218" s="510"/>
      <c r="U218" s="485" t="s">
        <v>697</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695</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695</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0.1"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694</v>
      </c>
      <c r="AE223" s="467"/>
      <c r="AF223" s="467"/>
      <c r="AG223" s="468" t="s">
        <v>704</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694</v>
      </c>
      <c r="AE224" s="380"/>
      <c r="AF224" s="380"/>
      <c r="AG224" s="374" t="s">
        <v>705</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694</v>
      </c>
      <c r="AE225" s="417"/>
      <c r="AF225" s="417"/>
      <c r="AG225" s="402" t="s">
        <v>706</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707</v>
      </c>
      <c r="AE226" s="398"/>
      <c r="AF226" s="398"/>
      <c r="AG226" s="400" t="s">
        <v>718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708</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708</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707</v>
      </c>
      <c r="AE229" s="364"/>
      <c r="AF229" s="364"/>
      <c r="AG229" s="366" t="s">
        <v>718</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707</v>
      </c>
      <c r="AE230" s="380"/>
      <c r="AF230" s="380"/>
      <c r="AG230" s="374" t="s">
        <v>695</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707</v>
      </c>
      <c r="AE231" s="380"/>
      <c r="AF231" s="380"/>
      <c r="AG231" s="374" t="s">
        <v>695</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707</v>
      </c>
      <c r="AE232" s="380"/>
      <c r="AF232" s="380"/>
      <c r="AG232" s="374" t="s">
        <v>695</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707</v>
      </c>
      <c r="AE233" s="417"/>
      <c r="AF233" s="417"/>
      <c r="AG233" s="418" t="s">
        <v>695</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707</v>
      </c>
      <c r="AE234" s="380"/>
      <c r="AF234" s="449"/>
      <c r="AG234" s="374" t="s">
        <v>695</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707</v>
      </c>
      <c r="AE235" s="410"/>
      <c r="AF235" s="411"/>
      <c r="AG235" s="412" t="s">
        <v>695</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707</v>
      </c>
      <c r="AE236" s="364"/>
      <c r="AF236" s="365"/>
      <c r="AG236" s="366" t="s">
        <v>695</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707</v>
      </c>
      <c r="AE237" s="373"/>
      <c r="AF237" s="373"/>
      <c r="AG237" s="374" t="s">
        <v>695</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707</v>
      </c>
      <c r="AE238" s="380"/>
      <c r="AF238" s="380"/>
      <c r="AG238" s="374" t="s">
        <v>695</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707</v>
      </c>
      <c r="AE239" s="380"/>
      <c r="AF239" s="380"/>
      <c r="AG239" s="404" t="s">
        <v>695</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707</v>
      </c>
      <c r="AE240" s="398"/>
      <c r="AF240" s="399"/>
      <c r="AG240" s="400" t="s">
        <v>718</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728</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728</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721</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726</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727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709</v>
      </c>
      <c r="H268" s="101"/>
      <c r="I268" s="101"/>
      <c r="J268" s="100" t="s">
        <v>628</v>
      </c>
      <c r="K268" s="100"/>
      <c r="L268" s="116">
        <v>52</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710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368</v>
      </c>
      <c r="H310" s="300"/>
      <c r="I310" s="300"/>
      <c r="J310" s="300"/>
      <c r="K310" s="301"/>
      <c r="L310" s="302" t="s">
        <v>368</v>
      </c>
      <c r="M310" s="303"/>
      <c r="N310" s="303"/>
      <c r="O310" s="303"/>
      <c r="P310" s="303"/>
      <c r="Q310" s="303"/>
      <c r="R310" s="303"/>
      <c r="S310" s="303"/>
      <c r="T310" s="303"/>
      <c r="U310" s="303"/>
      <c r="V310" s="303"/>
      <c r="W310" s="303"/>
      <c r="X310" s="304"/>
      <c r="Y310" s="305" t="s">
        <v>722</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368</v>
      </c>
      <c r="D366" s="266"/>
      <c r="E366" s="266"/>
      <c r="F366" s="266"/>
      <c r="G366" s="266"/>
      <c r="H366" s="266"/>
      <c r="I366" s="266"/>
      <c r="J366" s="248" t="s">
        <v>722</v>
      </c>
      <c r="K366" s="249"/>
      <c r="L366" s="249"/>
      <c r="M366" s="249"/>
      <c r="N366" s="249"/>
      <c r="O366" s="249"/>
      <c r="P366" s="260" t="s">
        <v>368</v>
      </c>
      <c r="Q366" s="250"/>
      <c r="R366" s="250"/>
      <c r="S366" s="250"/>
      <c r="T366" s="250"/>
      <c r="U366" s="250"/>
      <c r="V366" s="250"/>
      <c r="W366" s="250"/>
      <c r="X366" s="250"/>
      <c r="Y366" s="251" t="s">
        <v>722</v>
      </c>
      <c r="Z366" s="252"/>
      <c r="AA366" s="252"/>
      <c r="AB366" s="253"/>
      <c r="AC366" s="237"/>
      <c r="AD366" s="238"/>
      <c r="AE366" s="238"/>
      <c r="AF366" s="238"/>
      <c r="AG366" s="238"/>
      <c r="AH366" s="268" t="s">
        <v>718</v>
      </c>
      <c r="AI366" s="269"/>
      <c r="AJ366" s="269"/>
      <c r="AK366" s="269"/>
      <c r="AL366" s="241" t="s">
        <v>718</v>
      </c>
      <c r="AM366" s="242"/>
      <c r="AN366" s="242"/>
      <c r="AO366" s="243"/>
      <c r="AP366" s="244" t="s">
        <v>720</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697</v>
      </c>
      <c r="F631" s="247"/>
      <c r="G631" s="247"/>
      <c r="H631" s="247"/>
      <c r="I631" s="247"/>
      <c r="J631" s="248" t="s">
        <v>697</v>
      </c>
      <c r="K631" s="249"/>
      <c r="L631" s="249"/>
      <c r="M631" s="249"/>
      <c r="N631" s="249"/>
      <c r="O631" s="249"/>
      <c r="P631" s="260" t="s">
        <v>697</v>
      </c>
      <c r="Q631" s="250"/>
      <c r="R631" s="250"/>
      <c r="S631" s="250"/>
      <c r="T631" s="250"/>
      <c r="U631" s="250"/>
      <c r="V631" s="250"/>
      <c r="W631" s="250"/>
      <c r="X631" s="250"/>
      <c r="Y631" s="251" t="s">
        <v>697</v>
      </c>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8" max="16383" man="1"/>
    <brk id="28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t="s">
        <v>694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694</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鈴木 颯太(suzuki-souta)</cp:lastModifiedBy>
  <cp:lastPrinted>2022-08-12T06:02:43Z</cp:lastPrinted>
  <dcterms:created xsi:type="dcterms:W3CDTF">2012-03-13T00:50:25Z</dcterms:created>
  <dcterms:modified xsi:type="dcterms:W3CDTF">2022-11-07T06:57:36Z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