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SUHB\AppData\Local\Microsoft\Windows\INetCache\Content.Outlook\P8SF1FA1\"/>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4" i="11"/>
  <c r="AY328" i="11"/>
  <c r="AY332" i="11"/>
  <c r="AY338" i="11"/>
  <c r="AY325" i="11"/>
  <c r="AY329" i="11"/>
  <c r="AY333" i="11"/>
  <c r="AY340" i="11"/>
  <c r="AY323" i="11"/>
  <c r="AY327" i="11"/>
  <c r="AY331" i="11"/>
  <c r="AY337" i="11"/>
  <c r="AY322" i="11"/>
  <c r="AY326" i="11"/>
  <c r="AY336" i="11"/>
  <c r="AY341" i="11"/>
  <c r="AY69" i="11"/>
  <c r="AY66" i="11"/>
  <c r="AY75" i="11"/>
  <c r="AY73" i="11"/>
  <c r="AY77" i="11"/>
  <c r="AY74" i="11"/>
  <c r="AY72" i="11"/>
  <c r="AY335" i="11"/>
  <c r="AY214" i="11"/>
  <c r="AY213" i="11"/>
  <c r="AY210" i="11"/>
  <c r="AY209" i="11"/>
  <c r="AY208" i="11"/>
  <c r="AY212" i="11" s="1"/>
  <c r="AY206" i="11"/>
  <c r="AY205" i="11"/>
  <c r="AY202" i="11"/>
  <c r="AY201" i="11"/>
  <c r="AY200" i="11"/>
  <c r="AY204" i="11" s="1"/>
  <c r="AY195" i="11"/>
  <c r="AY196" i="11" s="1"/>
  <c r="AY190" i="11"/>
  <c r="AY192" i="11" s="1"/>
  <c r="AY180" i="11"/>
  <c r="AY187" i="11" s="1"/>
  <c r="AY173" i="11"/>
  <c r="AY179" i="11" s="1"/>
  <c r="AY172" i="11"/>
  <c r="AY170" i="11"/>
  <c r="AY171" i="11" s="1"/>
  <c r="AY167" i="11"/>
  <c r="AY169" i="11" s="1"/>
  <c r="AY136" i="11"/>
  <c r="AY137" i="11" s="1"/>
  <c r="AY133" i="11"/>
  <c r="AY135" i="11" s="1"/>
  <c r="AY132" i="11"/>
  <c r="AY145" i="11"/>
  <c r="AY142" i="11"/>
  <c r="AY141" i="11"/>
  <c r="AY140" i="11"/>
  <c r="AY139" i="11"/>
  <c r="AY143" i="11" s="1"/>
  <c r="AY166" i="11"/>
  <c r="AY164" i="11"/>
  <c r="AY163" i="11"/>
  <c r="AY161" i="11"/>
  <c r="AY162" i="11" s="1"/>
  <c r="AY156" i="11"/>
  <c r="AY158" i="11" s="1"/>
  <c r="AY146" i="11"/>
  <c r="AY150" i="11" s="1"/>
  <c r="AY127" i="11"/>
  <c r="AY131" i="11" s="1"/>
  <c r="AY122" i="11"/>
  <c r="AY123" i="11" s="1"/>
  <c r="AY112" i="11"/>
  <c r="AY119" i="11" s="1"/>
  <c r="AY99" i="11"/>
  <c r="AY101" i="11" s="1"/>
  <c r="AY98" i="11"/>
  <c r="AY102" i="11"/>
  <c r="AY104" i="11" s="1"/>
  <c r="AY124" i="11" l="1"/>
  <c r="AY129" i="11"/>
  <c r="AY144" i="11"/>
  <c r="AY134" i="11"/>
  <c r="AY176" i="11"/>
  <c r="AY198" i="11"/>
  <c r="AY203" i="11"/>
  <c r="AY207" i="11"/>
  <c r="AY211" i="11"/>
  <c r="AY128" i="11"/>
  <c r="AY138" i="11"/>
  <c r="AY125" i="11"/>
  <c r="AY130" i="11"/>
  <c r="AY113" i="11"/>
  <c r="AY121" i="11"/>
  <c r="AY155" i="11"/>
  <c r="AY177" i="11"/>
  <c r="AY100" i="11"/>
  <c r="AY114" i="11"/>
  <c r="AY118" i="11"/>
  <c r="AY126" i="11"/>
  <c r="AY152" i="11"/>
  <c r="AY174" i="11"/>
  <c r="AY178" i="11"/>
  <c r="AY193" i="11"/>
  <c r="AY116" i="11"/>
  <c r="AY120" i="11"/>
  <c r="AY154" i="11"/>
  <c r="AY117" i="11"/>
  <c r="AY151"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5" i="11" s="1"/>
  <c r="AY88" i="11"/>
  <c r="AY91" i="11" s="1"/>
  <c r="AY84" i="11"/>
  <c r="AY81" i="11"/>
  <c r="AY80" i="11"/>
  <c r="AY78" i="11"/>
  <c r="AY87" i="11" s="1"/>
  <c r="AY44" i="11"/>
  <c r="AY52" i="11" s="1"/>
  <c r="AY96" i="11" l="1"/>
  <c r="AY85" i="11"/>
  <c r="AY63" i="11"/>
  <c r="AY49" i="11"/>
  <c r="AY82" i="11"/>
  <c r="AY86" i="11"/>
  <c r="AY90" i="11"/>
  <c r="AY94" i="11"/>
  <c r="AY92" i="11"/>
  <c r="AY89" i="11"/>
  <c r="AY97"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<sst xmlns="http://schemas.openxmlformats.org/spreadsheetml/2006/main" count="2039" uniqueCount="731">
  <si>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</si>
  <si>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</si>
  <si>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</si>
  <si>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</si>
  <si>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</si>
  <si>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</si>
  <si>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</si>
  <si>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</si>
  <si>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</si>
  <si>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</si>
  <si>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</si>
  <si>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</si>
  <si>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</si>
  <si>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</si>
  <si>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</si>
  <si>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</si>
  <si>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</si>
  <si>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</si>
  <si>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</si>
  <si>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</si>
  <si>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</si>
  <si>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</si>
  <si>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</si>
  <si>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</si>
  <si>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</si>
  <si>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</si>
  <si>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</si>
  <si>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</si>
  <si>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</si>
  <si>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</si>
  <si>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</si>
  <si>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</si>
  <si>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</si>
  <si>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</si>
  <si>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</si>
  <si>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</si>
  <si>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</si>
  <si>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</si>
  <si>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</si>
  <si>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</si>
  <si>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</si>
  <si>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</si>
  <si>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</si>
  <si>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</si>
  <si>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</si>
  <si>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</si>
  <si>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</si>
  <si>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</si>
  <si>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</si>
  <si>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</si>
  <si>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</si>
  <si>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</si>
  <si>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</si>
  <si>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</si>
  <si>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</si>
  <si>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</si>
  <si>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</si>
  <si>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</si>
  <si>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</si>
  <si>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</si>
  <si>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</si>
  <si>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</si>
  <si>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</si>
  <si>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</si>
  <si>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</si>
  <si>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</si>
  <si>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</si>
  <si>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</si>
  <si>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</si>
  <si>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</si>
  <si>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</si>
  <si>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</si>
  <si>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</si>
  <si>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</si>
  <si>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</si>
  <si>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</si>
  <si>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</si>
  <si>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</si>
  <si>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</si>
  <si>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</si>
  <si>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</si>
  <si>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</si>
  <si>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</si>
  <si>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</si>
  <si>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</si>
  <si>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</si>
  <si>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</si>
  <si>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</si>
  <si>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</si>
  <si>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</si>
  <si>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</si>
  <si>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</si>
  <si>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</si>
  <si>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</si>
  <si>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</si>
  <si>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</si>
  <si>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</si>
  <si>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</si>
  <si>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</si>
  <si>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</si>
  <si>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</si>
  <si>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</si>
  <si>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</si>
  <si>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</si>
  <si>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</si>
  <si>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</si>
  <si>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</si>
  <si>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</si>
  <si>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</si>
  <si>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</si>
  <si>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</si>
  <si>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</si>
  <si>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</si>
  <si>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</si>
  <si>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</si>
  <si>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</si>
  <si>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</si>
  <si>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</si>
  <si>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</si>
  <si>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</si>
  <si>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</si>
  <si>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</si>
  <si>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</si>
  <si>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</si>
  <si>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</si>
  <si>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</si>
  <si>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</si>
  <si>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</si>
  <si>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</si>
  <si>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</si>
  <si>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</si>
  <si>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</si>
  <si>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</si>
  <si>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</si>
  <si>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</si>
  <si>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</si>
  <si>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</si>
  <si>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</si>
  <si>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</si>
  <si>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</si>
  <si>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</si>
  <si>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</si>
  <si>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</si>
  <si>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</si>
  <si>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</si>
  <si>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</si>
  <si>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</si>
  <si>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</si>
  <si>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</si>
  <si>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</si>
  <si>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</si>
  <si>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</si>
  <si>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</si>
  <si>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</si>
  <si>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</si>
  <si>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</si>
  <si>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</si>
  <si>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</si>
  <si>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</si>
  <si>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</si>
  <si>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</si>
  <si>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</si>
  <si>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</si>
  <si>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</si>
  <si>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</si>
  <si>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</si>
  <si>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</si>
  <si>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</si>
  <si>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</si>
  <si>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</si>
  <si>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</si>
  <si>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</si>
  <si>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</si>
  <si>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</si>
  <si>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</si>
  <si>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</si>
  <si>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</si>
  <si>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</si>
  <si>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</si>
  <si>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</si>
  <si>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</si>
  <si>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</si>
  <si>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</si>
  <si>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</si>
  <si>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</si>
  <si>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</si>
  <si>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</si>
  <si>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</si>
  <si>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</si>
  <si>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</si>
  <si>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</si>
  <si>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</si>
  <si>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</si>
  <si>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</si>
  <si>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</si>
  <si>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</si>
  <si>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</si>
  <si>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</si>
  <si>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</si>
  <si>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</si>
  <si>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</si>
  <si>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</si>
  <si>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</si>
  <si>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</si>
  <si>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</si>
  <si>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</si>
  <si>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</si>
  <si>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</si>
  <si>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</si>
  <si>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</si>
  <si>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</si>
  <si>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</si>
  <si>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</si>
  <si>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</si>
  <si>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</si>
  <si>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</si>
  <si>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</si>
  <si>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</si>
  <si>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</si>
  <si>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</si>
  <si>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</si>
  <si>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</si>
  <si>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</si>
  <si>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</si>
  <si>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</si>
  <si>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</si>
  <si>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</si>
  <si>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</si>
  <si>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</si>
  <si>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</si>
  <si>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</si>
  <si>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</si>
  <si>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</si>
  <si>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</si>
  <si>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</si>
  <si>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</si>
  <si>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</si>
  <si>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</si>
  <si>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</si>
  <si>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</si>
  <si>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</si>
  <si>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</si>
  <si>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</si>
  <si>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</si>
  <si>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</si>
  <si>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</si>
  <si>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</si>
  <si>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</si>
  <si>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</si>
  <si>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</si>
  <si>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</si>
  <si>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</si>
  <si>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</si>
  <si>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</si>
  <si>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</si>
  <si>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</si>
  <si>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</si>
  <si>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</si>
  <si>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</si>
  <si>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</si>
  <si>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</si>
  <si>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</si>
  <si>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</si>
  <si>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</si>
  <si>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</si>
  <si>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</si>
  <si>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</si>
  <si>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</si>
  <si>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</si>
  <si>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</si>
  <si>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</si>
  <si>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</si>
  <si>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</si>
  <si>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</si>
  <si>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</si>
  <si>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</si>
  <si>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</si>
  <si>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</si>
  <si>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</si>
  <si>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</si>
  <si>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</si>
  <si>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</si>
  <si>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</si>
  <si>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</si>
  <si>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</si>
  <si>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</si>
  <si>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</si>
  <si>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</si>
  <si>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</si>
  <si>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</si>
  <si>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</si>
  <si>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</si>
  <si>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</si>
  <si>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</si>
  <si>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</si>
  <si>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</si>
  <si>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</si>
  <si>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</si>
  <si>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</si>
  <si>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</si>
  <si>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</si>
  <si>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</si>
  <si>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</si>
  <si>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</si>
  <si>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</si>
  <si>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</si>
  <si>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</si>
  <si>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</si>
  <si>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</si>
  <si>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</si>
  <si>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</si>
  <si>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</si>
  <si>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</si>
  <si>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</si>
  <si>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</si>
  <si>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</si>
  <si>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</si>
  <si>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</si>
  <si>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</si>
  <si>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</si>
  <si>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</si>
  <si>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</si>
  <si>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</si>
  <si>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</si>
  <si>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</si>
  <si>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</si>
  <si>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</si>
  <si>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</si>
  <si>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</si>
  <si>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</si>
  <si>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</si>
  <si>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</si>
  <si>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</si>
  <si>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</si>
  <si>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</si>
  <si>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</si>
  <si>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</si>
  <si>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</si>
  <si>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</si>
  <si>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</si>
  <si>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</si>
  <si>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</si>
  <si>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</si>
  <si>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</si>
  <si>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</si>
  <si>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</si>
  <si>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</si>
  <si>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</si>
  <si>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</si>
  <si>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</si>
  <si>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</si>
  <si>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</si>
  <si>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</si>
  <si>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</si>
  <si>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</si>
  <si>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</si>
  <si>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</si>
  <si>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</si>
  <si>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</si>
  <si>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</si>
  <si>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</si>
  <si>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</si>
  <si>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</si>
  <si>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</si>
  <si>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</si>
  <si>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</si>
  <si>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</si>
  <si>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</si>
  <si>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</si>
  <si>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</si>
  <si>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</si>
  <si>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</si>
  <si>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</si>
  <si>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</si>
  <si>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</si>
  <si>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</si>
  <si>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</si>
  <si>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</si>
  <si>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</si>
  <si>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</si>
  <si>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</si>
  <si>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</si>
  <si>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</si>
  <si>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</si>
  <si>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</si>
  <si>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</si>
  <si>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</si>
  <si>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</si>
  <si>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</si>
  <si>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</si>
  <si>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</si>
  <si>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</si>
  <si>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</si>
  <si>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</si>
  <si>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</si>
  <si>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</si>
  <si>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</si>
  <si>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</si>
  <si>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</si>
  <si>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</si>
  <si>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</si>
  <si>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</si>
  <si>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</si>
  <si>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</si>
  <si>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</si>
  <si>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</si>
  <si>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</si>
  <si>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</si>
  <si>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</si>
  <si>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</si>
  <si>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</si>
  <si>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</si>
  <si>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</si>
  <si>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</si>
  <si>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</si>
  <si>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</si>
  <si>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</si>
  <si>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</si>
  <si>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</si>
  <si>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</si>
  <si>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</si>
  <si>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</si>
  <si>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</si>
  <si>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</si>
  <si>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</si>
  <si>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</si>
  <si>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</si>
  <si>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</si>
  <si>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</si>
  <si>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</si>
  <si>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</si>
  <si>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</si>
  <si>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</si>
  <si>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</si>
  <si>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</si>
  <si>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</si>
  <si>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</si>
  <si>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</si>
  <si>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</si>
  <si>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</si>
  <si>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</si>
  <si>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</si>
  <si>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</si>
  <si>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</si>
  <si>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</si>
  <si>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</si>
  <si>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</si>
  <si>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</si>
  <si>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</si>
  <si>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</si>
  <si>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</si>
  <si>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</si>
  <si>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</si>
  <si>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</si>
  <si>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</si>
  <si>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</si>
  <si>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</si>
  <si>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</si>
  <si>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</si>
  <si>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</si>
  <si>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</si>
  <si>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</si>
  <si>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</si>
  <si>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</si>
  <si>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</si>
  <si>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</si>
  <si>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</si>
  <si>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</si>
  <si>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</si>
  <si>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</si>
  <si>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</si>
  <si>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</si>
  <si>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</si>
  <si>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</si>
  <si>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</si>
  <si>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</si>
  <si>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</si>
  <si>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</si>
  <si>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</si>
  <si>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</si>
  <si>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</si>
  <si>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</si>
  <si>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</si>
  <si>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</si>
  <si>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</si>
  <si>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</si>
  <si>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</si>
  <si>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</si>
  <si>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</si>
  <si>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</si>
  <si>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</si>
  <si>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</si>
  <si>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</si>
  <si>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</si>
  <si>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</si>
  <si>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</si>
  <si>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</si>
  <si>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</si>
  <si>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</si>
  <si>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</si>
  <si>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</si>
  <si>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</si>
  <si>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</si>
  <si>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</si>
  <si>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</si>
  <si>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</si>
  <si>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</si>
  <si>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</si>
  <si>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</si>
  <si>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</si>
  <si>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</si>
  <si>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</si>
  <si>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</si>
  <si>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</si>
  <si>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</si>
  <si>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</si>
  <si>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</si>
  <si>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</si>
  <si>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</si>
  <si>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</si>
  <si>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</si>
  <si>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</si>
  <si>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</si>
  <si>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</si>
  <si>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</si>
  <si>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</si>
  <si>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</si>
  <si>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</si>
  <si>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</si>
  <si>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</si>
  <si>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</si>
  <si>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</si>
  <si>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</si>
  <si>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</si>
  <si>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</si>
  <si>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</si>
  <si>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</si>
  <si>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</si>
  <si>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</si>
  <si>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</si>
  <si>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</si>
  <si>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</si>
  <si>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</si>
  <si>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</si>
  <si>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</si>
  <si>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</si>
  <si>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</si>
  <si>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</si>
  <si>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</si>
  <si>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</si>
  <si>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</si>
  <si>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</si>
  <si>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</si>
  <si>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</si>
  <si>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</si>
  <si>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</si>
  <si>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</si>
  <si>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</si>
  <si>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</si>
  <si>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</si>
  <si>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</si>
  <si>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</si>
  <si>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</si>
  <si>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</si>
  <si>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</si>
  <si>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</si>
  <si>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</si>
  <si>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</si>
  <si>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</si>
  <si>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</si>
  <si>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</si>
  <si>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</si>
  <si>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</si>
  <si>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</si>
  <si>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</si>
  <si>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</si>
  <si>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</si>
  <si>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</si>
  <si>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</si>
  <si>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</si>
  <si>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</si>
  <si>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</si>
  <si>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</si>
  <si>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</si>
  <si>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</si>
  <si>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</si>
  <si>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</si>
  <si>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</si>
  <si>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</si>
  <si>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</si>
  <si>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</si>
  <si>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</si>
  <si>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</si>
  <si>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</si>
  <si>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</si>
  <si>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</si>
  <si>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</si>
  <si>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</si>
  <si>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</si>
  <si>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</si>
  <si>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</si>
  <si>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</si>
  <si>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</si>
  <si>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</si>
  <si>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</si>
  <si>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</si>
  <si>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</si>
  <si>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</si>
  <si>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</si>
  <si>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</si>
  <si>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</si>
  <si>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</si>
  <si>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</si>
  <si>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</si>
  <si>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</si>
  <si>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</si>
  <si>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</si>
  <si>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</si>
  <si>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</si>
  <si>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</si>
  <si>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</si>
  <si>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</si>
  <si>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</si>
  <si>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</si>
  <si>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</si>
  <si>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</si>
  <si>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</si>
  <si>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</si>
  <si>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</si>
  <si>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</si>
  <si>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</si>
  <si>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</si>
  <si>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</si>
  <si>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</si>
  <si>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</si>
  <si>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</si>
  <si>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</si>
  <si>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</si>
  <si>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</si>
  <si>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</si>
  <si>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</si>
  <si>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</si>
  <si>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</si>
  <si>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</si>
  <si>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</si>
  <si>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</si>
  <si>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</si>
  <si>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</si>
  <si>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</si>
  <si>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</si>
  <si>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</si>
  <si>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</si>
  <si>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</si>
  <si>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</si>
  <si>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</si>
  <si>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</si>
  <si>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</si>
  <si>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</si>
  <si>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</si>
  <si>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</si>
  <si>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</si>
  <si>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</si>
  <si>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</si>
  <si>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</si>
  <si>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</si>
  <si>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</si>
  <si>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</si>
  <si>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</si>
  <si>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</si>
  <si>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</si>
  <si>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</si>
  <si>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</si>
  <si>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</si>
  <si>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</si>
  <si>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</si>
  <si>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</si>
  <si>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</si>
  <si>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</si>
  <si>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</si>
  <si>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</si>
  <si>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</si>
  <si>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</si>
  <si>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</si>
  <si>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</si>
  <si>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</si>
  <si>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</si>
  <si>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</si>
  <si>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</si>
  <si>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</si>
  <si>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</si>
  <si>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</si>
  <si>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</si>
  <si>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保険局</t>
    <rPh sb="0" eb="3">
      <t>ホケンキョク</t>
    </rPh>
    <phoneticPr fontId="5"/>
  </si>
  <si>
    <t>保険課</t>
    <rPh sb="0" eb="3">
      <t>ホケンカ</t>
    </rPh>
    <phoneticPr fontId="5"/>
  </si>
  <si>
    <t>○</t>
  </si>
  <si>
    <t>-</t>
  </si>
  <si>
    <t>社会保障・税番号制度システム整備費等補助金</t>
    <rPh sb="0" eb="2">
      <t>シャカイ</t>
    </rPh>
    <rPh sb="2" eb="4">
      <t>ホショウ</t>
    </rPh>
    <rPh sb="5" eb="6">
      <t>ゼイ</t>
    </rPh>
    <rPh sb="6" eb="8">
      <t>バンゴウ</t>
    </rPh>
    <rPh sb="8" eb="10">
      <t>セイド</t>
    </rPh>
    <rPh sb="14" eb="17">
      <t>セイビヒ</t>
    </rPh>
    <rPh sb="17" eb="18">
      <t>トウ</t>
    </rPh>
    <rPh sb="18" eb="21">
      <t>ホジョキン</t>
    </rPh>
    <phoneticPr fontId="5"/>
  </si>
  <si>
    <t>-</t>
    <phoneticPr fontId="5"/>
  </si>
  <si>
    <t>医療保険者向け中間サーバー等の改修を行う</t>
    <phoneticPr fontId="5"/>
  </si>
  <si>
    <t>医療保険者向け中間サーバー等の改修</t>
    <phoneticPr fontId="5"/>
  </si>
  <si>
    <t>件</t>
    <rPh sb="0" eb="1">
      <t>ケン</t>
    </rPh>
    <phoneticPr fontId="5"/>
  </si>
  <si>
    <t>　　X/Y</t>
    <phoneticPr fontId="5"/>
  </si>
  <si>
    <t>施策大目標１　電子行政推進に関する基本方針を推進すること</t>
    <phoneticPr fontId="5"/>
  </si>
  <si>
    <t>施策目標ⅩⅣ－１－２　社会保障・税番号制度について、国民の理解を得ながら、その着実な導入を図るとともに、社会保障・税番号の利活用を推進し、国民の利便性の向上を図ること</t>
    <phoneticPr fontId="5"/>
  </si>
  <si>
    <t>社会保障・税番号制度の情報連携の促進、マイナンバーカードの利便性の向上・普及促進等による国民の手続きの簡素化、給付等の迅速化を図るための事業である。</t>
    <phoneticPr fontId="5"/>
  </si>
  <si>
    <t>社会保障・税番号制度を活用した各種の施策については、国が推進している事業である。</t>
    <phoneticPr fontId="5"/>
  </si>
  <si>
    <t>社会保障・税番号の利活用を推進し、国民の利便性の向上を図るため優先度の高い事業である。</t>
    <phoneticPr fontId="5"/>
  </si>
  <si>
    <t>‐</t>
  </si>
  <si>
    <t>無</t>
  </si>
  <si>
    <t>厚労</t>
  </si>
  <si>
    <t>A.社会保険診療報酬支払基金</t>
    <rPh sb="2" eb="4">
      <t>シャカイ</t>
    </rPh>
    <rPh sb="4" eb="6">
      <t>ホケン</t>
    </rPh>
    <rPh sb="6" eb="8">
      <t>シンリョウ</t>
    </rPh>
    <rPh sb="8" eb="10">
      <t>ホウシュウ</t>
    </rPh>
    <rPh sb="10" eb="12">
      <t>シハライ</t>
    </rPh>
    <rPh sb="12" eb="14">
      <t>キキン</t>
    </rPh>
    <phoneticPr fontId="5"/>
  </si>
  <si>
    <t>原田　朋弘</t>
    <rPh sb="0" eb="2">
      <t>ハラダ</t>
    </rPh>
    <rPh sb="3" eb="5">
      <t>トモヒロ</t>
    </rPh>
    <phoneticPr fontId="5"/>
  </si>
  <si>
    <t>「デジタル社会の実現に向けた重点計画」（令和４年６月７日閣議決定）</t>
    <rPh sb="5" eb="7">
      <t>シャカイ</t>
    </rPh>
    <rPh sb="8" eb="10">
      <t>ジツゲン</t>
    </rPh>
    <rPh sb="11" eb="12">
      <t>ム</t>
    </rPh>
    <rPh sb="14" eb="16">
      <t>ジュウテン</t>
    </rPh>
    <rPh sb="16" eb="18">
      <t>ケイカク</t>
    </rPh>
    <rPh sb="20" eb="22">
      <t>レイワ</t>
    </rPh>
    <rPh sb="23" eb="24">
      <t>ネン</t>
    </rPh>
    <rPh sb="25" eb="26">
      <t>ツキ</t>
    </rPh>
    <rPh sb="27" eb="28">
      <t>ニチ</t>
    </rPh>
    <rPh sb="28" eb="30">
      <t>カクギ</t>
    </rPh>
    <rPh sb="30" eb="32">
      <t>ケッテイ</t>
    </rPh>
    <phoneticPr fontId="5"/>
  </si>
  <si>
    <t>現行G-Net（政府共通NW）から新G-Netへ切替が予定されており、業務継続のため、社会保険診療報酬支払基金で管理・運営している医療保険者等中間サーバーを改修する。</t>
    <rPh sb="0" eb="2">
      <t>ゲンコウ</t>
    </rPh>
    <rPh sb="8" eb="10">
      <t>セイフ</t>
    </rPh>
    <rPh sb="10" eb="12">
      <t>キョウツウ</t>
    </rPh>
    <rPh sb="17" eb="18">
      <t>シン</t>
    </rPh>
    <rPh sb="24" eb="25">
      <t>キ</t>
    </rPh>
    <rPh sb="25" eb="26">
      <t>カ</t>
    </rPh>
    <rPh sb="27" eb="29">
      <t>ヨテイ</t>
    </rPh>
    <rPh sb="35" eb="37">
      <t>ギョウム</t>
    </rPh>
    <rPh sb="37" eb="39">
      <t>ケイゾク</t>
    </rPh>
    <rPh sb="43" eb="45">
      <t>シャカイ</t>
    </rPh>
    <rPh sb="45" eb="47">
      <t>ホケン</t>
    </rPh>
    <rPh sb="47" eb="49">
      <t>シンリョウ</t>
    </rPh>
    <rPh sb="49" eb="51">
      <t>ホウシュウ</t>
    </rPh>
    <rPh sb="51" eb="53">
      <t>シハライ</t>
    </rPh>
    <rPh sb="53" eb="55">
      <t>キキン</t>
    </rPh>
    <rPh sb="56" eb="58">
      <t>カンリ</t>
    </rPh>
    <rPh sb="59" eb="61">
      <t>ウンエイ</t>
    </rPh>
    <rPh sb="65" eb="67">
      <t>イリョウ</t>
    </rPh>
    <rPh sb="67" eb="70">
      <t>ホケンシャ</t>
    </rPh>
    <rPh sb="70" eb="71">
      <t>トウ</t>
    </rPh>
    <rPh sb="71" eb="73">
      <t>チュウカン</t>
    </rPh>
    <rPh sb="78" eb="80">
      <t>カイシュウ</t>
    </rPh>
    <phoneticPr fontId="5"/>
  </si>
  <si>
    <t>現行G-Net（政府共通NW）から新G-Netへ切替により、ドメインやIPアドレス等が変わるため、統合NWや接続する各個別システムでの設定変更作業が発生し、医療保険者等向け中間サーバーも対象となる見込みであり、令和６年１月の新G-Net切替までにシステム改修を行う必要がある。</t>
    <rPh sb="41" eb="42">
      <t>トウ</t>
    </rPh>
    <rPh sb="43" eb="44">
      <t>カ</t>
    </rPh>
    <rPh sb="49" eb="51">
      <t>トウゴウ</t>
    </rPh>
    <rPh sb="54" eb="56">
      <t>セツゾク</t>
    </rPh>
    <rPh sb="58" eb="59">
      <t>カク</t>
    </rPh>
    <rPh sb="59" eb="61">
      <t>コベツ</t>
    </rPh>
    <rPh sb="67" eb="69">
      <t>セッテイ</t>
    </rPh>
    <rPh sb="69" eb="71">
      <t>ヘンコウ</t>
    </rPh>
    <rPh sb="71" eb="73">
      <t>サギョウ</t>
    </rPh>
    <rPh sb="74" eb="76">
      <t>ハッセイ</t>
    </rPh>
    <rPh sb="78" eb="80">
      <t>イリョウ</t>
    </rPh>
    <rPh sb="80" eb="83">
      <t>ホケンシャ</t>
    </rPh>
    <rPh sb="83" eb="84">
      <t>トウ</t>
    </rPh>
    <rPh sb="84" eb="85">
      <t>ム</t>
    </rPh>
    <rPh sb="86" eb="88">
      <t>チュウカン</t>
    </rPh>
    <rPh sb="93" eb="95">
      <t>タイショウ</t>
    </rPh>
    <rPh sb="98" eb="100">
      <t>ミコ</t>
    </rPh>
    <rPh sb="105" eb="107">
      <t>レイワ</t>
    </rPh>
    <rPh sb="108" eb="109">
      <t>ネン</t>
    </rPh>
    <rPh sb="110" eb="111">
      <t>ツキ</t>
    </rPh>
    <rPh sb="112" eb="113">
      <t>シン</t>
    </rPh>
    <rPh sb="118" eb="120">
      <t>キリカエ</t>
    </rPh>
    <rPh sb="127" eb="129">
      <t>カイシュウ</t>
    </rPh>
    <rPh sb="130" eb="131">
      <t>オコナ</t>
    </rPh>
    <rPh sb="132" eb="134">
      <t>ヒツヨウ</t>
    </rPh>
    <phoneticPr fontId="5"/>
  </si>
  <si>
    <t>社会保険診療報酬支払基金において管理・運営している医療保険者等向け中間サーバー改修費用に対して補助を行う。</t>
    <rPh sb="0" eb="2">
      <t>シャカイ</t>
    </rPh>
    <rPh sb="2" eb="4">
      <t>ホケン</t>
    </rPh>
    <rPh sb="4" eb="6">
      <t>シンリョウ</t>
    </rPh>
    <rPh sb="6" eb="8">
      <t>ホウシュウ</t>
    </rPh>
    <rPh sb="8" eb="10">
      <t>シハライ</t>
    </rPh>
    <rPh sb="10" eb="12">
      <t>キキン</t>
    </rPh>
    <rPh sb="16" eb="18">
      <t>カンリ</t>
    </rPh>
    <rPh sb="19" eb="21">
      <t>ウンエイ</t>
    </rPh>
    <rPh sb="25" eb="27">
      <t>イリョウ</t>
    </rPh>
    <rPh sb="27" eb="30">
      <t>ホケンシャ</t>
    </rPh>
    <rPh sb="30" eb="31">
      <t>トウ</t>
    </rPh>
    <rPh sb="31" eb="32">
      <t>ム</t>
    </rPh>
    <rPh sb="33" eb="35">
      <t>チュウカン</t>
    </rPh>
    <rPh sb="39" eb="41">
      <t>カイシュウ</t>
    </rPh>
    <rPh sb="41" eb="43">
      <t>ヒヨウ</t>
    </rPh>
    <rPh sb="44" eb="45">
      <t>タイ</t>
    </rPh>
    <rPh sb="47" eb="49">
      <t>ホジョ</t>
    </rPh>
    <rPh sb="50" eb="51">
      <t>オコナ</t>
    </rPh>
    <phoneticPr fontId="5"/>
  </si>
  <si>
    <t>単位当たりコスト ＝ Ｘ ／ Ｙ
 Ｘ：「医療保険者向け中間サーバーの改修経費」 
 Ｙ：「中間サーバー数」　　　</t>
    <rPh sb="46" eb="48">
      <t>チュウカン</t>
    </rPh>
    <phoneticPr fontId="5"/>
  </si>
  <si>
    <t>111/1</t>
    <phoneticPr fontId="5"/>
  </si>
  <si>
    <t>-</t>
    <phoneticPr fontId="5"/>
  </si>
  <si>
    <t>https://www.mhlw.go.jp/wp/seisaku/hyouka/dl/r03_jizenbunseki/XIV-1-2.pdf</t>
    <phoneticPr fontId="5"/>
  </si>
  <si>
    <t>－</t>
    <phoneticPr fontId="5"/>
  </si>
  <si>
    <t>点検対象外</t>
    <rPh sb="0" eb="2">
      <t>テンケン</t>
    </rPh>
    <rPh sb="2" eb="5">
      <t>タイショウガイ</t>
    </rPh>
    <phoneticPr fontId="5"/>
  </si>
  <si>
    <t>-</t>
    <phoneticPr fontId="5"/>
  </si>
  <si>
    <t>厚生労働省</t>
  </si>
  <si>
    <t>医療保険者等中間サーバー改修</t>
    <rPh sb="0" eb="2">
      <t>イリョウ</t>
    </rPh>
    <rPh sb="2" eb="5">
      <t>ホケンシャ</t>
    </rPh>
    <rPh sb="5" eb="6">
      <t>トウ</t>
    </rPh>
    <rPh sb="6" eb="8">
      <t>チュウカン</t>
    </rPh>
    <rPh sb="12" eb="14">
      <t>カイシュウ</t>
    </rPh>
    <phoneticPr fontId="5"/>
  </si>
  <si>
    <t>-</t>
    <phoneticPr fontId="5"/>
  </si>
  <si>
    <t>引き続き、必要な予算額を確保し、適正な執行に努めること。</t>
    <phoneticPr fontId="5"/>
  </si>
  <si>
    <t>引き続き、必要な予算額を確保し、適正な執行に努める。</t>
    <phoneticPr fontId="5"/>
  </si>
  <si>
    <t>-</t>
    <phoneticPr fontId="5"/>
  </si>
  <si>
    <t>-</t>
    <phoneticPr fontId="5"/>
  </si>
  <si>
    <t>百万円</t>
    <rPh sb="0" eb="3">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</si>
</sst>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89646</xdr:colOff>
      <xdr:row>269</xdr:row>
      <xdr:rowOff>285750</xdr:rowOff>
    </xdr:from>
    <xdr:to>
      <xdr:col>36</xdr:col>
      <xdr:colOff>71626</xdr:colOff>
      <xdr:row>272</xdr:row>
      <xdr:rowOff>37736</xdr:rowOff>
    </xdr:to>
    <xdr:sp macro="" textlink="">
      <xdr:nvSpPr>
        <xdr:cNvPr id="2" name="角丸四角形 1"/>
        <xdr:cNvSpPr/>
      </xdr:nvSpPr>
      <xdr:spPr>
        <a:xfrm>
          <a:off x="3890121" y="38862000"/>
          <a:ext cx="3382405" cy="809261"/>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600"/>
            <a:t>厚生労働省</a:t>
          </a:r>
          <a:endParaRPr kumimoji="1" lang="en-US" altLang="ja-JP" sz="1600"/>
        </a:p>
        <a:p>
          <a:pPr algn="ctr"/>
          <a:r>
            <a:rPr kumimoji="1" lang="en-US" altLang="ja-JP" sz="1600"/>
            <a:t>111</a:t>
          </a:r>
          <a:r>
            <a:rPr kumimoji="1" lang="ja-JP" altLang="en-US" sz="1600"/>
            <a:t>百万円</a:t>
          </a:r>
          <a:endParaRPr kumimoji="1" lang="en-US" altLang="ja-JP" sz="1600"/>
        </a:p>
      </xdr:txBody>
    </xdr:sp>
    <xdr:clientData/>
  </xdr:twoCellAnchor>
  <xdr:twoCellAnchor>
    <xdr:from>
      <xdr:col>19</xdr:col>
      <xdr:colOff>137272</xdr:colOff>
      <xdr:row>274</xdr:row>
      <xdr:rowOff>276995</xdr:rowOff>
    </xdr:from>
    <xdr:to>
      <xdr:col>36</xdr:col>
      <xdr:colOff>51547</xdr:colOff>
      <xdr:row>276</xdr:row>
      <xdr:rowOff>252695</xdr:rowOff>
    </xdr:to>
    <xdr:sp macro="" textlink="">
      <xdr:nvSpPr>
        <xdr:cNvPr id="3" name="角丸四角形 2"/>
        <xdr:cNvSpPr/>
      </xdr:nvSpPr>
      <xdr:spPr>
        <a:xfrm>
          <a:off x="3937747" y="40148645"/>
          <a:ext cx="3314700" cy="68055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300" b="1">
              <a:latin typeface="+mj-ea"/>
              <a:ea typeface="+mj-ea"/>
            </a:rPr>
            <a:t>A</a:t>
          </a:r>
          <a:r>
            <a:rPr kumimoji="1" lang="ja-JP" altLang="en-US" sz="1300" b="1">
              <a:latin typeface="+mj-ea"/>
              <a:ea typeface="+mj-ea"/>
            </a:rPr>
            <a:t>．社会保険診療報酬支払基金</a:t>
          </a:r>
          <a:endParaRPr kumimoji="1" lang="en-US" altLang="ja-JP" sz="1300" b="1">
            <a:latin typeface="+mj-ea"/>
            <a:ea typeface="+mj-ea"/>
          </a:endParaRPr>
        </a:p>
        <a:p>
          <a:pPr algn="ctr"/>
          <a:r>
            <a:rPr kumimoji="1" lang="en-US" altLang="ja-JP" sz="1300" b="1">
              <a:latin typeface="+mj-ea"/>
              <a:ea typeface="+mj-ea"/>
            </a:rPr>
            <a:t>111</a:t>
          </a:r>
          <a:r>
            <a:rPr kumimoji="1" lang="ja-JP" altLang="en-US" sz="1300" b="1">
              <a:latin typeface="+mj-ea"/>
              <a:ea typeface="+mj-ea"/>
            </a:rPr>
            <a:t>百万円（予定）</a:t>
          </a:r>
          <a:endParaRPr kumimoji="1" lang="en-US" altLang="ja-JP" sz="1300" b="1">
            <a:latin typeface="+mj-ea"/>
            <a:ea typeface="+mj-ea"/>
          </a:endParaRPr>
        </a:p>
      </xdr:txBody>
    </xdr:sp>
    <xdr:clientData/>
  </xdr:twoCellAnchor>
  <xdr:twoCellAnchor>
    <xdr:from>
      <xdr:col>26</xdr:col>
      <xdr:colOff>114103</xdr:colOff>
      <xdr:row>272</xdr:row>
      <xdr:rowOff>192303</xdr:rowOff>
    </xdr:from>
    <xdr:to>
      <xdr:col>29</xdr:col>
      <xdr:colOff>124399</xdr:colOff>
      <xdr:row>274</xdr:row>
      <xdr:rowOff>140817</xdr:rowOff>
    </xdr:to>
    <xdr:sp macro="" textlink="">
      <xdr:nvSpPr>
        <xdr:cNvPr id="4" name="下矢印 3"/>
        <xdr:cNvSpPr/>
      </xdr:nvSpPr>
      <xdr:spPr>
        <a:xfrm>
          <a:off x="5314753" y="39359103"/>
          <a:ext cx="610371" cy="65336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19050</xdr:colOff>
      <xdr:row>279</xdr:row>
      <xdr:rowOff>54905</xdr:rowOff>
    </xdr:from>
    <xdr:to>
      <xdr:col>33</xdr:col>
      <xdr:colOff>179619</xdr:colOff>
      <xdr:row>281</xdr:row>
      <xdr:rowOff>84846</xdr:rowOff>
    </xdr:to>
    <xdr:sp macro="" textlink="">
      <xdr:nvSpPr>
        <xdr:cNvPr id="5" name="角丸四角形 4"/>
        <xdr:cNvSpPr/>
      </xdr:nvSpPr>
      <xdr:spPr>
        <a:xfrm>
          <a:off x="4419600" y="41688680"/>
          <a:ext cx="2360844" cy="734791"/>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300">
              <a:latin typeface="+mj-ea"/>
              <a:ea typeface="+mj-ea"/>
            </a:rPr>
            <a:t>B</a:t>
          </a:r>
          <a:r>
            <a:rPr kumimoji="1" lang="ja-JP" altLang="en-US" sz="1300">
              <a:latin typeface="+mj-ea"/>
              <a:ea typeface="+mj-ea"/>
            </a:rPr>
            <a:t>．委託先等</a:t>
          </a:r>
          <a:endParaRPr kumimoji="1" lang="en-US" altLang="ja-JP" sz="1300">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（未定）</a:t>
          </a:r>
          <a:endParaRPr kumimoji="1" lang="ja-JP" altLang="en-US" sz="1300">
            <a:latin typeface="+mj-ea"/>
            <a:ea typeface="+mj-ea"/>
          </a:endParaRPr>
        </a:p>
      </xdr:txBody>
    </xdr:sp>
    <xdr:clientData/>
  </xdr:twoCellAnchor>
  <xdr:twoCellAnchor>
    <xdr:from>
      <xdr:col>26</xdr:col>
      <xdr:colOff>113821</xdr:colOff>
      <xdr:row>277</xdr:row>
      <xdr:rowOff>76200</xdr:rowOff>
    </xdr:from>
    <xdr:to>
      <xdr:col>29</xdr:col>
      <xdr:colOff>126441</xdr:colOff>
      <xdr:row>279</xdr:row>
      <xdr:rowOff>24659</xdr:rowOff>
    </xdr:to>
    <xdr:sp macro="" textlink="">
      <xdr:nvSpPr>
        <xdr:cNvPr id="6" name="下矢印 5"/>
        <xdr:cNvSpPr/>
      </xdr:nvSpPr>
      <xdr:spPr>
        <a:xfrm>
          <a:off x="5314471" y="41005125"/>
          <a:ext cx="612695" cy="65330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0" zoomScaleNormal="75" zoomScaleSheetLayoutView="100" zoomScalePageLayoutView="85" workbookViewId="0">
      <selection activeCell="AB35" sqref="AB35:AD3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368</v>
      </c>
      <c r="AJ2" s="850" t="s">
        <v>709</v>
      </c>
      <c r="AK2" s="850"/>
      <c r="AL2" s="850"/>
      <c r="AM2" s="850"/>
      <c r="AN2" s="90" t="s">
        <v>368</v>
      </c>
      <c r="AO2" s="850">
        <v>21</v>
      </c>
      <c r="AP2" s="850"/>
      <c r="AQ2" s="850"/>
      <c r="AR2" s="91" t="s">
        <v>368</v>
      </c>
      <c r="AS2" s="851">
        <v>1064</v>
      </c>
      <c r="AT2" s="851"/>
      <c r="AU2" s="851"/>
      <c r="AV2" s="90" t="str">
        <f>IF(AW2="","","-")</f>
        <v/>
      </c>
      <c r="AW2" s="852"/>
      <c r="AX2" s="852"/>
    </row>
    <row r="3" spans="1:50" ht="21" customHeight="1" thickBot="1" x14ac:dyDescent="0.2">
      <c r="A3" s="853" t="s">
        <v>682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723</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724</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692</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469</v>
      </c>
      <c r="H5" s="841"/>
      <c r="I5" s="841"/>
      <c r="J5" s="841"/>
      <c r="K5" s="841"/>
      <c r="L5" s="841"/>
      <c r="M5" s="842" t="s">
        <v>62</v>
      </c>
      <c r="N5" s="843"/>
      <c r="O5" s="843"/>
      <c r="P5" s="843"/>
      <c r="Q5" s="843"/>
      <c r="R5" s="844"/>
      <c r="S5" s="845" t="s">
        <v>473</v>
      </c>
      <c r="T5" s="841"/>
      <c r="U5" s="841"/>
      <c r="V5" s="841"/>
      <c r="W5" s="841"/>
      <c r="X5" s="846"/>
      <c r="Y5" s="847" t="s">
        <v>3</v>
      </c>
      <c r="Z5" s="848"/>
      <c r="AA5" s="848"/>
      <c r="AB5" s="848"/>
      <c r="AC5" s="848"/>
      <c r="AD5" s="849"/>
      <c r="AE5" s="870" t="s">
        <v>693</v>
      </c>
      <c r="AF5" s="870"/>
      <c r="AG5" s="870"/>
      <c r="AH5" s="870"/>
      <c r="AI5" s="870"/>
      <c r="AJ5" s="870"/>
      <c r="AK5" s="870"/>
      <c r="AL5" s="870"/>
      <c r="AM5" s="870"/>
      <c r="AN5" s="870"/>
      <c r="AO5" s="870"/>
      <c r="AP5" s="871"/>
      <c r="AQ5" s="872" t="s">
        <v>711</v>
      </c>
      <c r="AR5" s="873"/>
      <c r="AS5" s="873"/>
      <c r="AT5" s="873"/>
      <c r="AU5" s="873"/>
      <c r="AV5" s="873"/>
      <c r="AW5" s="873"/>
      <c r="AX5" s="874"/>
    </row>
    <row r="6" spans="1:50" ht="39"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56" t="s">
        <v>20</v>
      </c>
      <c r="B7" s="857"/>
      <c r="C7" s="857"/>
      <c r="D7" s="857"/>
      <c r="E7" s="857"/>
      <c r="F7" s="858"/>
      <c r="G7" s="880" t="s">
        <v>722</v>
      </c>
      <c r="H7" s="881"/>
      <c r="I7" s="881"/>
      <c r="J7" s="881"/>
      <c r="K7" s="881"/>
      <c r="L7" s="881"/>
      <c r="M7" s="881"/>
      <c r="N7" s="881"/>
      <c r="O7" s="881"/>
      <c r="P7" s="881"/>
      <c r="Q7" s="881"/>
      <c r="R7" s="881"/>
      <c r="S7" s="881"/>
      <c r="T7" s="881"/>
      <c r="U7" s="881"/>
      <c r="V7" s="881"/>
      <c r="W7" s="881"/>
      <c r="X7" s="882"/>
      <c r="Y7" s="883" t="s">
        <v>353</v>
      </c>
      <c r="Z7" s="702"/>
      <c r="AA7" s="702"/>
      <c r="AB7" s="702"/>
      <c r="AC7" s="702"/>
      <c r="AD7" s="884"/>
      <c r="AE7" s="812" t="s">
        <v>712</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6" t="s">
        <v>234</v>
      </c>
      <c r="B8" s="857"/>
      <c r="C8" s="857"/>
      <c r="D8" s="857"/>
      <c r="E8" s="857"/>
      <c r="F8" s="858"/>
      <c r="G8" s="859" t="str">
        <f>入力規則等!A27</f>
        <v>-</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社会保障</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5" t="s">
        <v>21</v>
      </c>
      <c r="B9" s="786"/>
      <c r="C9" s="786"/>
      <c r="D9" s="786"/>
      <c r="E9" s="786"/>
      <c r="F9" s="786"/>
      <c r="G9" s="867" t="s">
        <v>713</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773" t="s">
        <v>28</v>
      </c>
      <c r="B10" s="774"/>
      <c r="C10" s="774"/>
      <c r="D10" s="774"/>
      <c r="E10" s="774"/>
      <c r="F10" s="774"/>
      <c r="G10" s="775" t="s">
        <v>714</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補助</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3" t="s">
        <v>697</v>
      </c>
      <c r="Q13" s="714"/>
      <c r="R13" s="714"/>
      <c r="S13" s="714"/>
      <c r="T13" s="714"/>
      <c r="U13" s="714"/>
      <c r="V13" s="715"/>
      <c r="W13" s="713" t="s">
        <v>697</v>
      </c>
      <c r="X13" s="714"/>
      <c r="Y13" s="714"/>
      <c r="Z13" s="714"/>
      <c r="AA13" s="714"/>
      <c r="AB13" s="714"/>
      <c r="AC13" s="715"/>
      <c r="AD13" s="713" t="s">
        <v>697</v>
      </c>
      <c r="AE13" s="714"/>
      <c r="AF13" s="714"/>
      <c r="AG13" s="714"/>
      <c r="AH13" s="714"/>
      <c r="AI13" s="714"/>
      <c r="AJ13" s="715"/>
      <c r="AK13" s="713" t="s">
        <v>697</v>
      </c>
      <c r="AL13" s="714"/>
      <c r="AM13" s="714"/>
      <c r="AN13" s="714"/>
      <c r="AO13" s="714"/>
      <c r="AP13" s="714"/>
      <c r="AQ13" s="715"/>
      <c r="AR13" s="750">
        <v>125</v>
      </c>
      <c r="AS13" s="751"/>
      <c r="AT13" s="751"/>
      <c r="AU13" s="751"/>
      <c r="AV13" s="751"/>
      <c r="AW13" s="751"/>
      <c r="AX13" s="822"/>
    </row>
    <row r="14" spans="1:50" ht="21" customHeight="1" x14ac:dyDescent="0.15">
      <c r="A14" s="322"/>
      <c r="B14" s="323"/>
      <c r="C14" s="323"/>
      <c r="D14" s="323"/>
      <c r="E14" s="323"/>
      <c r="F14" s="324"/>
      <c r="G14" s="804"/>
      <c r="H14" s="805"/>
      <c r="I14" s="797" t="s">
        <v>8</v>
      </c>
      <c r="J14" s="798"/>
      <c r="K14" s="798"/>
      <c r="L14" s="798"/>
      <c r="M14" s="798"/>
      <c r="N14" s="798"/>
      <c r="O14" s="799"/>
      <c r="P14" s="713" t="s">
        <v>697</v>
      </c>
      <c r="Q14" s="714"/>
      <c r="R14" s="714"/>
      <c r="S14" s="714"/>
      <c r="T14" s="714"/>
      <c r="U14" s="714"/>
      <c r="V14" s="715"/>
      <c r="W14" s="713" t="s">
        <v>697</v>
      </c>
      <c r="X14" s="714"/>
      <c r="Y14" s="714"/>
      <c r="Z14" s="714"/>
      <c r="AA14" s="714"/>
      <c r="AB14" s="714"/>
      <c r="AC14" s="715"/>
      <c r="AD14" s="713">
        <v>111</v>
      </c>
      <c r="AE14" s="714"/>
      <c r="AF14" s="714"/>
      <c r="AG14" s="714"/>
      <c r="AH14" s="714"/>
      <c r="AI14" s="714"/>
      <c r="AJ14" s="715"/>
      <c r="AK14" s="713" t="s">
        <v>697</v>
      </c>
      <c r="AL14" s="714"/>
      <c r="AM14" s="714"/>
      <c r="AN14" s="714"/>
      <c r="AO14" s="714"/>
      <c r="AP14" s="714"/>
      <c r="AQ14" s="715"/>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3" t="s">
        <v>697</v>
      </c>
      <c r="Q15" s="714"/>
      <c r="R15" s="714"/>
      <c r="S15" s="714"/>
      <c r="T15" s="714"/>
      <c r="U15" s="714"/>
      <c r="V15" s="715"/>
      <c r="W15" s="713" t="s">
        <v>697</v>
      </c>
      <c r="X15" s="714"/>
      <c r="Y15" s="714"/>
      <c r="Z15" s="714"/>
      <c r="AA15" s="714"/>
      <c r="AB15" s="714"/>
      <c r="AC15" s="715"/>
      <c r="AD15" s="713" t="s">
        <v>697</v>
      </c>
      <c r="AE15" s="714"/>
      <c r="AF15" s="714"/>
      <c r="AG15" s="714"/>
      <c r="AH15" s="714"/>
      <c r="AI15" s="714"/>
      <c r="AJ15" s="715"/>
      <c r="AK15" s="713">
        <v>111</v>
      </c>
      <c r="AL15" s="714"/>
      <c r="AM15" s="714"/>
      <c r="AN15" s="714"/>
      <c r="AO15" s="714"/>
      <c r="AP15" s="714"/>
      <c r="AQ15" s="715"/>
      <c r="AR15" s="713" t="s">
        <v>695</v>
      </c>
      <c r="AS15" s="714"/>
      <c r="AT15" s="714"/>
      <c r="AU15" s="714"/>
      <c r="AV15" s="714"/>
      <c r="AW15" s="714"/>
      <c r="AX15" s="823"/>
    </row>
    <row r="16" spans="1:50" ht="21" customHeight="1" x14ac:dyDescent="0.15">
      <c r="A16" s="322"/>
      <c r="B16" s="323"/>
      <c r="C16" s="323"/>
      <c r="D16" s="323"/>
      <c r="E16" s="323"/>
      <c r="F16" s="324"/>
      <c r="G16" s="804"/>
      <c r="H16" s="805"/>
      <c r="I16" s="797" t="s">
        <v>49</v>
      </c>
      <c r="J16" s="810"/>
      <c r="K16" s="810"/>
      <c r="L16" s="810"/>
      <c r="M16" s="810"/>
      <c r="N16" s="810"/>
      <c r="O16" s="811"/>
      <c r="P16" s="713" t="s">
        <v>697</v>
      </c>
      <c r="Q16" s="714"/>
      <c r="R16" s="714"/>
      <c r="S16" s="714"/>
      <c r="T16" s="714"/>
      <c r="U16" s="714"/>
      <c r="V16" s="715"/>
      <c r="W16" s="713" t="s">
        <v>697</v>
      </c>
      <c r="X16" s="714"/>
      <c r="Y16" s="714"/>
      <c r="Z16" s="714"/>
      <c r="AA16" s="714"/>
      <c r="AB16" s="714"/>
      <c r="AC16" s="715"/>
      <c r="AD16" s="713">
        <v>-111</v>
      </c>
      <c r="AE16" s="714"/>
      <c r="AF16" s="714"/>
      <c r="AG16" s="714"/>
      <c r="AH16" s="714"/>
      <c r="AI16" s="714"/>
      <c r="AJ16" s="715"/>
      <c r="AK16" s="713" t="s">
        <v>697</v>
      </c>
      <c r="AL16" s="714"/>
      <c r="AM16" s="714"/>
      <c r="AN16" s="714"/>
      <c r="AO16" s="714"/>
      <c r="AP16" s="714"/>
      <c r="AQ16" s="715"/>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3" t="s">
        <v>697</v>
      </c>
      <c r="Q17" s="714"/>
      <c r="R17" s="714"/>
      <c r="S17" s="714"/>
      <c r="T17" s="714"/>
      <c r="U17" s="714"/>
      <c r="V17" s="715"/>
      <c r="W17" s="713" t="s">
        <v>697</v>
      </c>
      <c r="X17" s="714"/>
      <c r="Y17" s="714"/>
      <c r="Z17" s="714"/>
      <c r="AA17" s="714"/>
      <c r="AB17" s="714"/>
      <c r="AC17" s="715"/>
      <c r="AD17" s="713" t="s">
        <v>697</v>
      </c>
      <c r="AE17" s="714"/>
      <c r="AF17" s="714"/>
      <c r="AG17" s="714"/>
      <c r="AH17" s="714"/>
      <c r="AI17" s="714"/>
      <c r="AJ17" s="715"/>
      <c r="AK17" s="713" t="s">
        <v>697</v>
      </c>
      <c r="AL17" s="714"/>
      <c r="AM17" s="714"/>
      <c r="AN17" s="714"/>
      <c r="AO17" s="714"/>
      <c r="AP17" s="714"/>
      <c r="AQ17" s="715"/>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0</v>
      </c>
      <c r="Q18" s="794"/>
      <c r="R18" s="794"/>
      <c r="S18" s="794"/>
      <c r="T18" s="794"/>
      <c r="U18" s="794"/>
      <c r="V18" s="795"/>
      <c r="W18" s="793">
        <f>SUM(W13:AC17)</f>
        <v>0</v>
      </c>
      <c r="X18" s="794"/>
      <c r="Y18" s="794"/>
      <c r="Z18" s="794"/>
      <c r="AA18" s="794"/>
      <c r="AB18" s="794"/>
      <c r="AC18" s="795"/>
      <c r="AD18" s="793">
        <f>SUM(AD13:AJ17)</f>
        <v>0</v>
      </c>
      <c r="AE18" s="794"/>
      <c r="AF18" s="794"/>
      <c r="AG18" s="794"/>
      <c r="AH18" s="794"/>
      <c r="AI18" s="794"/>
      <c r="AJ18" s="795"/>
      <c r="AK18" s="793">
        <f>SUM(AK13:AQ17)</f>
        <v>111</v>
      </c>
      <c r="AL18" s="794"/>
      <c r="AM18" s="794"/>
      <c r="AN18" s="794"/>
      <c r="AO18" s="794"/>
      <c r="AP18" s="794"/>
      <c r="AQ18" s="795"/>
      <c r="AR18" s="793">
        <f>SUM(AR13:AX17)</f>
        <v>125</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3">
        <v>0</v>
      </c>
      <c r="Q19" s="714"/>
      <c r="R19" s="714"/>
      <c r="S19" s="714"/>
      <c r="T19" s="714"/>
      <c r="U19" s="714"/>
      <c r="V19" s="715"/>
      <c r="W19" s="713">
        <v>0</v>
      </c>
      <c r="X19" s="714"/>
      <c r="Y19" s="714"/>
      <c r="Z19" s="714"/>
      <c r="AA19" s="714"/>
      <c r="AB19" s="714"/>
      <c r="AC19" s="715"/>
      <c r="AD19" s="713">
        <v>0</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t="str">
        <f>IF(P18=0, "-", SUM(P19)/P18)</f>
        <v>-</v>
      </c>
      <c r="Q20" s="761"/>
      <c r="R20" s="761"/>
      <c r="S20" s="761"/>
      <c r="T20" s="761"/>
      <c r="U20" s="761"/>
      <c r="V20" s="761"/>
      <c r="W20" s="761" t="str">
        <f>IF(W18=0, "-", SUM(W19)/W18)</f>
        <v>-</v>
      </c>
      <c r="X20" s="761"/>
      <c r="Y20" s="761"/>
      <c r="Z20" s="761"/>
      <c r="AA20" s="761"/>
      <c r="AB20" s="761"/>
      <c r="AC20" s="761"/>
      <c r="AD20" s="761" t="str">
        <f>IF(AD18=0, "-", SUM(AD19)/AD18)</f>
        <v>-</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320</v>
      </c>
      <c r="H21" s="760"/>
      <c r="I21" s="760"/>
      <c r="J21" s="760"/>
      <c r="K21" s="760"/>
      <c r="L21" s="760"/>
      <c r="M21" s="760"/>
      <c r="N21" s="760"/>
      <c r="O21" s="760"/>
      <c r="P21" s="761" t="str">
        <f>IF(P19=0, "-", SUM(P19)/SUM(P13,P14))</f>
        <v>-</v>
      </c>
      <c r="Q21" s="761"/>
      <c r="R21" s="761"/>
      <c r="S21" s="761"/>
      <c r="T21" s="761"/>
      <c r="U21" s="761"/>
      <c r="V21" s="761"/>
      <c r="W21" s="761" t="str">
        <f>IF(W19=0, "-", SUM(W19)/SUM(W13,W14))</f>
        <v>-</v>
      </c>
      <c r="X21" s="761"/>
      <c r="Y21" s="761"/>
      <c r="Z21" s="761"/>
      <c r="AA21" s="761"/>
      <c r="AB21" s="761"/>
      <c r="AC21" s="761"/>
      <c r="AD21" s="761" t="str">
        <f>IF(AD19=0, "-", SUM(AD19)/SUM(AD13,AD14))</f>
        <v>-</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19" t="s">
        <v>677</v>
      </c>
      <c r="B22" s="720"/>
      <c r="C22" s="720"/>
      <c r="D22" s="720"/>
      <c r="E22" s="720"/>
      <c r="F22" s="721"/>
      <c r="G22" s="725" t="s">
        <v>309</v>
      </c>
      <c r="H22" s="565"/>
      <c r="I22" s="565"/>
      <c r="J22" s="565"/>
      <c r="K22" s="565"/>
      <c r="L22" s="565"/>
      <c r="M22" s="565"/>
      <c r="N22" s="565"/>
      <c r="O22" s="566"/>
      <c r="P22" s="726" t="s">
        <v>675</v>
      </c>
      <c r="Q22" s="565"/>
      <c r="R22" s="565"/>
      <c r="S22" s="565"/>
      <c r="T22" s="565"/>
      <c r="U22" s="565"/>
      <c r="V22" s="566"/>
      <c r="W22" s="726" t="s">
        <v>676</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15">
      <c r="A23" s="722"/>
      <c r="B23" s="723"/>
      <c r="C23" s="723"/>
      <c r="D23" s="723"/>
      <c r="E23" s="723"/>
      <c r="F23" s="724"/>
      <c r="G23" s="747" t="s">
        <v>696</v>
      </c>
      <c r="H23" s="748"/>
      <c r="I23" s="748"/>
      <c r="J23" s="748"/>
      <c r="K23" s="748"/>
      <c r="L23" s="748"/>
      <c r="M23" s="748"/>
      <c r="N23" s="748"/>
      <c r="O23" s="749"/>
      <c r="P23" s="750" t="s">
        <v>729</v>
      </c>
      <c r="Q23" s="751"/>
      <c r="R23" s="751"/>
      <c r="S23" s="751"/>
      <c r="T23" s="751"/>
      <c r="U23" s="751"/>
      <c r="V23" s="752"/>
      <c r="W23" s="750">
        <v>125</v>
      </c>
      <c r="X23" s="751"/>
      <c r="Y23" s="751"/>
      <c r="Z23" s="751"/>
      <c r="AA23" s="751"/>
      <c r="AB23" s="751"/>
      <c r="AC23" s="752"/>
      <c r="AD23" s="753" t="s">
        <v>725</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hidden="1" customHeight="1" x14ac:dyDescent="0.15">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15">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15">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2"/>
      <c r="B29" s="723"/>
      <c r="C29" s="723"/>
      <c r="D29" s="723"/>
      <c r="E29" s="723"/>
      <c r="F29" s="724"/>
      <c r="G29" s="313" t="s">
        <v>18</v>
      </c>
      <c r="H29" s="733"/>
      <c r="I29" s="733"/>
      <c r="J29" s="733"/>
      <c r="K29" s="733"/>
      <c r="L29" s="733"/>
      <c r="M29" s="733"/>
      <c r="N29" s="733"/>
      <c r="O29" s="734"/>
      <c r="P29" s="735" t="str">
        <f>AK13</f>
        <v>-</v>
      </c>
      <c r="Q29" s="736"/>
      <c r="R29" s="736"/>
      <c r="S29" s="736"/>
      <c r="T29" s="736"/>
      <c r="U29" s="736"/>
      <c r="V29" s="737"/>
      <c r="W29" s="738">
        <f>AR13</f>
        <v>125</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1" t="s">
        <v>664</v>
      </c>
      <c r="B30" s="742"/>
      <c r="C30" s="742"/>
      <c r="D30" s="742"/>
      <c r="E30" s="742"/>
      <c r="F30" s="743"/>
      <c r="G30" s="744" t="s">
        <v>715</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665</v>
      </c>
      <c r="B31" s="168"/>
      <c r="C31" s="168"/>
      <c r="D31" s="168"/>
      <c r="E31" s="168"/>
      <c r="F31" s="169"/>
      <c r="G31" s="704" t="s">
        <v>657</v>
      </c>
      <c r="H31" s="705"/>
      <c r="I31" s="705"/>
      <c r="J31" s="705"/>
      <c r="K31" s="705"/>
      <c r="L31" s="705"/>
      <c r="M31" s="705"/>
      <c r="N31" s="705"/>
      <c r="O31" s="705"/>
      <c r="P31" s="706" t="s">
        <v>656</v>
      </c>
      <c r="Q31" s="705"/>
      <c r="R31" s="705"/>
      <c r="S31" s="705"/>
      <c r="T31" s="705"/>
      <c r="U31" s="705"/>
      <c r="V31" s="705"/>
      <c r="W31" s="705"/>
      <c r="X31" s="707"/>
      <c r="Y31" s="708"/>
      <c r="Z31" s="709"/>
      <c r="AA31" s="710"/>
      <c r="AB31" s="641" t="s">
        <v>11</v>
      </c>
      <c r="AC31" s="641"/>
      <c r="AD31" s="641"/>
      <c r="AE31" s="131" t="s">
        <v>501</v>
      </c>
      <c r="AF31" s="711"/>
      <c r="AG31" s="711"/>
      <c r="AH31" s="712"/>
      <c r="AI31" s="131" t="s">
        <v>653</v>
      </c>
      <c r="AJ31" s="711"/>
      <c r="AK31" s="711"/>
      <c r="AL31" s="712"/>
      <c r="AM31" s="131" t="s">
        <v>469</v>
      </c>
      <c r="AN31" s="711"/>
      <c r="AO31" s="711"/>
      <c r="AP31" s="712"/>
      <c r="AQ31" s="638" t="s">
        <v>500</v>
      </c>
      <c r="AR31" s="639"/>
      <c r="AS31" s="639"/>
      <c r="AT31" s="640"/>
      <c r="AU31" s="638" t="s">
        <v>678</v>
      </c>
      <c r="AV31" s="639"/>
      <c r="AW31" s="639"/>
      <c r="AX31" s="648"/>
    </row>
    <row r="32" spans="1:50" ht="23.25" customHeight="1" x14ac:dyDescent="0.15">
      <c r="A32" s="663"/>
      <c r="B32" s="168"/>
      <c r="C32" s="168"/>
      <c r="D32" s="168"/>
      <c r="E32" s="168"/>
      <c r="F32" s="169"/>
      <c r="G32" s="745" t="s">
        <v>698</v>
      </c>
      <c r="H32" s="650"/>
      <c r="I32" s="650"/>
      <c r="J32" s="650"/>
      <c r="K32" s="650"/>
      <c r="L32" s="650"/>
      <c r="M32" s="650"/>
      <c r="N32" s="650"/>
      <c r="O32" s="650"/>
      <c r="P32" s="400" t="s">
        <v>699</v>
      </c>
      <c r="Q32" s="654"/>
      <c r="R32" s="654"/>
      <c r="S32" s="654"/>
      <c r="T32" s="654"/>
      <c r="U32" s="654"/>
      <c r="V32" s="654"/>
      <c r="W32" s="654"/>
      <c r="X32" s="655"/>
      <c r="Y32" s="659" t="s">
        <v>52</v>
      </c>
      <c r="Z32" s="660"/>
      <c r="AA32" s="661"/>
      <c r="AB32" s="163" t="s">
        <v>700</v>
      </c>
      <c r="AC32" s="662"/>
      <c r="AD32" s="662"/>
      <c r="AE32" s="677" t="s">
        <v>697</v>
      </c>
      <c r="AF32" s="631"/>
      <c r="AG32" s="631"/>
      <c r="AH32" s="631"/>
      <c r="AI32" s="677" t="s">
        <v>697</v>
      </c>
      <c r="AJ32" s="631"/>
      <c r="AK32" s="631"/>
      <c r="AL32" s="631"/>
      <c r="AM32" s="677" t="s">
        <v>697</v>
      </c>
      <c r="AN32" s="631"/>
      <c r="AO32" s="631"/>
      <c r="AP32" s="631"/>
      <c r="AQ32" s="677" t="s">
        <v>725</v>
      </c>
      <c r="AR32" s="631"/>
      <c r="AS32" s="631"/>
      <c r="AT32" s="631"/>
      <c r="AU32" s="108" t="s">
        <v>725</v>
      </c>
      <c r="AV32" s="633"/>
      <c r="AW32" s="633"/>
      <c r="AX32" s="634"/>
    </row>
    <row r="33" spans="1:51" ht="23.2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163" t="s">
        <v>700</v>
      </c>
      <c r="AC33" s="662"/>
      <c r="AD33" s="662"/>
      <c r="AE33" s="677" t="s">
        <v>697</v>
      </c>
      <c r="AF33" s="631"/>
      <c r="AG33" s="631"/>
      <c r="AH33" s="631"/>
      <c r="AI33" s="677" t="s">
        <v>697</v>
      </c>
      <c r="AJ33" s="631"/>
      <c r="AK33" s="631"/>
      <c r="AL33" s="631"/>
      <c r="AM33" s="677" t="s">
        <v>697</v>
      </c>
      <c r="AN33" s="631"/>
      <c r="AO33" s="631"/>
      <c r="AP33" s="631"/>
      <c r="AQ33" s="631">
        <v>1</v>
      </c>
      <c r="AR33" s="631"/>
      <c r="AS33" s="631"/>
      <c r="AT33" s="631"/>
      <c r="AU33" s="632">
        <v>1</v>
      </c>
      <c r="AV33" s="633"/>
      <c r="AW33" s="633"/>
      <c r="AX33" s="634"/>
    </row>
    <row r="34" spans="1:51" ht="23.25" customHeight="1" x14ac:dyDescent="0.15">
      <c r="A34" s="695" t="s">
        <v>666</v>
      </c>
      <c r="B34" s="696"/>
      <c r="C34" s="696"/>
      <c r="D34" s="696"/>
      <c r="E34" s="696"/>
      <c r="F34" s="697"/>
      <c r="G34" s="191" t="s">
        <v>667</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501</v>
      </c>
      <c r="AF34" s="191"/>
      <c r="AG34" s="191"/>
      <c r="AH34" s="192"/>
      <c r="AI34" s="190" t="s">
        <v>653</v>
      </c>
      <c r="AJ34" s="191"/>
      <c r="AK34" s="191"/>
      <c r="AL34" s="192"/>
      <c r="AM34" s="190" t="s">
        <v>469</v>
      </c>
      <c r="AN34" s="191"/>
      <c r="AO34" s="191"/>
      <c r="AP34" s="192"/>
      <c r="AQ34" s="642" t="s">
        <v>679</v>
      </c>
      <c r="AR34" s="643"/>
      <c r="AS34" s="643"/>
      <c r="AT34" s="643"/>
      <c r="AU34" s="643"/>
      <c r="AV34" s="643"/>
      <c r="AW34" s="643"/>
      <c r="AX34" s="644"/>
    </row>
    <row r="35" spans="1:51" ht="23.25" customHeight="1" x14ac:dyDescent="0.15">
      <c r="A35" s="698"/>
      <c r="B35" s="699"/>
      <c r="C35" s="699"/>
      <c r="D35" s="699"/>
      <c r="E35" s="699"/>
      <c r="F35" s="700"/>
      <c r="G35" s="667" t="s">
        <v>716</v>
      </c>
      <c r="H35" s="668"/>
      <c r="I35" s="668"/>
      <c r="J35" s="668"/>
      <c r="K35" s="668"/>
      <c r="L35" s="668"/>
      <c r="M35" s="668"/>
      <c r="N35" s="668"/>
      <c r="O35" s="668"/>
      <c r="P35" s="668"/>
      <c r="Q35" s="668"/>
      <c r="R35" s="668"/>
      <c r="S35" s="668"/>
      <c r="T35" s="668"/>
      <c r="U35" s="668"/>
      <c r="V35" s="668"/>
      <c r="W35" s="668"/>
      <c r="X35" s="668"/>
      <c r="Y35" s="671" t="s">
        <v>666</v>
      </c>
      <c r="Z35" s="672"/>
      <c r="AA35" s="673"/>
      <c r="AB35" s="674" t="s">
        <v>730</v>
      </c>
      <c r="AC35" s="675"/>
      <c r="AD35" s="676"/>
      <c r="AE35" s="677" t="s">
        <v>697</v>
      </c>
      <c r="AF35" s="677"/>
      <c r="AG35" s="677"/>
      <c r="AH35" s="677"/>
      <c r="AI35" s="677" t="s">
        <v>697</v>
      </c>
      <c r="AJ35" s="677"/>
      <c r="AK35" s="677"/>
      <c r="AL35" s="677"/>
      <c r="AM35" s="677" t="s">
        <v>697</v>
      </c>
      <c r="AN35" s="677"/>
      <c r="AO35" s="677"/>
      <c r="AP35" s="677"/>
      <c r="AQ35" s="108">
        <v>111</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669</v>
      </c>
      <c r="Z36" s="664"/>
      <c r="AA36" s="665"/>
      <c r="AB36" s="627" t="s">
        <v>701</v>
      </c>
      <c r="AC36" s="628"/>
      <c r="AD36" s="629"/>
      <c r="AE36" s="630" t="s">
        <v>697</v>
      </c>
      <c r="AF36" s="630"/>
      <c r="AG36" s="630"/>
      <c r="AH36" s="630"/>
      <c r="AI36" s="630" t="s">
        <v>368</v>
      </c>
      <c r="AJ36" s="630"/>
      <c r="AK36" s="630"/>
      <c r="AL36" s="630"/>
      <c r="AM36" s="630" t="s">
        <v>697</v>
      </c>
      <c r="AN36" s="630"/>
      <c r="AO36" s="630"/>
      <c r="AP36" s="630"/>
      <c r="AQ36" s="630" t="s">
        <v>717</v>
      </c>
      <c r="AR36" s="630"/>
      <c r="AS36" s="630"/>
      <c r="AT36" s="630"/>
      <c r="AU36" s="630"/>
      <c r="AV36" s="630"/>
      <c r="AW36" s="630"/>
      <c r="AX36" s="666"/>
    </row>
    <row r="37" spans="1:51" ht="18.75" customHeight="1" x14ac:dyDescent="0.15">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3" t="s">
        <v>653</v>
      </c>
      <c r="AJ37" s="693"/>
      <c r="AK37" s="693"/>
      <c r="AL37" s="624"/>
      <c r="AM37" s="693" t="s">
        <v>469</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v>4</v>
      </c>
      <c r="AR38" s="523"/>
      <c r="AS38" s="142" t="s">
        <v>224</v>
      </c>
      <c r="AT38" s="143"/>
      <c r="AU38" s="141">
        <v>5</v>
      </c>
      <c r="AV38" s="141"/>
      <c r="AW38" s="123" t="s">
        <v>170</v>
      </c>
      <c r="AX38" s="144"/>
    </row>
    <row r="39" spans="1:51" ht="23.25" customHeight="1" x14ac:dyDescent="0.15">
      <c r="A39" s="689"/>
      <c r="B39" s="687"/>
      <c r="C39" s="687"/>
      <c r="D39" s="687"/>
      <c r="E39" s="687"/>
      <c r="F39" s="688"/>
      <c r="G39" s="193" t="s">
        <v>698</v>
      </c>
      <c r="H39" s="194"/>
      <c r="I39" s="194"/>
      <c r="J39" s="194"/>
      <c r="K39" s="194"/>
      <c r="L39" s="194"/>
      <c r="M39" s="194"/>
      <c r="N39" s="194"/>
      <c r="O39" s="195"/>
      <c r="P39" s="146" t="s">
        <v>699</v>
      </c>
      <c r="Q39" s="146"/>
      <c r="R39" s="146"/>
      <c r="S39" s="146"/>
      <c r="T39" s="146"/>
      <c r="U39" s="146"/>
      <c r="V39" s="146"/>
      <c r="W39" s="146"/>
      <c r="X39" s="147"/>
      <c r="Y39" s="234" t="s">
        <v>12</v>
      </c>
      <c r="Z39" s="235"/>
      <c r="AA39" s="236"/>
      <c r="AB39" s="163" t="s">
        <v>700</v>
      </c>
      <c r="AC39" s="163"/>
      <c r="AD39" s="163"/>
      <c r="AE39" s="108" t="s">
        <v>695</v>
      </c>
      <c r="AF39" s="102"/>
      <c r="AG39" s="102"/>
      <c r="AH39" s="102"/>
      <c r="AI39" s="108" t="s">
        <v>695</v>
      </c>
      <c r="AJ39" s="102"/>
      <c r="AK39" s="102"/>
      <c r="AL39" s="102"/>
      <c r="AM39" s="108" t="s">
        <v>695</v>
      </c>
      <c r="AN39" s="102"/>
      <c r="AO39" s="102"/>
      <c r="AP39" s="102"/>
      <c r="AQ39" s="109" t="s">
        <v>695</v>
      </c>
      <c r="AR39" s="110"/>
      <c r="AS39" s="110"/>
      <c r="AT39" s="111"/>
      <c r="AU39" s="102" t="s">
        <v>695</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700</v>
      </c>
      <c r="AC40" s="107"/>
      <c r="AD40" s="107"/>
      <c r="AE40" s="108" t="s">
        <v>695</v>
      </c>
      <c r="AF40" s="102"/>
      <c r="AG40" s="102"/>
      <c r="AH40" s="102"/>
      <c r="AI40" s="108" t="s">
        <v>695</v>
      </c>
      <c r="AJ40" s="102"/>
      <c r="AK40" s="102"/>
      <c r="AL40" s="102"/>
      <c r="AM40" s="108" t="s">
        <v>695</v>
      </c>
      <c r="AN40" s="102"/>
      <c r="AO40" s="102"/>
      <c r="AP40" s="102"/>
      <c r="AQ40" s="109">
        <v>1</v>
      </c>
      <c r="AR40" s="110"/>
      <c r="AS40" s="110"/>
      <c r="AT40" s="111"/>
      <c r="AU40" s="102">
        <v>1</v>
      </c>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t="s">
        <v>695</v>
      </c>
      <c r="AF41" s="102"/>
      <c r="AG41" s="102"/>
      <c r="AH41" s="102"/>
      <c r="AI41" s="108" t="s">
        <v>695</v>
      </c>
      <c r="AJ41" s="102"/>
      <c r="AK41" s="102"/>
      <c r="AL41" s="102"/>
      <c r="AM41" s="108" t="s">
        <v>695</v>
      </c>
      <c r="AN41" s="102"/>
      <c r="AO41" s="102"/>
      <c r="AP41" s="102"/>
      <c r="AQ41" s="109" t="s">
        <v>695</v>
      </c>
      <c r="AR41" s="110"/>
      <c r="AS41" s="110"/>
      <c r="AT41" s="111"/>
      <c r="AU41" s="102" t="s">
        <v>695</v>
      </c>
      <c r="AV41" s="102"/>
      <c r="AW41" s="102"/>
      <c r="AX41" s="103"/>
    </row>
    <row r="42" spans="1:51" ht="23.25" customHeight="1" x14ac:dyDescent="0.15">
      <c r="A42" s="202" t="s">
        <v>344</v>
      </c>
      <c r="B42" s="165"/>
      <c r="C42" s="165"/>
      <c r="D42" s="165"/>
      <c r="E42" s="165"/>
      <c r="F42" s="166"/>
      <c r="G42" s="204" t="s">
        <v>718</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664</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665</v>
      </c>
      <c r="B65" s="168"/>
      <c r="C65" s="168"/>
      <c r="D65" s="168"/>
      <c r="E65" s="168"/>
      <c r="F65" s="169"/>
      <c r="G65" s="704" t="s">
        <v>657</v>
      </c>
      <c r="H65" s="705"/>
      <c r="I65" s="705"/>
      <c r="J65" s="705"/>
      <c r="K65" s="705"/>
      <c r="L65" s="705"/>
      <c r="M65" s="705"/>
      <c r="N65" s="705"/>
      <c r="O65" s="705"/>
      <c r="P65" s="706" t="s">
        <v>656</v>
      </c>
      <c r="Q65" s="705"/>
      <c r="R65" s="705"/>
      <c r="S65" s="705"/>
      <c r="T65" s="705"/>
      <c r="U65" s="705"/>
      <c r="V65" s="705"/>
      <c r="W65" s="705"/>
      <c r="X65" s="707"/>
      <c r="Y65" s="708"/>
      <c r="Z65" s="709"/>
      <c r="AA65" s="710"/>
      <c r="AB65" s="641" t="s">
        <v>11</v>
      </c>
      <c r="AC65" s="641"/>
      <c r="AD65" s="641"/>
      <c r="AE65" s="131" t="s">
        <v>501</v>
      </c>
      <c r="AF65" s="711"/>
      <c r="AG65" s="711"/>
      <c r="AH65" s="712"/>
      <c r="AI65" s="131" t="s">
        <v>653</v>
      </c>
      <c r="AJ65" s="711"/>
      <c r="AK65" s="711"/>
      <c r="AL65" s="712"/>
      <c r="AM65" s="131" t="s">
        <v>469</v>
      </c>
      <c r="AN65" s="711"/>
      <c r="AO65" s="711"/>
      <c r="AP65" s="712"/>
      <c r="AQ65" s="638" t="s">
        <v>500</v>
      </c>
      <c r="AR65" s="639"/>
      <c r="AS65" s="639"/>
      <c r="AT65" s="640"/>
      <c r="AU65" s="638" t="s">
        <v>678</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666</v>
      </c>
      <c r="B68" s="696"/>
      <c r="C68" s="696"/>
      <c r="D68" s="696"/>
      <c r="E68" s="696"/>
      <c r="F68" s="697"/>
      <c r="G68" s="191" t="s">
        <v>667</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501</v>
      </c>
      <c r="AF68" s="134"/>
      <c r="AG68" s="134"/>
      <c r="AH68" s="134"/>
      <c r="AI68" s="134" t="s">
        <v>653</v>
      </c>
      <c r="AJ68" s="134"/>
      <c r="AK68" s="134"/>
      <c r="AL68" s="134"/>
      <c r="AM68" s="134" t="s">
        <v>469</v>
      </c>
      <c r="AN68" s="134"/>
      <c r="AO68" s="134"/>
      <c r="AP68" s="134"/>
      <c r="AQ68" s="642" t="s">
        <v>679</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668</v>
      </c>
      <c r="H69" s="668"/>
      <c r="I69" s="668"/>
      <c r="J69" s="668"/>
      <c r="K69" s="668"/>
      <c r="L69" s="668"/>
      <c r="M69" s="668"/>
      <c r="N69" s="668"/>
      <c r="O69" s="668"/>
      <c r="P69" s="668"/>
      <c r="Q69" s="668"/>
      <c r="R69" s="668"/>
      <c r="S69" s="668"/>
      <c r="T69" s="668"/>
      <c r="U69" s="668"/>
      <c r="V69" s="668"/>
      <c r="W69" s="668"/>
      <c r="X69" s="668"/>
      <c r="Y69" s="671" t="s">
        <v>666</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669</v>
      </c>
      <c r="Z70" s="664"/>
      <c r="AA70" s="665"/>
      <c r="AB70" s="627" t="s">
        <v>670</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664</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665</v>
      </c>
      <c r="B99" s="168"/>
      <c r="C99" s="168"/>
      <c r="D99" s="168"/>
      <c r="E99" s="168"/>
      <c r="F99" s="169"/>
      <c r="G99" s="704" t="s">
        <v>657</v>
      </c>
      <c r="H99" s="705"/>
      <c r="I99" s="705"/>
      <c r="J99" s="705"/>
      <c r="K99" s="705"/>
      <c r="L99" s="705"/>
      <c r="M99" s="705"/>
      <c r="N99" s="705"/>
      <c r="O99" s="705"/>
      <c r="P99" s="706" t="s">
        <v>656</v>
      </c>
      <c r="Q99" s="705"/>
      <c r="R99" s="705"/>
      <c r="S99" s="705"/>
      <c r="T99" s="705"/>
      <c r="U99" s="705"/>
      <c r="V99" s="705"/>
      <c r="W99" s="705"/>
      <c r="X99" s="707"/>
      <c r="Y99" s="708"/>
      <c r="Z99" s="709"/>
      <c r="AA99" s="710"/>
      <c r="AB99" s="641" t="s">
        <v>11</v>
      </c>
      <c r="AC99" s="641"/>
      <c r="AD99" s="641"/>
      <c r="AE99" s="134" t="s">
        <v>501</v>
      </c>
      <c r="AF99" s="134"/>
      <c r="AG99" s="134"/>
      <c r="AH99" s="134"/>
      <c r="AI99" s="134" t="s">
        <v>653</v>
      </c>
      <c r="AJ99" s="134"/>
      <c r="AK99" s="134"/>
      <c r="AL99" s="134"/>
      <c r="AM99" s="134" t="s">
        <v>469</v>
      </c>
      <c r="AN99" s="134"/>
      <c r="AO99" s="134"/>
      <c r="AP99" s="134"/>
      <c r="AQ99" s="638" t="s">
        <v>500</v>
      </c>
      <c r="AR99" s="639"/>
      <c r="AS99" s="639"/>
      <c r="AT99" s="640"/>
      <c r="AU99" s="638" t="s">
        <v>678</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666</v>
      </c>
      <c r="B102" s="120"/>
      <c r="C102" s="120"/>
      <c r="D102" s="120"/>
      <c r="E102" s="120"/>
      <c r="F102" s="678"/>
      <c r="G102" s="191" t="s">
        <v>667</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501</v>
      </c>
      <c r="AF102" s="134"/>
      <c r="AG102" s="134"/>
      <c r="AH102" s="134"/>
      <c r="AI102" s="134" t="s">
        <v>653</v>
      </c>
      <c r="AJ102" s="134"/>
      <c r="AK102" s="134"/>
      <c r="AL102" s="134"/>
      <c r="AM102" s="134" t="s">
        <v>469</v>
      </c>
      <c r="AN102" s="134"/>
      <c r="AO102" s="134"/>
      <c r="AP102" s="134"/>
      <c r="AQ102" s="642" t="s">
        <v>679</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668</v>
      </c>
      <c r="H103" s="668"/>
      <c r="I103" s="668"/>
      <c r="J103" s="668"/>
      <c r="K103" s="668"/>
      <c r="L103" s="668"/>
      <c r="M103" s="668"/>
      <c r="N103" s="668"/>
      <c r="O103" s="668"/>
      <c r="P103" s="668"/>
      <c r="Q103" s="668"/>
      <c r="R103" s="668"/>
      <c r="S103" s="668"/>
      <c r="T103" s="668"/>
      <c r="U103" s="668"/>
      <c r="V103" s="668"/>
      <c r="W103" s="668"/>
      <c r="X103" s="668"/>
      <c r="Y103" s="671" t="s">
        <v>666</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669</v>
      </c>
      <c r="Z104" s="664"/>
      <c r="AA104" s="665"/>
      <c r="AB104" s="627" t="s">
        <v>670</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664</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665</v>
      </c>
      <c r="B133" s="168"/>
      <c r="C133" s="168"/>
      <c r="D133" s="168"/>
      <c r="E133" s="168"/>
      <c r="F133" s="169"/>
      <c r="G133" s="704" t="s">
        <v>657</v>
      </c>
      <c r="H133" s="705"/>
      <c r="I133" s="705"/>
      <c r="J133" s="705"/>
      <c r="K133" s="705"/>
      <c r="L133" s="705"/>
      <c r="M133" s="705"/>
      <c r="N133" s="705"/>
      <c r="O133" s="705"/>
      <c r="P133" s="706" t="s">
        <v>656</v>
      </c>
      <c r="Q133" s="705"/>
      <c r="R133" s="705"/>
      <c r="S133" s="705"/>
      <c r="T133" s="705"/>
      <c r="U133" s="705"/>
      <c r="V133" s="705"/>
      <c r="W133" s="705"/>
      <c r="X133" s="707"/>
      <c r="Y133" s="708"/>
      <c r="Z133" s="709"/>
      <c r="AA133" s="710"/>
      <c r="AB133" s="641" t="s">
        <v>11</v>
      </c>
      <c r="AC133" s="641"/>
      <c r="AD133" s="641"/>
      <c r="AE133" s="134" t="s">
        <v>501</v>
      </c>
      <c r="AF133" s="134"/>
      <c r="AG133" s="134"/>
      <c r="AH133" s="134"/>
      <c r="AI133" s="134" t="s">
        <v>653</v>
      </c>
      <c r="AJ133" s="134"/>
      <c r="AK133" s="134"/>
      <c r="AL133" s="134"/>
      <c r="AM133" s="134" t="s">
        <v>469</v>
      </c>
      <c r="AN133" s="134"/>
      <c r="AO133" s="134"/>
      <c r="AP133" s="134"/>
      <c r="AQ133" s="638" t="s">
        <v>500</v>
      </c>
      <c r="AR133" s="639"/>
      <c r="AS133" s="639"/>
      <c r="AT133" s="640"/>
      <c r="AU133" s="638" t="s">
        <v>678</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666</v>
      </c>
      <c r="B136" s="120"/>
      <c r="C136" s="120"/>
      <c r="D136" s="120"/>
      <c r="E136" s="120"/>
      <c r="F136" s="678"/>
      <c r="G136" s="191" t="s">
        <v>667</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501</v>
      </c>
      <c r="AF136" s="134"/>
      <c r="AG136" s="134"/>
      <c r="AH136" s="134"/>
      <c r="AI136" s="134" t="s">
        <v>653</v>
      </c>
      <c r="AJ136" s="134"/>
      <c r="AK136" s="134"/>
      <c r="AL136" s="134"/>
      <c r="AM136" s="134" t="s">
        <v>469</v>
      </c>
      <c r="AN136" s="134"/>
      <c r="AO136" s="134"/>
      <c r="AP136" s="134"/>
      <c r="AQ136" s="642" t="s">
        <v>679</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668</v>
      </c>
      <c r="H137" s="668"/>
      <c r="I137" s="668"/>
      <c r="J137" s="668"/>
      <c r="K137" s="668"/>
      <c r="L137" s="668"/>
      <c r="M137" s="668"/>
      <c r="N137" s="668"/>
      <c r="O137" s="668"/>
      <c r="P137" s="668"/>
      <c r="Q137" s="668"/>
      <c r="R137" s="668"/>
      <c r="S137" s="668"/>
      <c r="T137" s="668"/>
      <c r="U137" s="668"/>
      <c r="V137" s="668"/>
      <c r="W137" s="668"/>
      <c r="X137" s="668"/>
      <c r="Y137" s="671" t="s">
        <v>666</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669</v>
      </c>
      <c r="Z138" s="664"/>
      <c r="AA138" s="665"/>
      <c r="AB138" s="627" t="s">
        <v>670</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664</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665</v>
      </c>
      <c r="B167" s="168"/>
      <c r="C167" s="168"/>
      <c r="D167" s="168"/>
      <c r="E167" s="168"/>
      <c r="F167" s="169"/>
      <c r="G167" s="704" t="s">
        <v>657</v>
      </c>
      <c r="H167" s="705"/>
      <c r="I167" s="705"/>
      <c r="J167" s="705"/>
      <c r="K167" s="705"/>
      <c r="L167" s="705"/>
      <c r="M167" s="705"/>
      <c r="N167" s="705"/>
      <c r="O167" s="705"/>
      <c r="P167" s="706" t="s">
        <v>656</v>
      </c>
      <c r="Q167" s="705"/>
      <c r="R167" s="705"/>
      <c r="S167" s="705"/>
      <c r="T167" s="705"/>
      <c r="U167" s="705"/>
      <c r="V167" s="705"/>
      <c r="W167" s="705"/>
      <c r="X167" s="707"/>
      <c r="Y167" s="708"/>
      <c r="Z167" s="709"/>
      <c r="AA167" s="710"/>
      <c r="AB167" s="641" t="s">
        <v>11</v>
      </c>
      <c r="AC167" s="641"/>
      <c r="AD167" s="641"/>
      <c r="AE167" s="134" t="s">
        <v>501</v>
      </c>
      <c r="AF167" s="134"/>
      <c r="AG167" s="134"/>
      <c r="AH167" s="134"/>
      <c r="AI167" s="134" t="s">
        <v>653</v>
      </c>
      <c r="AJ167" s="134"/>
      <c r="AK167" s="134"/>
      <c r="AL167" s="134"/>
      <c r="AM167" s="134" t="s">
        <v>469</v>
      </c>
      <c r="AN167" s="134"/>
      <c r="AO167" s="134"/>
      <c r="AP167" s="134"/>
      <c r="AQ167" s="638" t="s">
        <v>500</v>
      </c>
      <c r="AR167" s="639"/>
      <c r="AS167" s="639"/>
      <c r="AT167" s="640"/>
      <c r="AU167" s="638" t="s">
        <v>678</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666</v>
      </c>
      <c r="B170" s="120"/>
      <c r="C170" s="120"/>
      <c r="D170" s="120"/>
      <c r="E170" s="120"/>
      <c r="F170" s="678"/>
      <c r="G170" s="191" t="s">
        <v>667</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501</v>
      </c>
      <c r="AF170" s="134"/>
      <c r="AG170" s="134"/>
      <c r="AH170" s="134"/>
      <c r="AI170" s="134" t="s">
        <v>653</v>
      </c>
      <c r="AJ170" s="134"/>
      <c r="AK170" s="134"/>
      <c r="AL170" s="134"/>
      <c r="AM170" s="134" t="s">
        <v>469</v>
      </c>
      <c r="AN170" s="134"/>
      <c r="AO170" s="134"/>
      <c r="AP170" s="134"/>
      <c r="AQ170" s="642" t="s">
        <v>679</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668</v>
      </c>
      <c r="H171" s="668"/>
      <c r="I171" s="668"/>
      <c r="J171" s="668"/>
      <c r="K171" s="668"/>
      <c r="L171" s="668"/>
      <c r="M171" s="668"/>
      <c r="N171" s="668"/>
      <c r="O171" s="668"/>
      <c r="P171" s="668"/>
      <c r="Q171" s="668"/>
      <c r="R171" s="668"/>
      <c r="S171" s="668"/>
      <c r="T171" s="668"/>
      <c r="U171" s="668"/>
      <c r="V171" s="668"/>
      <c r="W171" s="668"/>
      <c r="X171" s="668"/>
      <c r="Y171" s="671" t="s">
        <v>666</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669</v>
      </c>
      <c r="Z172" s="664"/>
      <c r="AA172" s="665"/>
      <c r="AB172" s="627" t="s">
        <v>670</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347</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c r="AS214" s="434"/>
      <c r="AT214" s="435"/>
      <c r="AU214" s="435"/>
      <c r="AV214" s="435"/>
      <c r="AW214" s="435"/>
      <c r="AX214" s="436"/>
      <c r="AY214">
        <f>COUNTIF($AR$214,"☑")</f>
        <v>0</v>
      </c>
    </row>
    <row r="215" spans="1:51" ht="45" customHeight="1" x14ac:dyDescent="0.15">
      <c r="A215" s="421" t="s">
        <v>367</v>
      </c>
      <c r="B215" s="422"/>
      <c r="C215" s="425" t="s">
        <v>227</v>
      </c>
      <c r="D215" s="422"/>
      <c r="E215" s="427" t="s">
        <v>243</v>
      </c>
      <c r="F215" s="428"/>
      <c r="G215" s="429" t="s">
        <v>702</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703</v>
      </c>
      <c r="H216" s="146"/>
      <c r="I216" s="146"/>
      <c r="J216" s="146"/>
      <c r="K216" s="146"/>
      <c r="L216" s="146"/>
      <c r="M216" s="146"/>
      <c r="N216" s="146"/>
      <c r="O216" s="146"/>
      <c r="P216" s="146"/>
      <c r="Q216" s="146"/>
      <c r="R216" s="146"/>
      <c r="S216" s="146"/>
      <c r="T216" s="146"/>
      <c r="U216" s="146"/>
      <c r="V216" s="147"/>
      <c r="W216" s="497" t="s">
        <v>671</v>
      </c>
      <c r="X216" s="498"/>
      <c r="Y216" s="498"/>
      <c r="Z216" s="498"/>
      <c r="AA216" s="499"/>
      <c r="AB216" s="500" t="s">
        <v>719</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672</v>
      </c>
      <c r="X217" s="504"/>
      <c r="Y217" s="504"/>
      <c r="Z217" s="504"/>
      <c r="AA217" s="505"/>
      <c r="AB217" s="500"/>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684</v>
      </c>
      <c r="D218" s="507"/>
      <c r="E218" s="164" t="s">
        <v>363</v>
      </c>
      <c r="F218" s="166"/>
      <c r="G218" s="487" t="s">
        <v>230</v>
      </c>
      <c r="H218" s="488"/>
      <c r="I218" s="488"/>
      <c r="J218" s="508" t="s">
        <v>695</v>
      </c>
      <c r="K218" s="509"/>
      <c r="L218" s="509"/>
      <c r="M218" s="509"/>
      <c r="N218" s="509"/>
      <c r="O218" s="509"/>
      <c r="P218" s="509"/>
      <c r="Q218" s="509"/>
      <c r="R218" s="509"/>
      <c r="S218" s="509"/>
      <c r="T218" s="510"/>
      <c r="U218" s="485" t="s">
        <v>697</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685</v>
      </c>
      <c r="H219" s="488"/>
      <c r="I219" s="488"/>
      <c r="J219" s="488"/>
      <c r="K219" s="488"/>
      <c r="L219" s="488"/>
      <c r="M219" s="488"/>
      <c r="N219" s="488"/>
      <c r="O219" s="488"/>
      <c r="P219" s="488"/>
      <c r="Q219" s="488"/>
      <c r="R219" s="488"/>
      <c r="S219" s="488"/>
      <c r="T219" s="488"/>
      <c r="U219" s="484" t="s">
        <v>695</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672</v>
      </c>
      <c r="H220" s="488"/>
      <c r="I220" s="488"/>
      <c r="J220" s="488"/>
      <c r="K220" s="488"/>
      <c r="L220" s="488"/>
      <c r="M220" s="488"/>
      <c r="N220" s="488"/>
      <c r="O220" s="488"/>
      <c r="P220" s="488"/>
      <c r="Q220" s="488"/>
      <c r="R220" s="488"/>
      <c r="S220" s="488"/>
      <c r="T220" s="488"/>
      <c r="U220" s="824" t="s">
        <v>695</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50.1"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694</v>
      </c>
      <c r="AE223" s="467"/>
      <c r="AF223" s="467"/>
      <c r="AG223" s="468" t="s">
        <v>704</v>
      </c>
      <c r="AH223" s="469"/>
      <c r="AI223" s="469"/>
      <c r="AJ223" s="469"/>
      <c r="AK223" s="469"/>
      <c r="AL223" s="469"/>
      <c r="AM223" s="469"/>
      <c r="AN223" s="469"/>
      <c r="AO223" s="469"/>
      <c r="AP223" s="469"/>
      <c r="AQ223" s="469"/>
      <c r="AR223" s="469"/>
      <c r="AS223" s="469"/>
      <c r="AT223" s="469"/>
      <c r="AU223" s="469"/>
      <c r="AV223" s="469"/>
      <c r="AW223" s="469"/>
      <c r="AX223" s="470"/>
    </row>
    <row r="224" spans="1:51" ht="27"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694</v>
      </c>
      <c r="AE224" s="380"/>
      <c r="AF224" s="380"/>
      <c r="AG224" s="374" t="s">
        <v>705</v>
      </c>
      <c r="AH224" s="375"/>
      <c r="AI224" s="375"/>
      <c r="AJ224" s="375"/>
      <c r="AK224" s="375"/>
      <c r="AL224" s="375"/>
      <c r="AM224" s="375"/>
      <c r="AN224" s="375"/>
      <c r="AO224" s="375"/>
      <c r="AP224" s="375"/>
      <c r="AQ224" s="375"/>
      <c r="AR224" s="375"/>
      <c r="AS224" s="375"/>
      <c r="AT224" s="375"/>
      <c r="AU224" s="375"/>
      <c r="AV224" s="375"/>
      <c r="AW224" s="375"/>
      <c r="AX224" s="376"/>
    </row>
    <row r="225" spans="1:50" ht="27"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694</v>
      </c>
      <c r="AE225" s="417"/>
      <c r="AF225" s="417"/>
      <c r="AG225" s="402" t="s">
        <v>706</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707</v>
      </c>
      <c r="AE226" s="398"/>
      <c r="AF226" s="398"/>
      <c r="AG226" s="400" t="s">
        <v>718</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708</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708</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707</v>
      </c>
      <c r="AE229" s="364"/>
      <c r="AF229" s="364"/>
      <c r="AG229" s="366" t="s">
        <v>718</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707</v>
      </c>
      <c r="AE230" s="380"/>
      <c r="AF230" s="380"/>
      <c r="AG230" s="374" t="s">
        <v>695</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707</v>
      </c>
      <c r="AE231" s="380"/>
      <c r="AF231" s="380"/>
      <c r="AG231" s="374" t="s">
        <v>695</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707</v>
      </c>
      <c r="AE232" s="380"/>
      <c r="AF232" s="380"/>
      <c r="AG232" s="374" t="s">
        <v>695</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707</v>
      </c>
      <c r="AE233" s="417"/>
      <c r="AF233" s="417"/>
      <c r="AG233" s="418" t="s">
        <v>695</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707</v>
      </c>
      <c r="AE234" s="380"/>
      <c r="AF234" s="449"/>
      <c r="AG234" s="374" t="s">
        <v>695</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707</v>
      </c>
      <c r="AE235" s="410"/>
      <c r="AF235" s="411"/>
      <c r="AG235" s="412" t="s">
        <v>695</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707</v>
      </c>
      <c r="AE236" s="364"/>
      <c r="AF236" s="365"/>
      <c r="AG236" s="366" t="s">
        <v>695</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707</v>
      </c>
      <c r="AE237" s="373"/>
      <c r="AF237" s="373"/>
      <c r="AG237" s="374" t="s">
        <v>695</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707</v>
      </c>
      <c r="AE238" s="380"/>
      <c r="AF238" s="380"/>
      <c r="AG238" s="374" t="s">
        <v>695</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707</v>
      </c>
      <c r="AE239" s="380"/>
      <c r="AF239" s="380"/>
      <c r="AG239" s="404" t="s">
        <v>695</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707</v>
      </c>
      <c r="AE240" s="398"/>
      <c r="AF240" s="399"/>
      <c r="AG240" s="400" t="s">
        <v>718</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3" t="s">
        <v>0</v>
      </c>
      <c r="D241" s="904"/>
      <c r="E241" s="904"/>
      <c r="F241" s="904"/>
      <c r="G241" s="904"/>
      <c r="H241" s="904"/>
      <c r="I241" s="904"/>
      <c r="J241" s="904"/>
      <c r="K241" s="904"/>
      <c r="L241" s="904"/>
      <c r="M241" s="904"/>
      <c r="N241" s="904"/>
      <c r="O241" s="900" t="s">
        <v>690</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7"/>
      <c r="D242" s="888"/>
      <c r="E242" s="383"/>
      <c r="F242" s="383"/>
      <c r="G242" s="383"/>
      <c r="H242" s="384"/>
      <c r="I242" s="384"/>
      <c r="J242" s="889"/>
      <c r="K242" s="889"/>
      <c r="L242" s="889"/>
      <c r="M242" s="384"/>
      <c r="N242" s="890"/>
      <c r="O242" s="891"/>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15">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x14ac:dyDescent="0.15">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x14ac:dyDescent="0.15">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15">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5"/>
      <c r="C247" s="313" t="s">
        <v>50</v>
      </c>
      <c r="D247" s="733"/>
      <c r="E247" s="733"/>
      <c r="F247" s="734"/>
      <c r="G247" s="918" t="s">
        <v>728</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
      <c r="A248" s="916"/>
      <c r="B248" s="917"/>
      <c r="C248" s="920" t="s">
        <v>54</v>
      </c>
      <c r="D248" s="921"/>
      <c r="E248" s="921"/>
      <c r="F248" s="922"/>
      <c r="G248" s="923" t="s">
        <v>728</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
      <c r="A250" s="908" t="s">
        <v>721</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
      <c r="A252" s="338" t="s">
        <v>133</v>
      </c>
      <c r="B252" s="339"/>
      <c r="C252" s="339"/>
      <c r="D252" s="339"/>
      <c r="E252" s="340"/>
      <c r="F252" s="914" t="s">
        <v>726</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
      <c r="A254" s="338" t="s">
        <v>133</v>
      </c>
      <c r="B254" s="339"/>
      <c r="C254" s="339"/>
      <c r="D254" s="339"/>
      <c r="E254" s="340"/>
      <c r="F254" s="341" t="s">
        <v>727</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361</v>
      </c>
      <c r="B258" s="105"/>
      <c r="C258" s="105"/>
      <c r="D258" s="106"/>
      <c r="E258" s="334"/>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360</v>
      </c>
      <c r="B259" s="271"/>
      <c r="C259" s="271"/>
      <c r="D259" s="271"/>
      <c r="E259" s="334"/>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359</v>
      </c>
      <c r="B260" s="271"/>
      <c r="C260" s="271"/>
      <c r="D260" s="271"/>
      <c r="E260" s="334"/>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358</v>
      </c>
      <c r="B261" s="271"/>
      <c r="C261" s="271"/>
      <c r="D261" s="271"/>
      <c r="E261" s="334"/>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357</v>
      </c>
      <c r="B262" s="271"/>
      <c r="C262" s="271"/>
      <c r="D262" s="271"/>
      <c r="E262" s="334"/>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356</v>
      </c>
      <c r="B263" s="271"/>
      <c r="C263" s="271"/>
      <c r="D263" s="271"/>
      <c r="E263" s="334"/>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355</v>
      </c>
      <c r="B264" s="271"/>
      <c r="C264" s="271"/>
      <c r="D264" s="271"/>
      <c r="E264" s="334"/>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354</v>
      </c>
      <c r="B265" s="271"/>
      <c r="C265" s="271"/>
      <c r="D265" s="271"/>
      <c r="E265" s="334"/>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501</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c r="F267" s="101"/>
      <c r="G267" s="101"/>
      <c r="H267" s="92"/>
      <c r="I267" s="101"/>
      <c r="J267" s="101"/>
      <c r="K267" s="92"/>
      <c r="L267" s="116"/>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709</v>
      </c>
      <c r="H268" s="101"/>
      <c r="I268" s="101"/>
      <c r="J268" s="100" t="s">
        <v>628</v>
      </c>
      <c r="K268" s="100"/>
      <c r="L268" s="116">
        <v>52</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thickBot="1" x14ac:dyDescent="0.2">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710</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368</v>
      </c>
      <c r="H310" s="300"/>
      <c r="I310" s="300"/>
      <c r="J310" s="300"/>
      <c r="K310" s="301"/>
      <c r="L310" s="302" t="s">
        <v>368</v>
      </c>
      <c r="M310" s="303"/>
      <c r="N310" s="303"/>
      <c r="O310" s="303"/>
      <c r="P310" s="303"/>
      <c r="Q310" s="303"/>
      <c r="R310" s="303"/>
      <c r="S310" s="303"/>
      <c r="T310" s="303"/>
      <c r="U310" s="303"/>
      <c r="V310" s="303"/>
      <c r="W310" s="303"/>
      <c r="X310" s="304"/>
      <c r="Y310" s="305" t="s">
        <v>722</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0</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368</v>
      </c>
      <c r="D366" s="266"/>
      <c r="E366" s="266"/>
      <c r="F366" s="266"/>
      <c r="G366" s="266"/>
      <c r="H366" s="266"/>
      <c r="I366" s="266"/>
      <c r="J366" s="248" t="s">
        <v>722</v>
      </c>
      <c r="K366" s="249"/>
      <c r="L366" s="249"/>
      <c r="M366" s="249"/>
      <c r="N366" s="249"/>
      <c r="O366" s="249"/>
      <c r="P366" s="260" t="s">
        <v>368</v>
      </c>
      <c r="Q366" s="250"/>
      <c r="R366" s="250"/>
      <c r="S366" s="250"/>
      <c r="T366" s="250"/>
      <c r="U366" s="250"/>
      <c r="V366" s="250"/>
      <c r="W366" s="250"/>
      <c r="X366" s="250"/>
      <c r="Y366" s="251" t="s">
        <v>722</v>
      </c>
      <c r="Z366" s="252"/>
      <c r="AA366" s="252"/>
      <c r="AB366" s="253"/>
      <c r="AC366" s="237"/>
      <c r="AD366" s="238"/>
      <c r="AE366" s="238"/>
      <c r="AF366" s="238"/>
      <c r="AG366" s="238"/>
      <c r="AH366" s="268" t="s">
        <v>718</v>
      </c>
      <c r="AI366" s="269"/>
      <c r="AJ366" s="269"/>
      <c r="AK366" s="269"/>
      <c r="AL366" s="241" t="s">
        <v>718</v>
      </c>
      <c r="AM366" s="242"/>
      <c r="AN366" s="242"/>
      <c r="AO366" s="243"/>
      <c r="AP366" s="244" t="s">
        <v>720</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697</v>
      </c>
      <c r="F631" s="247"/>
      <c r="G631" s="247"/>
      <c r="H631" s="247"/>
      <c r="I631" s="247"/>
      <c r="J631" s="248" t="s">
        <v>697</v>
      </c>
      <c r="K631" s="249"/>
      <c r="L631" s="249"/>
      <c r="M631" s="249"/>
      <c r="N631" s="249"/>
      <c r="O631" s="249"/>
      <c r="P631" s="260" t="s">
        <v>697</v>
      </c>
      <c r="Q631" s="250"/>
      <c r="R631" s="250"/>
      <c r="S631" s="250"/>
      <c r="T631" s="250"/>
      <c r="U631" s="250"/>
      <c r="V631" s="250"/>
      <c r="W631" s="250"/>
      <c r="X631" s="250"/>
      <c r="Y631" s="251" t="s">
        <v>697</v>
      </c>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1" max="16383" man="1"/>
    <brk id="248" max="16383" man="1"/>
    <brk id="28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694</v>
      </c>
      <c r="H2" s="13" t="str">
        <f>IF(G2="","",F2)</f>
        <v>一般会計</v>
      </c>
      <c r="I2" s="13" t="str">
        <f>IF(H2="","",IF(I1&lt;&gt;"",CONCATENATE(I1,"、",H2),H2))</f>
        <v>一般会計</v>
      </c>
      <c r="K2" s="14" t="s">
        <v>98</v>
      </c>
      <c r="L2" s="15" t="s">
        <v>694</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694</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372</v>
      </c>
      <c r="AF2" s="925"/>
      <c r="AG2" s="925"/>
      <c r="AH2" s="128"/>
      <c r="AI2" s="925" t="s">
        <v>468</v>
      </c>
      <c r="AJ2" s="925"/>
      <c r="AK2" s="925"/>
      <c r="AL2" s="128"/>
      <c r="AM2" s="925" t="s">
        <v>469</v>
      </c>
      <c r="AN2" s="925"/>
      <c r="AO2" s="925"/>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344</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372</v>
      </c>
      <c r="AF9" s="925"/>
      <c r="AG9" s="925"/>
      <c r="AH9" s="128"/>
      <c r="AI9" s="925" t="s">
        <v>468</v>
      </c>
      <c r="AJ9" s="925"/>
      <c r="AK9" s="925"/>
      <c r="AL9" s="128"/>
      <c r="AM9" s="925" t="s">
        <v>469</v>
      </c>
      <c r="AN9" s="925"/>
      <c r="AO9" s="925"/>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344</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372</v>
      </c>
      <c r="AF16" s="925"/>
      <c r="AG16" s="925"/>
      <c r="AH16" s="128"/>
      <c r="AI16" s="925" t="s">
        <v>468</v>
      </c>
      <c r="AJ16" s="925"/>
      <c r="AK16" s="925"/>
      <c r="AL16" s="128"/>
      <c r="AM16" s="925" t="s">
        <v>469</v>
      </c>
      <c r="AN16" s="925"/>
      <c r="AO16" s="925"/>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344</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372</v>
      </c>
      <c r="AF23" s="925"/>
      <c r="AG23" s="925"/>
      <c r="AH23" s="128"/>
      <c r="AI23" s="925" t="s">
        <v>468</v>
      </c>
      <c r="AJ23" s="925"/>
      <c r="AK23" s="925"/>
      <c r="AL23" s="128"/>
      <c r="AM23" s="925" t="s">
        <v>469</v>
      </c>
      <c r="AN23" s="925"/>
      <c r="AO23" s="925"/>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344</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372</v>
      </c>
      <c r="AF30" s="925"/>
      <c r="AG30" s="925"/>
      <c r="AH30" s="128"/>
      <c r="AI30" s="925" t="s">
        <v>468</v>
      </c>
      <c r="AJ30" s="925"/>
      <c r="AK30" s="925"/>
      <c r="AL30" s="128"/>
      <c r="AM30" s="925" t="s">
        <v>469</v>
      </c>
      <c r="AN30" s="925"/>
      <c r="AO30" s="925"/>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344</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372</v>
      </c>
      <c r="AF37" s="925"/>
      <c r="AG37" s="925"/>
      <c r="AH37" s="128"/>
      <c r="AI37" s="925" t="s">
        <v>468</v>
      </c>
      <c r="AJ37" s="925"/>
      <c r="AK37" s="925"/>
      <c r="AL37" s="128"/>
      <c r="AM37" s="925" t="s">
        <v>469</v>
      </c>
      <c r="AN37" s="925"/>
      <c r="AO37" s="925"/>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344</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372</v>
      </c>
      <c r="AF44" s="925"/>
      <c r="AG44" s="925"/>
      <c r="AH44" s="128"/>
      <c r="AI44" s="925" t="s">
        <v>468</v>
      </c>
      <c r="AJ44" s="925"/>
      <c r="AK44" s="925"/>
      <c r="AL44" s="128"/>
      <c r="AM44" s="925" t="s">
        <v>469</v>
      </c>
      <c r="AN44" s="925"/>
      <c r="AO44" s="925"/>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344</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372</v>
      </c>
      <c r="AF51" s="925"/>
      <c r="AG51" s="925"/>
      <c r="AH51" s="128"/>
      <c r="AI51" s="925" t="s">
        <v>468</v>
      </c>
      <c r="AJ51" s="925"/>
      <c r="AK51" s="925"/>
      <c r="AL51" s="128"/>
      <c r="AM51" s="925" t="s">
        <v>469</v>
      </c>
      <c r="AN51" s="925"/>
      <c r="AO51" s="925"/>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344</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372</v>
      </c>
      <c r="AF58" s="925"/>
      <c r="AG58" s="925"/>
      <c r="AH58" s="128"/>
      <c r="AI58" s="925" t="s">
        <v>468</v>
      </c>
      <c r="AJ58" s="925"/>
      <c r="AK58" s="925"/>
      <c r="AL58" s="128"/>
      <c r="AM58" s="925" t="s">
        <v>469</v>
      </c>
      <c r="AN58" s="925"/>
      <c r="AO58" s="925"/>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344</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372</v>
      </c>
      <c r="AF65" s="925"/>
      <c r="AG65" s="925"/>
      <c r="AH65" s="128"/>
      <c r="AI65" s="925" t="s">
        <v>468</v>
      </c>
      <c r="AJ65" s="925"/>
      <c r="AK65" s="925"/>
      <c r="AL65" s="128"/>
      <c r="AM65" s="925" t="s">
        <v>469</v>
      </c>
      <c r="AN65" s="925"/>
      <c r="AO65" s="925"/>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344</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319</v>
      </c>
      <c r="Z3" s="273"/>
      <c r="AA3" s="273"/>
      <c r="AB3" s="273"/>
      <c r="AC3" s="989" t="s">
        <v>310</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319</v>
      </c>
      <c r="Z36" s="273"/>
      <c r="AA36" s="273"/>
      <c r="AB36" s="273"/>
      <c r="AC36" s="989" t="s">
        <v>310</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319</v>
      </c>
      <c r="Z69" s="273"/>
      <c r="AA69" s="273"/>
      <c r="AB69" s="273"/>
      <c r="AC69" s="989" t="s">
        <v>310</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319</v>
      </c>
      <c r="Z102" s="273"/>
      <c r="AA102" s="273"/>
      <c r="AB102" s="273"/>
      <c r="AC102" s="989" t="s">
        <v>310</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319</v>
      </c>
      <c r="Z135" s="273"/>
      <c r="AA135" s="273"/>
      <c r="AB135" s="273"/>
      <c r="AC135" s="989" t="s">
        <v>310</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319</v>
      </c>
      <c r="Z168" s="273"/>
      <c r="AA168" s="273"/>
      <c r="AB168" s="273"/>
      <c r="AC168" s="989" t="s">
        <v>310</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319</v>
      </c>
      <c r="Z201" s="273"/>
      <c r="AA201" s="273"/>
      <c r="AB201" s="273"/>
      <c r="AC201" s="989" t="s">
        <v>310</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319</v>
      </c>
      <c r="Z234" s="273"/>
      <c r="AA234" s="273"/>
      <c r="AB234" s="273"/>
      <c r="AC234" s="989" t="s">
        <v>310</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319</v>
      </c>
      <c r="Z267" s="273"/>
      <c r="AA267" s="273"/>
      <c r="AB267" s="273"/>
      <c r="AC267" s="989" t="s">
        <v>310</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319</v>
      </c>
      <c r="Z300" s="273"/>
      <c r="AA300" s="273"/>
      <c r="AB300" s="273"/>
      <c r="AC300" s="989" t="s">
        <v>310</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319</v>
      </c>
      <c r="Z333" s="273"/>
      <c r="AA333" s="273"/>
      <c r="AB333" s="273"/>
      <c r="AC333" s="989" t="s">
        <v>310</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319</v>
      </c>
      <c r="Z366" s="273"/>
      <c r="AA366" s="273"/>
      <c r="AB366" s="273"/>
      <c r="AC366" s="989" t="s">
        <v>310</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319</v>
      </c>
      <c r="Z399" s="273"/>
      <c r="AA399" s="273"/>
      <c r="AB399" s="273"/>
      <c r="AC399" s="989" t="s">
        <v>310</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319</v>
      </c>
      <c r="Z432" s="273"/>
      <c r="AA432" s="273"/>
      <c r="AB432" s="273"/>
      <c r="AC432" s="989" t="s">
        <v>310</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319</v>
      </c>
      <c r="Z465" s="273"/>
      <c r="AA465" s="273"/>
      <c r="AB465" s="273"/>
      <c r="AC465" s="989" t="s">
        <v>310</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319</v>
      </c>
      <c r="Z498" s="273"/>
      <c r="AA498" s="273"/>
      <c r="AB498" s="273"/>
      <c r="AC498" s="989" t="s">
        <v>310</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319</v>
      </c>
      <c r="Z531" s="273"/>
      <c r="AA531" s="273"/>
      <c r="AB531" s="273"/>
      <c r="AC531" s="989" t="s">
        <v>310</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319</v>
      </c>
      <c r="Z564" s="273"/>
      <c r="AA564" s="273"/>
      <c r="AB564" s="273"/>
      <c r="AC564" s="989" t="s">
        <v>310</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319</v>
      </c>
      <c r="Z597" s="273"/>
      <c r="AA597" s="273"/>
      <c r="AB597" s="273"/>
      <c r="AC597" s="989" t="s">
        <v>310</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319</v>
      </c>
      <c r="Z630" s="273"/>
      <c r="AA630" s="273"/>
      <c r="AB630" s="273"/>
      <c r="AC630" s="989" t="s">
        <v>310</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319</v>
      </c>
      <c r="Z663" s="273"/>
      <c r="AA663" s="273"/>
      <c r="AB663" s="273"/>
      <c r="AC663" s="989" t="s">
        <v>310</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319</v>
      </c>
      <c r="Z696" s="273"/>
      <c r="AA696" s="273"/>
      <c r="AB696" s="273"/>
      <c r="AC696" s="989" t="s">
        <v>310</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319</v>
      </c>
      <c r="Z729" s="273"/>
      <c r="AA729" s="273"/>
      <c r="AB729" s="273"/>
      <c r="AC729" s="989" t="s">
        <v>310</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319</v>
      </c>
      <c r="Z762" s="273"/>
      <c r="AA762" s="273"/>
      <c r="AB762" s="273"/>
      <c r="AC762" s="989" t="s">
        <v>310</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319</v>
      </c>
      <c r="Z795" s="273"/>
      <c r="AA795" s="273"/>
      <c r="AB795" s="273"/>
      <c r="AC795" s="989" t="s">
        <v>310</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319</v>
      </c>
      <c r="Z828" s="273"/>
      <c r="AA828" s="273"/>
      <c r="AB828" s="273"/>
      <c r="AC828" s="989" t="s">
        <v>310</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319</v>
      </c>
      <c r="Z861" s="273"/>
      <c r="AA861" s="273"/>
      <c r="AB861" s="273"/>
      <c r="AC861" s="989" t="s">
        <v>310</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319</v>
      </c>
      <c r="Z894" s="273"/>
      <c r="AA894" s="273"/>
      <c r="AB894" s="273"/>
      <c r="AC894" s="989" t="s">
        <v>310</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319</v>
      </c>
      <c r="Z927" s="273"/>
      <c r="AA927" s="273"/>
      <c r="AB927" s="273"/>
      <c r="AC927" s="989" t="s">
        <v>310</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319</v>
      </c>
      <c r="Z960" s="273"/>
      <c r="AA960" s="273"/>
      <c r="AB960" s="273"/>
      <c r="AC960" s="989" t="s">
        <v>310</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319</v>
      </c>
      <c r="Z993" s="273"/>
      <c r="AA993" s="273"/>
      <c r="AB993" s="273"/>
      <c r="AC993" s="989" t="s">
        <v>310</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319</v>
      </c>
      <c r="Z1026" s="273"/>
      <c r="AA1026" s="273"/>
      <c r="AB1026" s="273"/>
      <c r="AC1026" s="989" t="s">
        <v>310</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319</v>
      </c>
      <c r="Z1059" s="273"/>
      <c r="AA1059" s="273"/>
      <c r="AB1059" s="273"/>
      <c r="AC1059" s="989" t="s">
        <v>310</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319</v>
      </c>
      <c r="Z1092" s="273"/>
      <c r="AA1092" s="273"/>
      <c r="AB1092" s="273"/>
      <c r="AC1092" s="989" t="s">
        <v>310</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319</v>
      </c>
      <c r="Z1125" s="273"/>
      <c r="AA1125" s="273"/>
      <c r="AB1125" s="273"/>
      <c r="AC1125" s="989" t="s">
        <v>310</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319</v>
      </c>
      <c r="Z1158" s="273"/>
      <c r="AA1158" s="273"/>
      <c r="AB1158" s="273"/>
      <c r="AC1158" s="989" t="s">
        <v>310</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319</v>
      </c>
      <c r="Z1191" s="273"/>
      <c r="AA1191" s="273"/>
      <c r="AB1191" s="273"/>
      <c r="AC1191" s="989" t="s">
        <v>310</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319</v>
      </c>
      <c r="Z1224" s="273"/>
      <c r="AA1224" s="273"/>
      <c r="AB1224" s="273"/>
      <c r="AC1224" s="989" t="s">
        <v>310</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319</v>
      </c>
      <c r="Z1257" s="273"/>
      <c r="AA1257" s="273"/>
      <c r="AB1257" s="273"/>
      <c r="AC1257" s="989" t="s">
        <v>310</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319</v>
      </c>
      <c r="Z1290" s="273"/>
      <c r="AA1290" s="273"/>
      <c r="AB1290" s="273"/>
      <c r="AC1290" s="989" t="s">
        <v>310</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鈴木 颯太(suzuki-souta)</cp:lastModifiedBy>
  <cp:lastPrinted>2022-08-12T06:02:43Z</cp:lastPrinted>
  <dcterms:created xsi:type="dcterms:W3CDTF">2012-03-13T00:50:25Z</dcterms:created>
  <dcterms:modified xsi:type="dcterms:W3CDTF">2022-11-07T06:57:36Z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