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総務室　予算係\令和4年行政事業レビュー\8 最終登録版\一般会計\"/>
    </mc:Choice>
  </mc:AlternateContent>
  <bookViews>
    <workbookView xWindow="302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2" i="11"/>
  <c r="AY323" i="11"/>
  <c r="AY331" i="11"/>
  <c r="AY325" i="11"/>
  <c r="AY333" i="11"/>
  <c r="AY329" i="11"/>
  <c r="AY336" i="11"/>
  <c r="AY327" i="11"/>
  <c r="AY337" i="11"/>
  <c r="AY324" i="11"/>
  <c r="AY326" i="11"/>
  <c r="AY328" i="11"/>
  <c r="AY338" i="11"/>
  <c r="AY322"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44" i="11"/>
  <c r="AY143" i="11"/>
  <c r="AY139" i="11"/>
  <c r="AY140" i="11" s="1"/>
  <c r="AY166" i="11"/>
  <c r="AY161" i="11"/>
  <c r="AY162" i="11" s="1"/>
  <c r="AY156" i="11"/>
  <c r="AY158" i="11" s="1"/>
  <c r="AY146" i="11"/>
  <c r="AY150" i="11" s="1"/>
  <c r="AY127" i="11"/>
  <c r="AY131" i="11" s="1"/>
  <c r="AY122" i="11"/>
  <c r="AY126" i="11" s="1"/>
  <c r="AY112" i="11"/>
  <c r="AY119" i="11" s="1"/>
  <c r="AY99" i="11"/>
  <c r="AY101" i="11" s="1"/>
  <c r="AY98" i="11"/>
  <c r="AY102" i="11"/>
  <c r="AY104" i="11" s="1"/>
  <c r="AY175" i="11" l="1"/>
  <c r="AY176" i="11"/>
  <c r="AY178" i="11"/>
  <c r="AY135" i="11"/>
  <c r="AY141" i="11"/>
  <c r="AY179" i="11"/>
  <c r="AY142" i="11"/>
  <c r="AY206" i="11"/>
  <c r="AY114" i="11"/>
  <c r="AY155" i="11"/>
  <c r="AY128" i="11"/>
  <c r="AY145" i="11"/>
  <c r="AY129" i="11"/>
  <c r="AY154" i="11"/>
  <c r="AY130" i="11"/>
  <c r="AY177" i="11"/>
  <c r="AY120" i="11"/>
  <c r="AY113" i="11"/>
  <c r="AY121" i="11"/>
  <c r="AY198" i="11"/>
  <c r="AY207" i="11"/>
  <c r="AY123" i="11"/>
  <c r="AY209" i="11"/>
  <c r="AY116" i="11"/>
  <c r="AY202" i="11"/>
  <c r="AY210" i="11"/>
  <c r="AY211" i="11"/>
  <c r="AY115" i="11"/>
  <c r="AY138" i="11"/>
  <c r="AY201" i="11"/>
  <c r="AY124" i="11"/>
  <c r="AY163" i="11"/>
  <c r="AY117" i="11"/>
  <c r="AY125" i="11"/>
  <c r="AY151" i="11"/>
  <c r="AY164" i="11"/>
  <c r="AY203" i="11"/>
  <c r="AY100" i="11"/>
  <c r="AY118" i="11"/>
  <c r="AY152" i="11"/>
  <c r="AY204" i="11"/>
  <c r="AY212" i="11"/>
  <c r="AY153" i="11"/>
  <c r="AY193"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55" i="11" l="1"/>
  <c r="AY63" i="11"/>
  <c r="AY96" i="11"/>
  <c r="AY82" i="11"/>
  <c r="AY80" i="11"/>
  <c r="AY81" i="11"/>
  <c r="AY97" i="11"/>
  <c r="AY83" i="11"/>
  <c r="AY49" i="11"/>
  <c r="AY84" i="11"/>
  <c r="AY85" i="11"/>
  <c r="AY91" i="11"/>
  <c r="AY86" i="11"/>
  <c r="AY89" i="11"/>
  <c r="AY90"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<sst xmlns="http://schemas.openxmlformats.org/spreadsheetml/2006/main" count="2036" uniqueCount="753">
  <si>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</si>
  <si>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</si>
  <si>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</si>
  <si>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</si>
  <si>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</si>
  <si>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</si>
  <si>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</si>
  <si>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</si>
  <si>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</si>
  <si>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</si>
  <si>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</si>
  <si>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</si>
  <si>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</si>
  <si>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</si>
  <si>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</si>
  <si>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</si>
  <si>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</si>
  <si>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</si>
  <si>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</si>
  <si>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</si>
  <si>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</si>
  <si>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</si>
  <si>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</si>
  <si>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</si>
  <si>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</si>
  <si>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</si>
  <si>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</si>
  <si>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</si>
  <si>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</si>
  <si>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</si>
  <si>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</si>
  <si>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</si>
  <si>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</si>
  <si>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</si>
  <si>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</si>
  <si>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</si>
  <si>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</si>
  <si>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</si>
  <si>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</si>
  <si>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</si>
  <si>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</si>
  <si>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</si>
  <si>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</si>
  <si>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</si>
  <si>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</si>
  <si>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</si>
  <si>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</si>
  <si>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</si>
  <si>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</si>
  <si>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</si>
  <si>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</si>
  <si>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</si>
  <si>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</si>
  <si>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</si>
  <si>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</si>
  <si>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</si>
  <si>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</si>
  <si>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</si>
  <si>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</si>
  <si>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</si>
  <si>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</si>
  <si>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</si>
  <si>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</si>
  <si>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</si>
  <si>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</si>
  <si>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</si>
  <si>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</si>
  <si>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</si>
  <si>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</si>
  <si>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</si>
  <si>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</si>
  <si>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</si>
  <si>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</si>
  <si>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</si>
  <si>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</si>
  <si>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</si>
  <si>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</si>
  <si>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</si>
  <si>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</si>
  <si>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</si>
  <si>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</si>
  <si>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</si>
  <si>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</si>
  <si>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</si>
  <si>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</si>
  <si>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</si>
  <si>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</si>
  <si>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</si>
  <si>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</si>
  <si>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</si>
  <si>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</si>
  <si>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</si>
  <si>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</si>
  <si>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</si>
  <si>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</si>
  <si>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</si>
  <si>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</si>
  <si>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</si>
  <si>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</si>
  <si>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</si>
  <si>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</si>
  <si>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</si>
  <si>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</si>
  <si>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</si>
  <si>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</si>
  <si>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</si>
  <si>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</si>
  <si>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</si>
  <si>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</si>
  <si>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</si>
  <si>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</si>
  <si>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</si>
  <si>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</si>
  <si>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</si>
  <si>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</si>
  <si>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</si>
  <si>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</si>
  <si>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</si>
  <si>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</si>
  <si>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</si>
  <si>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</si>
  <si>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</si>
  <si>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</si>
  <si>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</si>
  <si>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</si>
  <si>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</si>
  <si>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</si>
  <si>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</si>
  <si>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</si>
  <si>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</si>
  <si>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</si>
  <si>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</si>
  <si>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</si>
  <si>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</si>
  <si>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</si>
  <si>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</si>
  <si>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</si>
  <si>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</si>
  <si>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</si>
  <si>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</si>
  <si>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</si>
  <si>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</si>
  <si>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</si>
  <si>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</si>
  <si>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</si>
  <si>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</si>
  <si>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</si>
  <si>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</si>
  <si>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</si>
  <si>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</si>
  <si>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</si>
  <si>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</si>
  <si>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</si>
  <si>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</si>
  <si>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</si>
  <si>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</si>
  <si>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</si>
  <si>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</si>
  <si>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</si>
  <si>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</si>
  <si>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</si>
  <si>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</si>
  <si>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</si>
  <si>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</si>
  <si>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</si>
  <si>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</si>
  <si>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</si>
  <si>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</si>
  <si>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</si>
  <si>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</si>
  <si>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</si>
  <si>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</si>
  <si>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</si>
  <si>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</si>
  <si>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</si>
  <si>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</si>
  <si>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</si>
  <si>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</si>
  <si>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</si>
  <si>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</si>
  <si>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</si>
  <si>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</si>
  <si>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</si>
  <si>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</si>
  <si>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</si>
  <si>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</si>
  <si>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</si>
  <si>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</si>
  <si>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</si>
  <si>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</si>
  <si>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</si>
  <si>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</si>
  <si>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</si>
  <si>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</si>
  <si>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</si>
  <si>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</si>
  <si>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</si>
  <si>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</si>
  <si>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</si>
  <si>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</si>
  <si>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</si>
  <si>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</si>
  <si>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</si>
  <si>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</si>
  <si>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</si>
  <si>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</si>
  <si>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</si>
  <si>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</si>
  <si>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</si>
  <si>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</si>
  <si>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</si>
  <si>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</si>
  <si>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</si>
  <si>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</si>
  <si>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</si>
  <si>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</si>
  <si>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</si>
  <si>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</si>
  <si>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</si>
  <si>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</si>
  <si>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</si>
  <si>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</si>
  <si>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</si>
  <si>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</si>
  <si>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</si>
  <si>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</si>
  <si>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</si>
  <si>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</si>
  <si>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</si>
  <si>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</si>
  <si>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</si>
  <si>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</si>
  <si>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</si>
  <si>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</si>
  <si>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</si>
  <si>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</si>
  <si>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</si>
  <si>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</si>
  <si>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</si>
  <si>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</si>
  <si>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</si>
  <si>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</si>
  <si>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</si>
  <si>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</si>
  <si>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</si>
  <si>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</si>
  <si>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</si>
  <si>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</si>
  <si>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</si>
  <si>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</si>
  <si>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</si>
  <si>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</si>
  <si>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</si>
  <si>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</si>
  <si>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</si>
  <si>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</si>
  <si>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</si>
  <si>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</si>
  <si>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</si>
  <si>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</si>
  <si>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</si>
  <si>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</si>
  <si>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</si>
  <si>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</si>
  <si>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</si>
  <si>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</si>
  <si>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</si>
  <si>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</si>
  <si>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</si>
  <si>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</si>
  <si>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</si>
  <si>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</si>
  <si>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</si>
  <si>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</si>
  <si>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</si>
  <si>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</si>
  <si>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</si>
  <si>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</si>
  <si>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</si>
  <si>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</si>
  <si>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</si>
  <si>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</si>
  <si>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</si>
  <si>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</si>
  <si>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</si>
  <si>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</si>
  <si>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</si>
  <si>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</si>
  <si>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</si>
  <si>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</si>
  <si>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</si>
  <si>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</si>
  <si>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</si>
  <si>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</si>
  <si>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</si>
  <si>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</si>
  <si>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</si>
  <si>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</si>
  <si>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</si>
  <si>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</si>
  <si>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</si>
  <si>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</si>
  <si>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</si>
  <si>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</si>
  <si>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</si>
  <si>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</si>
  <si>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</si>
  <si>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</si>
  <si>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</si>
  <si>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</si>
  <si>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</si>
  <si>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</si>
  <si>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</si>
  <si>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</si>
  <si>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</si>
  <si>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</si>
  <si>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</si>
  <si>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</si>
  <si>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</si>
  <si>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</si>
  <si>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</si>
  <si>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</si>
  <si>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</si>
  <si>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</si>
  <si>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</si>
  <si>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</si>
  <si>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</si>
  <si>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</si>
  <si>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</si>
  <si>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</si>
  <si>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</si>
  <si>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</si>
  <si>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</si>
  <si>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</si>
  <si>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</si>
  <si>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</si>
  <si>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</si>
  <si>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</si>
  <si>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</si>
  <si>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</si>
  <si>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</si>
  <si>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</si>
  <si>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</si>
  <si>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</si>
  <si>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</si>
  <si>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</si>
  <si>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</si>
  <si>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</si>
  <si>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</si>
  <si>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</si>
  <si>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</si>
  <si>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</si>
  <si>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</si>
  <si>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</si>
  <si>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</si>
  <si>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</si>
  <si>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</si>
  <si>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</si>
  <si>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</si>
  <si>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</si>
  <si>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</si>
  <si>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</si>
  <si>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</si>
  <si>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</si>
  <si>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</si>
  <si>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</si>
  <si>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</si>
  <si>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</si>
  <si>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</si>
  <si>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</si>
  <si>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</si>
  <si>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</si>
  <si>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</si>
  <si>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</si>
  <si>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</si>
  <si>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</si>
  <si>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</si>
  <si>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</si>
  <si>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</si>
  <si>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</si>
  <si>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</si>
  <si>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</si>
  <si>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</si>
  <si>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</si>
  <si>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</si>
  <si>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</si>
  <si>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</si>
  <si>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</si>
  <si>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</si>
  <si>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</si>
  <si>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</si>
  <si>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</si>
  <si>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</si>
  <si>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</si>
  <si>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</si>
  <si>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</si>
  <si>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</si>
  <si>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</si>
  <si>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</si>
  <si>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</si>
  <si>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</si>
  <si>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</si>
  <si>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</si>
  <si>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</si>
  <si>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</si>
  <si>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</si>
  <si>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</si>
  <si>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</si>
  <si>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</si>
  <si>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</si>
  <si>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</si>
  <si>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</si>
  <si>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</si>
  <si>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</si>
  <si>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</si>
  <si>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</si>
  <si>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</si>
  <si>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</si>
  <si>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</si>
  <si>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</si>
  <si>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</si>
  <si>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</si>
  <si>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</si>
  <si>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</si>
  <si>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</si>
  <si>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</si>
  <si>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</si>
  <si>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</si>
  <si>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</si>
  <si>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</si>
  <si>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</si>
  <si>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</si>
  <si>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</si>
  <si>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</si>
  <si>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</si>
  <si>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</si>
  <si>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</si>
  <si>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</si>
  <si>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</si>
  <si>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</si>
  <si>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</si>
  <si>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</si>
  <si>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</si>
  <si>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</si>
  <si>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</si>
  <si>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</si>
  <si>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</si>
  <si>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</si>
  <si>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</si>
  <si>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</si>
  <si>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</si>
  <si>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</si>
  <si>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</si>
  <si>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</si>
  <si>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</si>
  <si>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</si>
  <si>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</si>
  <si>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</si>
  <si>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</si>
  <si>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</si>
  <si>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</si>
  <si>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</si>
  <si>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</si>
  <si>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</si>
  <si>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</si>
  <si>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</si>
  <si>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</si>
  <si>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</si>
  <si>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</si>
  <si>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</si>
  <si>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</si>
  <si>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</si>
  <si>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</si>
  <si>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</si>
  <si>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</si>
  <si>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</si>
  <si>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</si>
  <si>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</si>
  <si>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</si>
  <si>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</si>
  <si>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</si>
  <si>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</si>
  <si>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</si>
  <si>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</si>
  <si>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</si>
  <si>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</si>
  <si>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</si>
  <si>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</si>
  <si>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</si>
  <si>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</si>
  <si>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</si>
  <si>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</si>
  <si>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</si>
  <si>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</si>
  <si>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</si>
  <si>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</si>
  <si>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</si>
  <si>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</si>
  <si>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</si>
  <si>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</si>
  <si>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</si>
  <si>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</si>
  <si>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</si>
  <si>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</si>
  <si>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</si>
  <si>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</si>
  <si>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</si>
  <si>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</si>
  <si>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</si>
  <si>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</si>
  <si>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</si>
  <si>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</si>
  <si>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</si>
  <si>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</si>
  <si>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</si>
  <si>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</si>
  <si>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</si>
  <si>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</si>
  <si>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</si>
  <si>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</si>
  <si>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</si>
  <si>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</si>
  <si>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</si>
  <si>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</si>
  <si>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</si>
  <si>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</si>
  <si>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</si>
  <si>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</si>
  <si>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</si>
  <si>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</si>
  <si>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</si>
  <si>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</si>
  <si>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</si>
  <si>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</si>
  <si>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</si>
  <si>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</si>
  <si>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</si>
  <si>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</si>
  <si>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</si>
  <si>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</si>
  <si>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</si>
  <si>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</si>
  <si>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</si>
  <si>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</si>
  <si>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</si>
  <si>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</si>
  <si>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</si>
  <si>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</si>
  <si>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</si>
  <si>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</si>
  <si>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</si>
  <si>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</si>
  <si>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</si>
  <si>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</si>
  <si>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</si>
  <si>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</si>
  <si>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</si>
  <si>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</si>
  <si>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</si>
  <si>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</si>
  <si>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</si>
  <si>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</si>
  <si>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</si>
  <si>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</si>
  <si>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</si>
  <si>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</si>
  <si>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</si>
  <si>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</si>
  <si>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</si>
  <si>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</si>
  <si>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</si>
  <si>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</si>
  <si>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</si>
  <si>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</si>
  <si>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</si>
  <si>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</si>
  <si>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</si>
  <si>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</si>
  <si>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</si>
  <si>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</si>
  <si>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</si>
  <si>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</si>
  <si>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</si>
  <si>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</si>
  <si>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</si>
  <si>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</si>
  <si>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</si>
  <si>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</si>
  <si>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</si>
  <si>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</si>
  <si>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</si>
  <si>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</si>
  <si>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</si>
  <si>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</si>
  <si>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</si>
  <si>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</si>
  <si>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</si>
  <si>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</si>
  <si>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</si>
  <si>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</si>
  <si>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</si>
  <si>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</si>
  <si>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</si>
  <si>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</si>
  <si>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</si>
  <si>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</si>
  <si>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</si>
  <si>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</si>
  <si>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</si>
  <si>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</si>
  <si>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</si>
  <si>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</si>
  <si>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</si>
  <si>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</si>
  <si>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</si>
  <si>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</si>
  <si>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</si>
  <si>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</si>
  <si>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</si>
  <si>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</si>
  <si>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</si>
  <si>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</si>
  <si>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</si>
  <si>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</si>
  <si>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</si>
  <si>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</si>
  <si>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</si>
  <si>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</si>
  <si>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</si>
  <si>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</si>
  <si>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</si>
  <si>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</si>
  <si>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</si>
  <si>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</si>
  <si>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</si>
  <si>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</si>
  <si>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</si>
  <si>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</si>
  <si>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</si>
  <si>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</si>
  <si>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</si>
  <si>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</si>
  <si>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</si>
  <si>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</si>
  <si>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</si>
  <si>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</si>
  <si>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</si>
  <si>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</si>
  <si>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</si>
  <si>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</si>
  <si>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</si>
  <si>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</si>
  <si>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</si>
  <si>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</si>
  <si>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</si>
  <si>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</si>
  <si>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</si>
  <si>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</si>
  <si>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</si>
  <si>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</si>
  <si>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</si>
  <si>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</si>
  <si>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</si>
  <si>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</si>
  <si>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</si>
  <si>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</si>
  <si>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</si>
  <si>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</si>
  <si>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</si>
  <si>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</si>
  <si>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</si>
  <si>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</si>
  <si>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</si>
  <si>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</si>
  <si>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</si>
  <si>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</si>
  <si>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</si>
  <si>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</si>
  <si>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</si>
  <si>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</si>
  <si>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</si>
  <si>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</si>
  <si>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</si>
  <si>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</si>
  <si>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</si>
  <si>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</si>
  <si>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</si>
  <si>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</si>
  <si>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</si>
  <si>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</si>
  <si>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</si>
  <si>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</si>
  <si>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ICT利活用推進本部関連事業</t>
  </si>
  <si>
    <t>大臣官房参事官（情報化担当）　山内　孝一郎</t>
  </si>
  <si>
    <t>令和元年度</t>
  </si>
  <si>
    <t>情報化担当参事官室</t>
  </si>
  <si>
    <t>-</t>
  </si>
  <si>
    <t>地方公共団体が処理する事務に関する施策を推進するに当たり、厚生労働省と地方公共団体との間の連携が効率的に進められるよう、共同プロジェクト環境を整備する。また、RPA(Robotic Process Automation)導入による作業の自動化・効率化を実現する。</t>
  </si>
  <si>
    <t>医療情報化基盤整備等委託費</t>
  </si>
  <si>
    <t>共同プロジェクト環境を整備及びRPAの導入</t>
  </si>
  <si>
    <t>厚生労働省と地方公共団体との間の連携が効率的に進められるようにする。また、RPA導入による作業の自動化・効率化を実現する。</t>
  </si>
  <si>
    <t>ICT利活用推進本部関連事業決定額／件数　　</t>
    <phoneticPr fontId="5"/>
  </si>
  <si>
    <t>百万円</t>
  </si>
  <si>
    <t>百万円/件</t>
    <phoneticPr fontId="5"/>
  </si>
  <si>
    <t>115百万円/2件</t>
  </si>
  <si>
    <t>293百万円/2件</t>
  </si>
  <si>
    <t>／　</t>
    <phoneticPr fontId="5"/>
  </si>
  <si>
    <t>新31</t>
  </si>
  <si>
    <t>○</t>
  </si>
  <si>
    <t>-</t>
    <phoneticPr fontId="5"/>
  </si>
  <si>
    <t>令和４年度より、デジタル庁予算へ一括計上。</t>
    <rPh sb="0" eb="2">
      <t>レイワ</t>
    </rPh>
    <rPh sb="3" eb="4">
      <t>ネン</t>
    </rPh>
    <rPh sb="4" eb="5">
      <t>ド</t>
    </rPh>
    <rPh sb="12" eb="13">
      <t>チョウ</t>
    </rPh>
    <rPh sb="13" eb="15">
      <t>ヨサン</t>
    </rPh>
    <rPh sb="16" eb="18">
      <t>イッカツ</t>
    </rPh>
    <rPh sb="18" eb="20">
      <t>ケイジョウ</t>
    </rPh>
    <phoneticPr fontId="5"/>
  </si>
  <si>
    <t>257百万円/2件</t>
    <rPh sb="3" eb="6">
      <t>ヒャクマンエン</t>
    </rPh>
    <rPh sb="8" eb="9">
      <t>ケン</t>
    </rPh>
    <phoneticPr fontId="5"/>
  </si>
  <si>
    <t>いずれの政策にも該当しない事業</t>
    <rPh sb="4" eb="6">
      <t>セイサク</t>
    </rPh>
    <rPh sb="8" eb="10">
      <t>ガイトウ</t>
    </rPh>
    <rPh sb="13" eb="15">
      <t>ジギョウ</t>
    </rPh>
    <phoneticPr fontId="5"/>
  </si>
  <si>
    <t>ICTを活用した効率的な業務プロセスを構築し、最適な行政サービスを提供可能となるため、国民や社会のニーズを反映している事業である。</t>
    <phoneticPr fontId="5"/>
  </si>
  <si>
    <t>厚生労働行政における業務プロセスの効率化等を図るものであり、国で実施すべき事業である。</t>
    <phoneticPr fontId="5"/>
  </si>
  <si>
    <t>「経済財政運営の改革の基本方針2019」において、地方自治体及び関係府省庁が連携して、ICTやAI等の活用、業務プロセスやシステムの標準化等による業務効率化を進めることとなっており、それを確実に実施するためには必要かつ優先度の高い事業となっている。</t>
    <phoneticPr fontId="5"/>
  </si>
  <si>
    <t>当省の公共調達委員会(外部委員含む)の審査を経て、一般競争入札を実施している。提案書の作成に必要な期間を十分に確保するため、公示期間を長く設定する等、引き続き改善を図る。</t>
    <phoneticPr fontId="5"/>
  </si>
  <si>
    <t>有</t>
  </si>
  <si>
    <t>無</t>
  </si>
  <si>
    <t>‐</t>
  </si>
  <si>
    <t>ICT利活用推進に必要なコストであり、水準は妥当である。</t>
    <rPh sb="19" eb="21">
      <t>スイジュン</t>
    </rPh>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</si>
  <si>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</si>
  <si>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</si>
  <si>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phoneticPr fontId="5"/>
  </si>
  <si>
    <t>当該事業の成果物については、厚生労働行政の各分野において、ICTをフル活用する事により、効率的な業務プロセスを構築の実現に寄与している。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</si>
  <si>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</si>
  <si>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するなどの工夫により、さらに競争性を高めてまいりたい。引き続き、効率的な予算執行に努めるとともに実績等を踏まえ、効率化を図っていく。</t>
    <rPh sb="52" eb="54">
      <t>クフウ</t>
    </rPh>
    <phoneticPr fontId="5"/>
  </si>
  <si>
    <t>点検対象外</t>
    <rPh sb="0" eb="2">
      <t>テンケン</t>
    </rPh>
    <rPh sb="2" eb="5">
      <t>タイショウガイ</t>
    </rPh>
    <phoneticPr fontId="5"/>
  </si>
  <si>
    <t>厚労</t>
  </si>
  <si>
    <t>00</t>
    <phoneticPr fontId="5"/>
  </si>
  <si>
    <t>A.SBテクノロジー株式会社</t>
    <phoneticPr fontId="5"/>
  </si>
  <si>
    <t xml:space="preserve">B.株式会社ビッグツリーテクノロジー＆コンサルティング </t>
    <phoneticPr fontId="5"/>
  </si>
  <si>
    <t>外部委託</t>
    <rPh sb="0" eb="2">
      <t>ガイブ</t>
    </rPh>
    <rPh sb="2" eb="4">
      <t>イタク</t>
    </rPh>
    <phoneticPr fontId="5"/>
  </si>
  <si>
    <t>汎用ポータル運用等経費</t>
    <rPh sb="0" eb="2">
      <t>ハンヨウ</t>
    </rPh>
    <rPh sb="6" eb="8">
      <t>ウンヨウ</t>
    </rPh>
    <rPh sb="8" eb="9">
      <t>トウ</t>
    </rPh>
    <rPh sb="9" eb="11">
      <t>ケイヒ</t>
    </rPh>
    <phoneticPr fontId="5"/>
  </si>
  <si>
    <t>RPAの開発等経費</t>
    <rPh sb="4" eb="6">
      <t>カイハツ</t>
    </rPh>
    <rPh sb="6" eb="7">
      <t>トウ</t>
    </rPh>
    <rPh sb="7" eb="9">
      <t>ケイヒ</t>
    </rPh>
    <phoneticPr fontId="5"/>
  </si>
  <si>
    <t>SBテクノロジー株式会社</t>
    <phoneticPr fontId="5"/>
  </si>
  <si>
    <t>OnePublicの運用等</t>
    <phoneticPr fontId="5"/>
  </si>
  <si>
    <t>RPA対象業務の選定・実装等</t>
    <phoneticPr fontId="5"/>
  </si>
  <si>
    <t xml:space="preserve">株式会社ビッグツリーテクノロジー＆コンサルティング </t>
    <phoneticPr fontId="5"/>
  </si>
  <si>
    <t>B</t>
  </si>
  <si>
    <t xml:space="preserve">株式会社ビッグツリーテクノロジー＆コンサルティング </t>
    <phoneticPr fontId="5"/>
  </si>
  <si>
    <t>政策統括官（統計・情報政策、労使関係担当）</t>
    <rPh sb="14" eb="16">
      <t>ロウシ</t>
    </rPh>
    <rPh sb="16" eb="18">
      <t>カンケイ</t>
    </rPh>
    <phoneticPr fontId="5"/>
  </si>
  <si>
    <t>経済財政運営の改革の基本方針2019（令和元年6月21日）
厚生労働省改革行程表（令和3年3月11日更新）</t>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</si>
  <si>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図る。</t>
    <phoneticPr fontId="5"/>
  </si>
  <si>
    <t>ICTを活用した効率的な業務プロセスを構築し、業務手法の標準化・コスト削減を図る。</t>
    <phoneticPr fontId="5"/>
  </si>
  <si>
    <t>ICTを活用した効率的な業務プロセスの構築</t>
    <phoneticPr fontId="5"/>
  </si>
  <si>
    <t>ICTを活用した効率的な業務プロセスを構築する</t>
    <phoneticPr fontId="5"/>
  </si>
  <si>
    <t>-</t>
    <phoneticPr fontId="5"/>
  </si>
  <si>
    <t>-</t>
    <phoneticPr fontId="5"/>
  </si>
  <si>
    <t>終了予定</t>
  </si>
  <si>
    <t>一者応札となっている要因を分析し、改善を図ること。なお、本事業はデジタル庁へ移管するため、令和３年度をもって終了すること。</t>
    <rPh sb="0" eb="1">
      <t>イッ</t>
    </rPh>
    <rPh sb="1" eb="2">
      <t>シャ</t>
    </rPh>
    <rPh sb="2" eb="4">
      <t>オウサツ</t>
    </rPh>
    <rPh sb="10" eb="12">
      <t>ヨウイン</t>
    </rPh>
    <rPh sb="13" eb="15">
      <t>ブンセキ</t>
    </rPh>
    <rPh sb="17" eb="19">
      <t>カイゼン</t>
    </rPh>
    <rPh sb="20" eb="21">
      <t>ハカ</t>
    </rPh>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</si>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</sst>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87284</xdr:colOff>
      <xdr:row>271</xdr:row>
      <xdr:rowOff>330945</xdr:rowOff>
    </xdr:from>
    <xdr:to>
      <xdr:col>27</xdr:col>
      <xdr:colOff>87284</xdr:colOff>
      <xdr:row>274</xdr:row>
      <xdr:rowOff>260798</xdr:rowOff>
    </xdr:to>
    <xdr:cxnSp macro="">
      <xdr:nvCxnSpPr>
        <xdr:cNvPr id="13" name="直線矢印コネクタ 12"/>
        <xdr:cNvCxnSpPr/>
      </xdr:nvCxnSpPr>
      <xdr:spPr>
        <a:xfrm>
          <a:off x="5533343" y="41120357"/>
          <a:ext cx="0" cy="97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270</xdr:row>
      <xdr:rowOff>156883</xdr:rowOff>
    </xdr:from>
    <xdr:to>
      <xdr:col>48</xdr:col>
      <xdr:colOff>57148</xdr:colOff>
      <xdr:row>283</xdr:row>
      <xdr:rowOff>37343</xdr:rowOff>
    </xdr:to>
    <xdr:grpSp>
      <xdr:nvGrpSpPr>
        <xdr:cNvPr id="2" name="グループ化 1"/>
        <xdr:cNvGrpSpPr/>
      </xdr:nvGrpSpPr>
      <xdr:grpSpPr>
        <a:xfrm>
          <a:off x="1658471" y="38256883"/>
          <a:ext cx="8080559" cy="4396431"/>
          <a:chOff x="1455835" y="42067370"/>
          <a:chExt cx="8030863" cy="4441157"/>
        </a:xfrm>
        <a:solidFill>
          <a:schemeClr val="bg1"/>
        </a:solidFill>
      </xdr:grpSpPr>
      <xdr:sp macro="" textlink="">
        <xdr:nvSpPr>
          <xdr:cNvPr id="3" name="テキスト ボックス 2"/>
          <xdr:cNvSpPr txBox="1"/>
        </xdr:nvSpPr>
        <xdr:spPr>
          <a:xfrm>
            <a:off x="4341767" y="42067370"/>
            <a:ext cx="1997040" cy="52675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257</a:t>
            </a:r>
            <a:r>
              <a:rPr kumimoji="1" lang="ja-JP" altLang="en-US" sz="1100">
                <a:latin typeface="+mn-ea"/>
                <a:ea typeface="+mn-ea"/>
              </a:rPr>
              <a:t>百万円</a:t>
            </a:r>
          </a:p>
        </xdr:txBody>
      </xdr:sp>
      <xdr:sp macro="" textlink="">
        <xdr:nvSpPr>
          <xdr:cNvPr id="4" name="テキスト ボックス 3"/>
          <xdr:cNvSpPr txBox="1"/>
        </xdr:nvSpPr>
        <xdr:spPr>
          <a:xfrm>
            <a:off x="4969564" y="42791050"/>
            <a:ext cx="721086" cy="343346"/>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xnSp macro="">
        <xdr:nvCxnSpPr>
          <xdr:cNvPr id="5" name="カギ線コネクタ 4"/>
          <xdr:cNvCxnSpPr/>
        </xdr:nvCxnSpPr>
        <xdr:spPr>
          <a:xfrm rot="5400000" flipH="1" flipV="1">
            <a:off x="5448103" y="41311700"/>
            <a:ext cx="2381" cy="5203957"/>
          </a:xfrm>
          <a:prstGeom prst="bentConnector3">
            <a:avLst>
              <a:gd name="adj1" fmla="val 13701428"/>
            </a:avLst>
          </a:prstGeom>
          <a:grpFill/>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6925939" y="44002589"/>
            <a:ext cx="2277600"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xdr:cNvSpPr txBox="1"/>
        </xdr:nvSpPr>
        <xdr:spPr>
          <a:xfrm>
            <a:off x="1729788" y="44000530"/>
            <a:ext cx="2277601"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xdr:cNvSpPr txBox="1"/>
        </xdr:nvSpPr>
        <xdr:spPr>
          <a:xfrm>
            <a:off x="1558809" y="44358743"/>
            <a:ext cx="2622764" cy="699433"/>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latin typeface="+mn-ea"/>
                <a:ea typeface="+mn-ea"/>
              </a:rPr>
              <a:t>SB</a:t>
            </a:r>
            <a:r>
              <a:rPr kumimoji="1" lang="ja-JP" altLang="en-US" sz="1100">
                <a:latin typeface="+mn-ea"/>
                <a:ea typeface="+mn-ea"/>
              </a:rPr>
              <a:t>テクノロジー株式会社</a:t>
            </a:r>
            <a:endParaRPr kumimoji="1" lang="en-US" altLang="ja-JP" sz="1100">
              <a:latin typeface="+mn-ea"/>
              <a:ea typeface="+mn-ea"/>
            </a:endParaRPr>
          </a:p>
          <a:p>
            <a:pPr algn="ctr"/>
            <a:r>
              <a:rPr kumimoji="1" lang="en-US" altLang="ja-JP" sz="1100">
                <a:latin typeface="+mn-ea"/>
                <a:ea typeface="+mn-ea"/>
              </a:rPr>
              <a:t>198</a:t>
            </a:r>
            <a:r>
              <a:rPr kumimoji="1" lang="ja-JP" altLang="en-US" sz="1100">
                <a:latin typeface="+mn-ea"/>
                <a:ea typeface="+mn-ea"/>
              </a:rPr>
              <a:t>百万円</a:t>
            </a:r>
          </a:p>
        </xdr:txBody>
      </xdr:sp>
      <xdr:sp macro="" textlink="">
        <xdr:nvSpPr>
          <xdr:cNvPr id="9" name="テキスト ボックス 8"/>
          <xdr:cNvSpPr txBox="1"/>
        </xdr:nvSpPr>
        <xdr:spPr>
          <a:xfrm>
            <a:off x="6740029" y="44358742"/>
            <a:ext cx="2662900" cy="715929"/>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ja-JP" altLang="ja-JP" sz="1100">
                <a:solidFill>
                  <a:schemeClr val="dk1"/>
                </a:solidFill>
                <a:effectLst/>
                <a:latin typeface="+mn-lt"/>
                <a:ea typeface="+mn-ea"/>
                <a:cs typeface="+mn-cs"/>
              </a:rPr>
              <a:t>株式会社ビッグツリーテクノロジー＆コンサルティング </a:t>
            </a:r>
            <a:r>
              <a:rPr kumimoji="1" lang="en-US" altLang="ja-JP" sz="1100">
                <a:latin typeface="+mn-ea"/>
                <a:ea typeface="+mn-ea"/>
              </a:rPr>
              <a:t>59</a:t>
            </a:r>
            <a:r>
              <a:rPr kumimoji="1" lang="ja-JP" altLang="en-US" sz="1100">
                <a:latin typeface="+mn-ea"/>
                <a:ea typeface="+mn-ea"/>
              </a:rPr>
              <a:t>百万円</a:t>
            </a:r>
          </a:p>
        </xdr:txBody>
      </xdr:sp>
      <xdr:sp macro="" textlink="">
        <xdr:nvSpPr>
          <xdr:cNvPr id="10" name="大かっこ 9"/>
          <xdr:cNvSpPr/>
        </xdr:nvSpPr>
        <xdr:spPr>
          <a:xfrm>
            <a:off x="1455835" y="45251249"/>
            <a:ext cx="2860188" cy="1257278"/>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地方公共団体が処理する事務に関する施策を推進するに当たり、厚生労働省と地方公共団体との間の連携が効率的に進められるよう、共同プロジェクト環境を整備する。</a:t>
            </a:r>
            <a:r>
              <a:rPr kumimoji="1" lang="ja-JP" altLang="en-US" sz="1100"/>
              <a:t>　</a:t>
            </a:r>
            <a:endParaRPr kumimoji="1" lang="en-US" altLang="ja-JP" sz="1100"/>
          </a:p>
        </xdr:txBody>
      </xdr:sp>
      <xdr:sp macro="" textlink="">
        <xdr:nvSpPr>
          <xdr:cNvPr id="11" name="大かっこ 10"/>
          <xdr:cNvSpPr/>
        </xdr:nvSpPr>
        <xdr:spPr>
          <a:xfrm>
            <a:off x="6665797" y="45158323"/>
            <a:ext cx="2820901" cy="1017221"/>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対象</a:t>
            </a:r>
            <a:r>
              <a:rPr lang="ja-JP" altLang="en-US" sz="110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継続的に</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の利用が行えるよう、</a:t>
            </a:r>
            <a:r>
              <a:rPr lang="en-US" altLang="ja-JP" sz="1100">
                <a:solidFill>
                  <a:schemeClr val="tx1"/>
                </a:solidFill>
                <a:effectLst/>
                <a:latin typeface="+mn-lt"/>
                <a:ea typeface="+mn-ea"/>
                <a:cs typeface="+mn-cs"/>
              </a:rPr>
              <a:t>RPA</a:t>
            </a:r>
            <a:r>
              <a:rPr lang="ja-JP" altLang="en-US" sz="1100">
                <a:solidFill>
                  <a:schemeClr val="tx1"/>
                </a:solidFill>
                <a:effectLst/>
                <a:latin typeface="+mn-lt"/>
                <a:ea typeface="+mn-ea"/>
                <a:cs typeface="+mn-cs"/>
              </a:rPr>
              <a:t>の開発、運用・保守、</a:t>
            </a:r>
            <a:r>
              <a:rPr lang="ja-JP" altLang="ja-JP" sz="1100">
                <a:solidFill>
                  <a:schemeClr val="tx1"/>
                </a:solidFill>
                <a:effectLst/>
                <a:latin typeface="+mn-lt"/>
                <a:ea typeface="+mn-ea"/>
                <a:cs typeface="+mn-cs"/>
              </a:rPr>
              <a:t>ライセンスの購入</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を行うもの。</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728</v>
      </c>
      <c r="AK2" s="851"/>
      <c r="AL2" s="851"/>
      <c r="AM2" s="851"/>
      <c r="AN2" s="90" t="s">
        <v>367</v>
      </c>
      <c r="AO2" s="851">
        <v>21</v>
      </c>
      <c r="AP2" s="851"/>
      <c r="AQ2" s="851"/>
      <c r="AR2" s="91" t="s">
        <v>367</v>
      </c>
      <c r="AS2" s="852">
        <v>1059</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741</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694</v>
      </c>
      <c r="H5" s="842"/>
      <c r="I5" s="842"/>
      <c r="J5" s="842"/>
      <c r="K5" s="842"/>
      <c r="L5" s="842"/>
      <c r="M5" s="843" t="s">
        <v>62</v>
      </c>
      <c r="N5" s="844"/>
      <c r="O5" s="844"/>
      <c r="P5" s="844"/>
      <c r="Q5" s="844"/>
      <c r="R5" s="845"/>
      <c r="S5" s="846" t="s">
        <v>470</v>
      </c>
      <c r="T5" s="842"/>
      <c r="U5" s="842"/>
      <c r="V5" s="842"/>
      <c r="W5" s="842"/>
      <c r="X5" s="847"/>
      <c r="Y5" s="848" t="s">
        <v>3</v>
      </c>
      <c r="Z5" s="849"/>
      <c r="AA5" s="849"/>
      <c r="AB5" s="849"/>
      <c r="AC5" s="849"/>
      <c r="AD5" s="850"/>
      <c r="AE5" s="871" t="s">
        <v>695</v>
      </c>
      <c r="AF5" s="871"/>
      <c r="AG5" s="871"/>
      <c r="AH5" s="871"/>
      <c r="AI5" s="871"/>
      <c r="AJ5" s="871"/>
      <c r="AK5" s="871"/>
      <c r="AL5" s="871"/>
      <c r="AM5" s="871"/>
      <c r="AN5" s="871"/>
      <c r="AO5" s="871"/>
      <c r="AP5" s="872"/>
      <c r="AQ5" s="873" t="s">
        <v>693</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696</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3" t="s">
        <v>742</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743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697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x14ac:dyDescent="0.15">
      <c r="A13" s="325"/>
      <c r="B13" s="326"/>
      <c r="C13" s="326"/>
      <c r="D13" s="326"/>
      <c r="E13" s="326"/>
      <c r="F13" s="327"/>
      <c r="G13" s="803" t="s">
        <v>6</v>
      </c>
      <c r="H13" s="804"/>
      <c r="I13" s="820" t="s">
        <v>7</v>
      </c>
      <c r="J13" s="821"/>
      <c r="K13" s="821"/>
      <c r="L13" s="821"/>
      <c r="M13" s="821"/>
      <c r="N13" s="821"/>
      <c r="O13" s="822"/>
      <c r="P13" s="714">
        <v>135</v>
      </c>
      <c r="Q13" s="715"/>
      <c r="R13" s="715"/>
      <c r="S13" s="715"/>
      <c r="T13" s="715"/>
      <c r="U13" s="715"/>
      <c r="V13" s="716"/>
      <c r="W13" s="714">
        <v>294</v>
      </c>
      <c r="X13" s="715"/>
      <c r="Y13" s="715"/>
      <c r="Z13" s="715"/>
      <c r="AA13" s="715"/>
      <c r="AB13" s="715"/>
      <c r="AC13" s="716"/>
      <c r="AD13" s="714">
        <v>195</v>
      </c>
      <c r="AE13" s="715"/>
      <c r="AF13" s="715"/>
      <c r="AG13" s="715"/>
      <c r="AH13" s="715"/>
      <c r="AI13" s="715"/>
      <c r="AJ13" s="716"/>
      <c r="AK13" s="714" t="s">
        <v>709</v>
      </c>
      <c r="AL13" s="715"/>
      <c r="AM13" s="715"/>
      <c r="AN13" s="715"/>
      <c r="AO13" s="715"/>
      <c r="AP13" s="715"/>
      <c r="AQ13" s="716"/>
      <c r="AR13" s="751" t="s">
        <v>752</v>
      </c>
      <c r="AS13" s="752"/>
      <c r="AT13" s="752"/>
      <c r="AU13" s="752"/>
      <c r="AV13" s="752"/>
      <c r="AW13" s="752"/>
      <c r="AX13" s="823"/>
    </row>
    <row r="14" spans="1:50" ht="21" customHeight="1" x14ac:dyDescent="0.15">
      <c r="A14" s="325"/>
      <c r="B14" s="326"/>
      <c r="C14" s="326"/>
      <c r="D14" s="326"/>
      <c r="E14" s="326"/>
      <c r="F14" s="327"/>
      <c r="G14" s="805"/>
      <c r="H14" s="806"/>
      <c r="I14" s="798" t="s">
        <v>8</v>
      </c>
      <c r="J14" s="799"/>
      <c r="K14" s="799"/>
      <c r="L14" s="799"/>
      <c r="M14" s="799"/>
      <c r="N14" s="799"/>
      <c r="O14" s="800"/>
      <c r="P14" s="714" t="s">
        <v>696</v>
      </c>
      <c r="Q14" s="715"/>
      <c r="R14" s="715"/>
      <c r="S14" s="715"/>
      <c r="T14" s="715"/>
      <c r="U14" s="715"/>
      <c r="V14" s="716"/>
      <c r="W14" s="714" t="s">
        <v>696</v>
      </c>
      <c r="X14" s="715"/>
      <c r="Y14" s="715"/>
      <c r="Z14" s="715"/>
      <c r="AA14" s="715"/>
      <c r="AB14" s="715"/>
      <c r="AC14" s="716"/>
      <c r="AD14" s="714" t="s">
        <v>696</v>
      </c>
      <c r="AE14" s="715"/>
      <c r="AF14" s="715"/>
      <c r="AG14" s="715"/>
      <c r="AH14" s="715"/>
      <c r="AI14" s="715"/>
      <c r="AJ14" s="716"/>
      <c r="AK14" s="714" t="s">
        <v>709</v>
      </c>
      <c r="AL14" s="715"/>
      <c r="AM14" s="715"/>
      <c r="AN14" s="715"/>
      <c r="AO14" s="715"/>
      <c r="AP14" s="715"/>
      <c r="AQ14" s="716"/>
      <c r="AR14" s="809"/>
      <c r="AS14" s="809"/>
      <c r="AT14" s="809"/>
      <c r="AU14" s="809"/>
      <c r="AV14" s="809"/>
      <c r="AW14" s="809"/>
      <c r="AX14" s="810"/>
    </row>
    <row r="15" spans="1:50" ht="21" customHeight="1" x14ac:dyDescent="0.15">
      <c r="A15" s="325"/>
      <c r="B15" s="326"/>
      <c r="C15" s="326"/>
      <c r="D15" s="326"/>
      <c r="E15" s="326"/>
      <c r="F15" s="327"/>
      <c r="G15" s="805"/>
      <c r="H15" s="806"/>
      <c r="I15" s="798" t="s">
        <v>48</v>
      </c>
      <c r="J15" s="811"/>
      <c r="K15" s="811"/>
      <c r="L15" s="811"/>
      <c r="M15" s="811"/>
      <c r="N15" s="811"/>
      <c r="O15" s="812"/>
      <c r="P15" s="714" t="s">
        <v>696</v>
      </c>
      <c r="Q15" s="715"/>
      <c r="R15" s="715"/>
      <c r="S15" s="715"/>
      <c r="T15" s="715"/>
      <c r="U15" s="715"/>
      <c r="V15" s="716"/>
      <c r="W15" s="714" t="s">
        <v>696</v>
      </c>
      <c r="X15" s="715"/>
      <c r="Y15" s="715"/>
      <c r="Z15" s="715"/>
      <c r="AA15" s="715"/>
      <c r="AB15" s="715"/>
      <c r="AC15" s="716"/>
      <c r="AD15" s="714" t="s">
        <v>696</v>
      </c>
      <c r="AE15" s="715"/>
      <c r="AF15" s="715"/>
      <c r="AG15" s="715"/>
      <c r="AH15" s="715"/>
      <c r="AI15" s="715"/>
      <c r="AJ15" s="716"/>
      <c r="AK15" s="714" t="s">
        <v>709</v>
      </c>
      <c r="AL15" s="715"/>
      <c r="AM15" s="715"/>
      <c r="AN15" s="715"/>
      <c r="AO15" s="715"/>
      <c r="AP15" s="715"/>
      <c r="AQ15" s="716"/>
      <c r="AR15" s="714" t="s">
        <v>752</v>
      </c>
      <c r="AS15" s="715"/>
      <c r="AT15" s="715"/>
      <c r="AU15" s="715"/>
      <c r="AV15" s="715"/>
      <c r="AW15" s="715"/>
      <c r="AX15" s="824"/>
    </row>
    <row r="16" spans="1:50" ht="21" customHeight="1" x14ac:dyDescent="0.15">
      <c r="A16" s="325"/>
      <c r="B16" s="326"/>
      <c r="C16" s="326"/>
      <c r="D16" s="326"/>
      <c r="E16" s="326"/>
      <c r="F16" s="327"/>
      <c r="G16" s="805"/>
      <c r="H16" s="806"/>
      <c r="I16" s="798" t="s">
        <v>49</v>
      </c>
      <c r="J16" s="811"/>
      <c r="K16" s="811"/>
      <c r="L16" s="811"/>
      <c r="M16" s="811"/>
      <c r="N16" s="811"/>
      <c r="O16" s="812"/>
      <c r="P16" s="714" t="s">
        <v>696</v>
      </c>
      <c r="Q16" s="715"/>
      <c r="R16" s="715"/>
      <c r="S16" s="715"/>
      <c r="T16" s="715"/>
      <c r="U16" s="715"/>
      <c r="V16" s="716"/>
      <c r="W16" s="714" t="s">
        <v>696</v>
      </c>
      <c r="X16" s="715"/>
      <c r="Y16" s="715"/>
      <c r="Z16" s="715"/>
      <c r="AA16" s="715"/>
      <c r="AB16" s="715"/>
      <c r="AC16" s="716"/>
      <c r="AD16" s="714" t="s">
        <v>696</v>
      </c>
      <c r="AE16" s="715"/>
      <c r="AF16" s="715"/>
      <c r="AG16" s="715"/>
      <c r="AH16" s="715"/>
      <c r="AI16" s="715"/>
      <c r="AJ16" s="716"/>
      <c r="AK16" s="714" t="s">
        <v>709</v>
      </c>
      <c r="AL16" s="715"/>
      <c r="AM16" s="715"/>
      <c r="AN16" s="715"/>
      <c r="AO16" s="715"/>
      <c r="AP16" s="715"/>
      <c r="AQ16" s="716"/>
      <c r="AR16" s="816"/>
      <c r="AS16" s="817"/>
      <c r="AT16" s="817"/>
      <c r="AU16" s="817"/>
      <c r="AV16" s="817"/>
      <c r="AW16" s="817"/>
      <c r="AX16" s="818"/>
    </row>
    <row r="17" spans="1:50" ht="24.75" customHeight="1" x14ac:dyDescent="0.15">
      <c r="A17" s="325"/>
      <c r="B17" s="326"/>
      <c r="C17" s="326"/>
      <c r="D17" s="326"/>
      <c r="E17" s="326"/>
      <c r="F17" s="327"/>
      <c r="G17" s="805"/>
      <c r="H17" s="806"/>
      <c r="I17" s="798" t="s">
        <v>47</v>
      </c>
      <c r="J17" s="799"/>
      <c r="K17" s="799"/>
      <c r="L17" s="799"/>
      <c r="M17" s="799"/>
      <c r="N17" s="799"/>
      <c r="O17" s="800"/>
      <c r="P17" s="714" t="s">
        <v>696</v>
      </c>
      <c r="Q17" s="715"/>
      <c r="R17" s="715"/>
      <c r="S17" s="715"/>
      <c r="T17" s="715"/>
      <c r="U17" s="715"/>
      <c r="V17" s="716"/>
      <c r="W17" s="714" t="s">
        <v>696</v>
      </c>
      <c r="X17" s="715"/>
      <c r="Y17" s="715"/>
      <c r="Z17" s="715"/>
      <c r="AA17" s="715"/>
      <c r="AB17" s="715"/>
      <c r="AC17" s="716"/>
      <c r="AD17" s="714">
        <v>65</v>
      </c>
      <c r="AE17" s="715"/>
      <c r="AF17" s="715"/>
      <c r="AG17" s="715"/>
      <c r="AH17" s="715"/>
      <c r="AI17" s="715"/>
      <c r="AJ17" s="716"/>
      <c r="AK17" s="714" t="s">
        <v>709</v>
      </c>
      <c r="AL17" s="715"/>
      <c r="AM17" s="715"/>
      <c r="AN17" s="715"/>
      <c r="AO17" s="715"/>
      <c r="AP17" s="715"/>
      <c r="AQ17" s="716"/>
      <c r="AR17" s="801"/>
      <c r="AS17" s="801"/>
      <c r="AT17" s="801"/>
      <c r="AU17" s="801"/>
      <c r="AV17" s="801"/>
      <c r="AW17" s="801"/>
      <c r="AX17" s="802"/>
    </row>
    <row r="18" spans="1:50" ht="24.75" customHeight="1" x14ac:dyDescent="0.15">
      <c r="A18" s="325"/>
      <c r="B18" s="326"/>
      <c r="C18" s="326"/>
      <c r="D18" s="326"/>
      <c r="E18" s="326"/>
      <c r="F18" s="327"/>
      <c r="G18" s="807"/>
      <c r="H18" s="808"/>
      <c r="I18" s="791" t="s">
        <v>18</v>
      </c>
      <c r="J18" s="792"/>
      <c r="K18" s="792"/>
      <c r="L18" s="792"/>
      <c r="M18" s="792"/>
      <c r="N18" s="792"/>
      <c r="O18" s="793"/>
      <c r="P18" s="794">
        <f>SUM(P13:V17)</f>
        <v>135</v>
      </c>
      <c r="Q18" s="795"/>
      <c r="R18" s="795"/>
      <c r="S18" s="795"/>
      <c r="T18" s="795"/>
      <c r="U18" s="795"/>
      <c r="V18" s="796"/>
      <c r="W18" s="794">
        <f>SUM(W13:AC17)</f>
        <v>294</v>
      </c>
      <c r="X18" s="795"/>
      <c r="Y18" s="795"/>
      <c r="Z18" s="795"/>
      <c r="AA18" s="795"/>
      <c r="AB18" s="795"/>
      <c r="AC18" s="796"/>
      <c r="AD18" s="794">
        <f>SUM(AD13:AJ17)</f>
        <v>260</v>
      </c>
      <c r="AE18" s="795"/>
      <c r="AF18" s="795"/>
      <c r="AG18" s="795"/>
      <c r="AH18" s="795"/>
      <c r="AI18" s="795"/>
      <c r="AJ18" s="796"/>
      <c r="AK18" s="794">
        <f>SUM(AK13:AQ17)</f>
        <v>0</v>
      </c>
      <c r="AL18" s="795"/>
      <c r="AM18" s="795"/>
      <c r="AN18" s="795"/>
      <c r="AO18" s="795"/>
      <c r="AP18" s="795"/>
      <c r="AQ18" s="796"/>
      <c r="AR18" s="794">
        <f>SUM(AR13:AX17)</f>
        <v>0</v>
      </c>
      <c r="AS18" s="795"/>
      <c r="AT18" s="795"/>
      <c r="AU18" s="795"/>
      <c r="AV18" s="795"/>
      <c r="AW18" s="795"/>
      <c r="AX18" s="797"/>
    </row>
    <row r="19" spans="1:50" ht="24.75" customHeight="1" x14ac:dyDescent="0.15">
      <c r="A19" s="325"/>
      <c r="B19" s="326"/>
      <c r="C19" s="326"/>
      <c r="D19" s="326"/>
      <c r="E19" s="326"/>
      <c r="F19" s="327"/>
      <c r="G19" s="766" t="s">
        <v>9</v>
      </c>
      <c r="H19" s="767"/>
      <c r="I19" s="767"/>
      <c r="J19" s="767"/>
      <c r="K19" s="767"/>
      <c r="L19" s="767"/>
      <c r="M19" s="767"/>
      <c r="N19" s="767"/>
      <c r="O19" s="767"/>
      <c r="P19" s="714">
        <v>115</v>
      </c>
      <c r="Q19" s="715"/>
      <c r="R19" s="715"/>
      <c r="S19" s="715"/>
      <c r="T19" s="715"/>
      <c r="U19" s="715"/>
      <c r="V19" s="716"/>
      <c r="W19" s="714">
        <v>293</v>
      </c>
      <c r="X19" s="715"/>
      <c r="Y19" s="715"/>
      <c r="Z19" s="715"/>
      <c r="AA19" s="715"/>
      <c r="AB19" s="715"/>
      <c r="AC19" s="716"/>
      <c r="AD19" s="714">
        <v>257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5"/>
      <c r="B20" s="326"/>
      <c r="C20" s="326"/>
      <c r="D20" s="326"/>
      <c r="E20" s="326"/>
      <c r="F20" s="327"/>
      <c r="G20" s="766" t="s">
        <v>10</v>
      </c>
      <c r="H20" s="767"/>
      <c r="I20" s="767"/>
      <c r="J20" s="767"/>
      <c r="K20" s="767"/>
      <c r="L20" s="767"/>
      <c r="M20" s="767"/>
      <c r="N20" s="767"/>
      <c r="O20" s="767"/>
      <c r="P20" s="762">
        <f>IF(P18=0, "-", SUM(P19)/P18)</f>
        <v>0.85185185185185186</v>
      </c>
      <c r="Q20" s="762"/>
      <c r="R20" s="762"/>
      <c r="S20" s="762"/>
      <c r="T20" s="762"/>
      <c r="U20" s="762"/>
      <c r="V20" s="762"/>
      <c r="W20" s="762">
        <f>IF(W18=0, "-", SUM(W19)/W18)</f>
        <v>0.99659863945578231</v>
      </c>
      <c r="X20" s="762"/>
      <c r="Y20" s="762"/>
      <c r="Z20" s="762"/>
      <c r="AA20" s="762"/>
      <c r="AB20" s="762"/>
      <c r="AC20" s="762"/>
      <c r="AD20" s="762">
        <f>IF(AD18=0, "-", SUM(AD19)/AD18)</f>
        <v>0.9884615384615385</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0.85185185185185186</v>
      </c>
      <c r="Q21" s="762"/>
      <c r="R21" s="762"/>
      <c r="S21" s="762"/>
      <c r="T21" s="762"/>
      <c r="U21" s="762"/>
      <c r="V21" s="762"/>
      <c r="W21" s="762">
        <f>IF(W19=0, "-", SUM(W19)/SUM(W13,W14))</f>
        <v>0.99659863945578231</v>
      </c>
      <c r="X21" s="762"/>
      <c r="Y21" s="762"/>
      <c r="Z21" s="762"/>
      <c r="AA21" s="762"/>
      <c r="AB21" s="762"/>
      <c r="AC21" s="762"/>
      <c r="AD21" s="762">
        <f>IF(AD19=0, "-", SUM(AD19)/SUM(AD13,AD14))</f>
        <v>1.3179487179487179</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676</v>
      </c>
      <c r="B22" s="721"/>
      <c r="C22" s="721"/>
      <c r="D22" s="721"/>
      <c r="E22" s="721"/>
      <c r="F22" s="722"/>
      <c r="G22" s="726" t="s">
        <v>309</v>
      </c>
      <c r="H22" s="566"/>
      <c r="I22" s="566"/>
      <c r="J22" s="566"/>
      <c r="K22" s="566"/>
      <c r="L22" s="566"/>
      <c r="M22" s="566"/>
      <c r="N22" s="566"/>
      <c r="O22" s="567"/>
      <c r="P22" s="727" t="s">
        <v>674</v>
      </c>
      <c r="Q22" s="566"/>
      <c r="R22" s="566"/>
      <c r="S22" s="566"/>
      <c r="T22" s="566"/>
      <c r="U22" s="566"/>
      <c r="V22" s="567"/>
      <c r="W22" s="727" t="s">
        <v>675</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698</v>
      </c>
      <c r="H23" s="749"/>
      <c r="I23" s="749"/>
      <c r="J23" s="749"/>
      <c r="K23" s="749"/>
      <c r="L23" s="749"/>
      <c r="M23" s="749"/>
      <c r="N23" s="749"/>
      <c r="O23" s="750"/>
      <c r="P23" s="751" t="s">
        <v>709</v>
      </c>
      <c r="Q23" s="752"/>
      <c r="R23" s="752"/>
      <c r="S23" s="752"/>
      <c r="T23" s="752"/>
      <c r="U23" s="752"/>
      <c r="V23" s="753"/>
      <c r="W23" s="751" t="s">
        <v>752</v>
      </c>
      <c r="X23" s="752"/>
      <c r="Y23" s="752"/>
      <c r="Z23" s="752"/>
      <c r="AA23" s="752"/>
      <c r="AB23" s="752"/>
      <c r="AC23" s="753"/>
      <c r="AD23" s="754" t="s">
        <v>710</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6" t="s">
        <v>18</v>
      </c>
      <c r="H29" s="734"/>
      <c r="I29" s="734"/>
      <c r="J29" s="734"/>
      <c r="K29" s="734"/>
      <c r="L29" s="734"/>
      <c r="M29" s="734"/>
      <c r="N29" s="734"/>
      <c r="O29" s="735"/>
      <c r="P29" s="736" t="str">
        <f>AK13</f>
        <v>-</v>
      </c>
      <c r="Q29" s="737"/>
      <c r="R29" s="737"/>
      <c r="S29" s="737"/>
      <c r="T29" s="737"/>
      <c r="U29" s="737"/>
      <c r="V29" s="738"/>
      <c r="W29" s="739" t="str">
        <f>AR13</f>
        <v>-</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663</v>
      </c>
      <c r="B30" s="743"/>
      <c r="C30" s="743"/>
      <c r="D30" s="743"/>
      <c r="E30" s="743"/>
      <c r="F30" s="744"/>
      <c r="G30" s="745" t="s">
        <v>744</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1" t="s">
        <v>500</v>
      </c>
      <c r="AF31" s="712"/>
      <c r="AG31" s="712"/>
      <c r="AH31" s="713"/>
      <c r="AI31" s="131" t="s">
        <v>652</v>
      </c>
      <c r="AJ31" s="712"/>
      <c r="AK31" s="712"/>
      <c r="AL31" s="713"/>
      <c r="AM31" s="131" t="s">
        <v>468</v>
      </c>
      <c r="AN31" s="712"/>
      <c r="AO31" s="712"/>
      <c r="AP31" s="713"/>
      <c r="AQ31" s="639" t="s">
        <v>499</v>
      </c>
      <c r="AR31" s="640"/>
      <c r="AS31" s="640"/>
      <c r="AT31" s="641"/>
      <c r="AU31" s="639" t="s">
        <v>677</v>
      </c>
      <c r="AV31" s="640"/>
      <c r="AW31" s="640"/>
      <c r="AX31" s="649"/>
    </row>
    <row r="32" spans="1:50" ht="23.25" customHeight="1" x14ac:dyDescent="0.15">
      <c r="A32" s="664"/>
      <c r="B32" s="168"/>
      <c r="C32" s="168"/>
      <c r="D32" s="168"/>
      <c r="E32" s="168"/>
      <c r="F32" s="169"/>
      <c r="G32" s="746" t="s">
        <v>746</v>
      </c>
      <c r="H32" s="651"/>
      <c r="I32" s="651"/>
      <c r="J32" s="651"/>
      <c r="K32" s="651"/>
      <c r="L32" s="651"/>
      <c r="M32" s="651"/>
      <c r="N32" s="651"/>
      <c r="O32" s="651"/>
      <c r="P32" s="402" t="s">
        <v>745</v>
      </c>
      <c r="Q32" s="655"/>
      <c r="R32" s="655"/>
      <c r="S32" s="655"/>
      <c r="T32" s="655"/>
      <c r="U32" s="655"/>
      <c r="V32" s="655"/>
      <c r="W32" s="655"/>
      <c r="X32" s="656"/>
      <c r="Y32" s="660" t="s">
        <v>52</v>
      </c>
      <c r="Z32" s="661"/>
      <c r="AA32" s="662"/>
      <c r="AB32" s="663" t="s">
        <v>696</v>
      </c>
      <c r="AC32" s="663"/>
      <c r="AD32" s="663"/>
      <c r="AE32" s="632">
        <v>2</v>
      </c>
      <c r="AF32" s="632"/>
      <c r="AG32" s="632"/>
      <c r="AH32" s="632"/>
      <c r="AI32" s="632">
        <v>2</v>
      </c>
      <c r="AJ32" s="632"/>
      <c r="AK32" s="632"/>
      <c r="AL32" s="632"/>
      <c r="AM32" s="632">
        <v>2</v>
      </c>
      <c r="AN32" s="632"/>
      <c r="AO32" s="632"/>
      <c r="AP32" s="632"/>
      <c r="AQ32" s="678" t="s">
        <v>709</v>
      </c>
      <c r="AR32" s="632"/>
      <c r="AS32" s="632"/>
      <c r="AT32" s="632"/>
      <c r="AU32" s="108" t="s">
        <v>709</v>
      </c>
      <c r="AV32" s="634"/>
      <c r="AW32" s="634"/>
      <c r="AX32" s="635"/>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696</v>
      </c>
      <c r="AC33" s="663"/>
      <c r="AD33" s="663"/>
      <c r="AE33" s="632">
        <v>2</v>
      </c>
      <c r="AF33" s="632"/>
      <c r="AG33" s="632"/>
      <c r="AH33" s="632"/>
      <c r="AI33" s="632">
        <v>2</v>
      </c>
      <c r="AJ33" s="632"/>
      <c r="AK33" s="632"/>
      <c r="AL33" s="632"/>
      <c r="AM33" s="632">
        <v>2</v>
      </c>
      <c r="AN33" s="632"/>
      <c r="AO33" s="632"/>
      <c r="AP33" s="632"/>
      <c r="AQ33" s="678" t="s">
        <v>709</v>
      </c>
      <c r="AR33" s="632"/>
      <c r="AS33" s="632"/>
      <c r="AT33" s="632"/>
      <c r="AU33" s="108" t="s">
        <v>709</v>
      </c>
      <c r="AV33" s="634"/>
      <c r="AW33" s="634"/>
      <c r="AX33" s="635"/>
    </row>
    <row r="34" spans="1:51" ht="23.25" customHeight="1" x14ac:dyDescent="0.15">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9"/>
      <c r="B35" s="700"/>
      <c r="C35" s="700"/>
      <c r="D35" s="700"/>
      <c r="E35" s="700"/>
      <c r="F35" s="701"/>
      <c r="G35" s="668" t="s">
        <v>701</v>
      </c>
      <c r="H35" s="669"/>
      <c r="I35" s="669"/>
      <c r="J35" s="669"/>
      <c r="K35" s="669"/>
      <c r="L35" s="669"/>
      <c r="M35" s="669"/>
      <c r="N35" s="669"/>
      <c r="O35" s="669"/>
      <c r="P35" s="669"/>
      <c r="Q35" s="669"/>
      <c r="R35" s="669"/>
      <c r="S35" s="669"/>
      <c r="T35" s="669"/>
      <c r="U35" s="669"/>
      <c r="V35" s="669"/>
      <c r="W35" s="669"/>
      <c r="X35" s="669"/>
      <c r="Y35" s="672" t="s">
        <v>665</v>
      </c>
      <c r="Z35" s="673"/>
      <c r="AA35" s="674"/>
      <c r="AB35" s="675" t="s">
        <v>702</v>
      </c>
      <c r="AC35" s="676"/>
      <c r="AD35" s="677"/>
      <c r="AE35" s="678">
        <v>57.5</v>
      </c>
      <c r="AF35" s="678"/>
      <c r="AG35" s="678"/>
      <c r="AH35" s="678"/>
      <c r="AI35" s="678">
        <v>146.5</v>
      </c>
      <c r="AJ35" s="678"/>
      <c r="AK35" s="678"/>
      <c r="AL35" s="678"/>
      <c r="AM35" s="678">
        <v>128.5</v>
      </c>
      <c r="AN35" s="678"/>
      <c r="AO35" s="678"/>
      <c r="AP35" s="678"/>
      <c r="AQ35" s="108" t="s">
        <v>709</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703</v>
      </c>
      <c r="AC36" s="629"/>
      <c r="AD36" s="630"/>
      <c r="AE36" s="631" t="s">
        <v>704</v>
      </c>
      <c r="AF36" s="631"/>
      <c r="AG36" s="631"/>
      <c r="AH36" s="631"/>
      <c r="AI36" s="631" t="s">
        <v>705</v>
      </c>
      <c r="AJ36" s="631"/>
      <c r="AK36" s="631"/>
      <c r="AL36" s="631"/>
      <c r="AM36" s="631" t="s">
        <v>711</v>
      </c>
      <c r="AN36" s="631"/>
      <c r="AO36" s="631"/>
      <c r="AP36" s="631"/>
      <c r="AQ36" s="631" t="s">
        <v>709</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696</v>
      </c>
      <c r="AR38" s="524"/>
      <c r="AS38" s="142" t="s">
        <v>224</v>
      </c>
      <c r="AT38" s="143"/>
      <c r="AU38" s="141" t="s">
        <v>696</v>
      </c>
      <c r="AV38" s="141"/>
      <c r="AW38" s="123" t="s">
        <v>170</v>
      </c>
      <c r="AX38" s="144"/>
    </row>
    <row r="39" spans="1:51" ht="36.75" customHeight="1" x14ac:dyDescent="0.15">
      <c r="A39" s="690"/>
      <c r="B39" s="688"/>
      <c r="C39" s="688"/>
      <c r="D39" s="688"/>
      <c r="E39" s="688"/>
      <c r="F39" s="689"/>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696</v>
      </c>
      <c r="AC39" s="163"/>
      <c r="AD39" s="163"/>
      <c r="AE39" s="108">
        <v>2</v>
      </c>
      <c r="AF39" s="102"/>
      <c r="AG39" s="102"/>
      <c r="AH39" s="102"/>
      <c r="AI39" s="108">
        <v>2</v>
      </c>
      <c r="AJ39" s="102"/>
      <c r="AK39" s="102"/>
      <c r="AL39" s="102"/>
      <c r="AM39" s="108">
        <v>2</v>
      </c>
      <c r="AN39" s="102"/>
      <c r="AO39" s="102"/>
      <c r="AP39" s="102"/>
      <c r="AQ39" s="109" t="s">
        <v>696</v>
      </c>
      <c r="AR39" s="110"/>
      <c r="AS39" s="110"/>
      <c r="AT39" s="111"/>
      <c r="AU39" s="102" t="s">
        <v>696</v>
      </c>
      <c r="AV39" s="102"/>
      <c r="AW39" s="102"/>
      <c r="AX39" s="103"/>
    </row>
    <row r="40" spans="1:51" ht="36.7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696</v>
      </c>
      <c r="AC40" s="107"/>
      <c r="AD40" s="107"/>
      <c r="AE40" s="108">
        <v>2</v>
      </c>
      <c r="AF40" s="102"/>
      <c r="AG40" s="102"/>
      <c r="AH40" s="102"/>
      <c r="AI40" s="108">
        <v>2</v>
      </c>
      <c r="AJ40" s="102"/>
      <c r="AK40" s="102"/>
      <c r="AL40" s="102"/>
      <c r="AM40" s="108">
        <v>2</v>
      </c>
      <c r="AN40" s="102"/>
      <c r="AO40" s="102"/>
      <c r="AP40" s="102"/>
      <c r="AQ40" s="109" t="s">
        <v>696</v>
      </c>
      <c r="AR40" s="110"/>
      <c r="AS40" s="110"/>
      <c r="AT40" s="111"/>
      <c r="AU40" s="102" t="s">
        <v>748</v>
      </c>
      <c r="AV40" s="102"/>
      <c r="AW40" s="102"/>
      <c r="AX40" s="103"/>
    </row>
    <row r="41" spans="1:51" ht="36.7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100</v>
      </c>
      <c r="AF41" s="102"/>
      <c r="AG41" s="102"/>
      <c r="AH41" s="102"/>
      <c r="AI41" s="108">
        <v>100</v>
      </c>
      <c r="AJ41" s="102"/>
      <c r="AK41" s="102"/>
      <c r="AL41" s="102"/>
      <c r="AM41" s="108">
        <v>100</v>
      </c>
      <c r="AN41" s="102"/>
      <c r="AO41" s="102"/>
      <c r="AP41" s="102"/>
      <c r="AQ41" s="109" t="s">
        <v>696</v>
      </c>
      <c r="AR41" s="110"/>
      <c r="AS41" s="110"/>
      <c r="AT41" s="111"/>
      <c r="AU41" s="102" t="s">
        <v>748</v>
      </c>
      <c r="AV41" s="102"/>
      <c r="AW41" s="102"/>
      <c r="AX41" s="103"/>
    </row>
    <row r="42" spans="1:51" ht="23.25" customHeight="1" x14ac:dyDescent="0.15">
      <c r="A42" s="202" t="s">
        <v>343</v>
      </c>
      <c r="B42" s="165"/>
      <c r="C42" s="165"/>
      <c r="D42" s="165"/>
      <c r="E42" s="165"/>
      <c r="F42" s="166"/>
      <c r="G42" s="204" t="s">
        <v>696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1" t="s">
        <v>500</v>
      </c>
      <c r="AF65" s="712"/>
      <c r="AG65" s="712"/>
      <c r="AH65" s="713"/>
      <c r="AI65" s="131" t="s">
        <v>652</v>
      </c>
      <c r="AJ65" s="712"/>
      <c r="AK65" s="712"/>
      <c r="AL65" s="713"/>
      <c r="AM65" s="131"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706</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4"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4"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4"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4"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712</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709</v>
      </c>
      <c r="H216" s="146"/>
      <c r="I216" s="146"/>
      <c r="J216" s="146"/>
      <c r="K216" s="146"/>
      <c r="L216" s="146"/>
      <c r="M216" s="146"/>
      <c r="N216" s="146"/>
      <c r="O216" s="146"/>
      <c r="P216" s="146"/>
      <c r="Q216" s="146"/>
      <c r="R216" s="146"/>
      <c r="S216" s="146"/>
      <c r="T216" s="146"/>
      <c r="U216" s="146"/>
      <c r="V216" s="147"/>
      <c r="W216" s="498" t="s">
        <v>670</v>
      </c>
      <c r="X216" s="499"/>
      <c r="Y216" s="499"/>
      <c r="Z216" s="499"/>
      <c r="AA216" s="500"/>
      <c r="AB216" s="501" t="s">
        <v>747</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4" t="s">
        <v>671</v>
      </c>
      <c r="X217" s="505"/>
      <c r="Y217" s="505"/>
      <c r="Z217" s="505"/>
      <c r="AA217" s="506"/>
      <c r="AB217" s="501" t="s">
        <v>747</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5"/>
      <c r="B218" s="426"/>
      <c r="C218" s="507" t="s">
        <v>683</v>
      </c>
      <c r="D218" s="508"/>
      <c r="E218" s="164" t="s">
        <v>362</v>
      </c>
      <c r="F218" s="166"/>
      <c r="G218" s="488" t="s">
        <v>230</v>
      </c>
      <c r="H218" s="489"/>
      <c r="I218" s="489"/>
      <c r="J218" s="509" t="s">
        <v>747</v>
      </c>
      <c r="K218" s="510"/>
      <c r="L218" s="510"/>
      <c r="M218" s="510"/>
      <c r="N218" s="510"/>
      <c r="O218" s="510"/>
      <c r="P218" s="510"/>
      <c r="Q218" s="510"/>
      <c r="R218" s="510"/>
      <c r="S218" s="510"/>
      <c r="T218" s="511"/>
      <c r="U218" s="486" t="s">
        <v>747</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5"/>
      <c r="B219" s="426"/>
      <c r="C219" s="428"/>
      <c r="D219" s="426"/>
      <c r="E219" s="167"/>
      <c r="F219" s="169"/>
      <c r="G219" s="488" t="s">
        <v>684</v>
      </c>
      <c r="H219" s="489"/>
      <c r="I219" s="489"/>
      <c r="J219" s="489"/>
      <c r="K219" s="489"/>
      <c r="L219" s="489"/>
      <c r="M219" s="489"/>
      <c r="N219" s="489"/>
      <c r="O219" s="489"/>
      <c r="P219" s="489"/>
      <c r="Q219" s="489"/>
      <c r="R219" s="489"/>
      <c r="S219" s="489"/>
      <c r="T219" s="489"/>
      <c r="U219" s="485" t="s">
        <v>747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5"/>
      <c r="B220" s="426"/>
      <c r="C220" s="428"/>
      <c r="D220" s="426"/>
      <c r="E220" s="172"/>
      <c r="F220" s="174"/>
      <c r="G220" s="488" t="s">
        <v>671</v>
      </c>
      <c r="H220" s="489"/>
      <c r="I220" s="489"/>
      <c r="J220" s="489"/>
      <c r="K220" s="489"/>
      <c r="L220" s="489"/>
      <c r="M220" s="489"/>
      <c r="N220" s="489"/>
      <c r="O220" s="489"/>
      <c r="P220" s="489"/>
      <c r="Q220" s="489"/>
      <c r="R220" s="489"/>
      <c r="S220" s="489"/>
      <c r="T220" s="489"/>
      <c r="U220" s="825" t="s">
        <v>747</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60"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708</v>
      </c>
      <c r="AE223" s="468"/>
      <c r="AF223" s="468"/>
      <c r="AG223" s="469" t="s">
        <v>713</v>
      </c>
      <c r="AH223" s="470"/>
      <c r="AI223" s="470"/>
      <c r="AJ223" s="470"/>
      <c r="AK223" s="470"/>
      <c r="AL223" s="470"/>
      <c r="AM223" s="470"/>
      <c r="AN223" s="470"/>
      <c r="AO223" s="470"/>
      <c r="AP223" s="470"/>
      <c r="AQ223" s="470"/>
      <c r="AR223" s="470"/>
      <c r="AS223" s="470"/>
      <c r="AT223" s="470"/>
      <c r="AU223" s="470"/>
      <c r="AV223" s="470"/>
      <c r="AW223" s="470"/>
      <c r="AX223" s="471"/>
    </row>
    <row r="224" spans="1:51" ht="60"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2"/>
      <c r="AD224" s="375" t="s">
        <v>708</v>
      </c>
      <c r="AE224" s="376"/>
      <c r="AF224" s="376"/>
      <c r="AG224" s="378" t="s">
        <v>714</v>
      </c>
      <c r="AH224" s="379"/>
      <c r="AI224" s="379"/>
      <c r="AJ224" s="379"/>
      <c r="AK224" s="379"/>
      <c r="AL224" s="379"/>
      <c r="AM224" s="379"/>
      <c r="AN224" s="379"/>
      <c r="AO224" s="379"/>
      <c r="AP224" s="379"/>
      <c r="AQ224" s="379"/>
      <c r="AR224" s="379"/>
      <c r="AS224" s="379"/>
      <c r="AT224" s="379"/>
      <c r="AU224" s="379"/>
      <c r="AV224" s="379"/>
      <c r="AW224" s="379"/>
      <c r="AX224" s="380"/>
    </row>
    <row r="225" spans="1:50" ht="79.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8" t="s">
        <v>708</v>
      </c>
      <c r="AE225" s="419"/>
      <c r="AF225" s="419"/>
      <c r="AG225" s="404" t="s">
        <v>715</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7"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708</v>
      </c>
      <c r="AE226" s="400"/>
      <c r="AF226" s="400"/>
      <c r="AG226" s="402" t="s">
        <v>716</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9"/>
      <c r="B227" s="440"/>
      <c r="C227" s="444"/>
      <c r="D227" s="445"/>
      <c r="E227" s="448" t="s">
        <v>344</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75" t="s">
        <v>717</v>
      </c>
      <c r="AE227" s="376"/>
      <c r="AF227" s="377"/>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9"/>
      <c r="B228" s="440"/>
      <c r="C228" s="446"/>
      <c r="D228" s="447"/>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718</v>
      </c>
      <c r="AE228" s="455"/>
      <c r="AF228" s="455"/>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9"/>
      <c r="B229" s="360"/>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6" t="s">
        <v>719</v>
      </c>
      <c r="AE229" s="367"/>
      <c r="AF229" s="367"/>
      <c r="AG229" s="369" t="s">
        <v>748</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75" t="s">
        <v>708</v>
      </c>
      <c r="AE230" s="376"/>
      <c r="AF230" s="376"/>
      <c r="AG230" s="378" t="s">
        <v>720</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59"/>
      <c r="B231" s="360"/>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75" t="s">
        <v>719</v>
      </c>
      <c r="AE231" s="376"/>
      <c r="AF231" s="376"/>
      <c r="AG231" s="378" t="s">
        <v>748</v>
      </c>
      <c r="AH231" s="379"/>
      <c r="AI231" s="379"/>
      <c r="AJ231" s="379"/>
      <c r="AK231" s="379"/>
      <c r="AL231" s="379"/>
      <c r="AM231" s="379"/>
      <c r="AN231" s="379"/>
      <c r="AO231" s="379"/>
      <c r="AP231" s="379"/>
      <c r="AQ231" s="379"/>
      <c r="AR231" s="379"/>
      <c r="AS231" s="379"/>
      <c r="AT231" s="379"/>
      <c r="AU231" s="379"/>
      <c r="AV231" s="379"/>
      <c r="AW231" s="379"/>
      <c r="AX231" s="380"/>
    </row>
    <row r="232" spans="1:50" ht="42" customHeight="1" x14ac:dyDescent="0.15">
      <c r="A232" s="359"/>
      <c r="B232" s="360"/>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7"/>
      <c r="AD232" s="375" t="s">
        <v>708</v>
      </c>
      <c r="AE232" s="376"/>
      <c r="AF232" s="376"/>
      <c r="AG232" s="378" t="s">
        <v>721</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59"/>
      <c r="B233" s="360"/>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7"/>
      <c r="AD233" s="418" t="s">
        <v>719</v>
      </c>
      <c r="AE233" s="419"/>
      <c r="AF233" s="419"/>
      <c r="AG233" s="420" t="s">
        <v>709</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9"/>
      <c r="B234" s="360"/>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5" t="s">
        <v>719</v>
      </c>
      <c r="AE234" s="376"/>
      <c r="AF234" s="377"/>
      <c r="AG234" s="378" t="s">
        <v>709</v>
      </c>
      <c r="AH234" s="379"/>
      <c r="AI234" s="379"/>
      <c r="AJ234" s="379"/>
      <c r="AK234" s="379"/>
      <c r="AL234" s="379"/>
      <c r="AM234" s="379"/>
      <c r="AN234" s="379"/>
      <c r="AO234" s="379"/>
      <c r="AP234" s="379"/>
      <c r="AQ234" s="379"/>
      <c r="AR234" s="379"/>
      <c r="AS234" s="379"/>
      <c r="AT234" s="379"/>
      <c r="AU234" s="379"/>
      <c r="AV234" s="379"/>
      <c r="AW234" s="379"/>
      <c r="AX234" s="380"/>
    </row>
    <row r="235" spans="1:50" ht="42.75" customHeight="1" x14ac:dyDescent="0.15">
      <c r="A235" s="361"/>
      <c r="B235" s="362"/>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1" t="s">
        <v>708</v>
      </c>
      <c r="AE235" s="412"/>
      <c r="AF235" s="413"/>
      <c r="AG235" s="414" t="s">
        <v>722</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708</v>
      </c>
      <c r="AE236" s="367"/>
      <c r="AF236" s="368"/>
      <c r="AG236" s="369" t="s">
        <v>723</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719</v>
      </c>
      <c r="AE237" s="376"/>
      <c r="AF237" s="377"/>
      <c r="AG237" s="378" t="s">
        <v>748</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59"/>
      <c r="B238" s="360"/>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66" t="s">
        <v>708</v>
      </c>
      <c r="AE238" s="367"/>
      <c r="AF238" s="368"/>
      <c r="AG238" s="369" t="s">
        <v>723</v>
      </c>
      <c r="AH238" s="370"/>
      <c r="AI238" s="370"/>
      <c r="AJ238" s="370"/>
      <c r="AK238" s="370"/>
      <c r="AL238" s="370"/>
      <c r="AM238" s="370"/>
      <c r="AN238" s="370"/>
      <c r="AO238" s="370"/>
      <c r="AP238" s="370"/>
      <c r="AQ238" s="370"/>
      <c r="AR238" s="370"/>
      <c r="AS238" s="370"/>
      <c r="AT238" s="370"/>
      <c r="AU238" s="370"/>
      <c r="AV238" s="370"/>
      <c r="AW238" s="370"/>
      <c r="AX238" s="371"/>
    </row>
    <row r="239" spans="1:50" ht="51.75" customHeight="1" x14ac:dyDescent="0.15">
      <c r="A239" s="361"/>
      <c r="B239" s="362"/>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75" t="s">
        <v>708</v>
      </c>
      <c r="AE239" s="376"/>
      <c r="AF239" s="376"/>
      <c r="AG239" s="406" t="s">
        <v>724</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719</v>
      </c>
      <c r="AE240" s="400"/>
      <c r="AF240" s="401"/>
      <c r="AG240" s="402" t="s">
        <v>748</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8"/>
      <c r="D242" s="889"/>
      <c r="E242" s="385"/>
      <c r="F242" s="385"/>
      <c r="G242" s="385"/>
      <c r="H242" s="386"/>
      <c r="I242" s="386"/>
      <c r="J242" s="890"/>
      <c r="K242" s="890"/>
      <c r="L242" s="890"/>
      <c r="M242" s="386"/>
      <c r="N242" s="891"/>
      <c r="O242" s="892"/>
      <c r="P242" s="893"/>
      <c r="Q242" s="893"/>
      <c r="R242" s="893"/>
      <c r="S242" s="893"/>
      <c r="T242" s="893"/>
      <c r="U242" s="893"/>
      <c r="V242" s="893"/>
      <c r="W242" s="893"/>
      <c r="X242" s="893"/>
      <c r="Y242" s="893"/>
      <c r="Z242" s="893"/>
      <c r="AA242" s="893"/>
      <c r="AB242" s="893"/>
      <c r="AC242" s="893"/>
      <c r="AD242" s="893"/>
      <c r="AE242" s="893"/>
      <c r="AF242" s="894"/>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2"/>
      <c r="B243" s="393"/>
      <c r="C243" s="383"/>
      <c r="D243" s="384"/>
      <c r="E243" s="385"/>
      <c r="F243" s="385"/>
      <c r="G243" s="385"/>
      <c r="H243" s="386"/>
      <c r="I243" s="386"/>
      <c r="J243" s="387"/>
      <c r="K243" s="387"/>
      <c r="L243" s="387"/>
      <c r="M243" s="388"/>
      <c r="N243" s="389"/>
      <c r="O243" s="895"/>
      <c r="P243" s="896"/>
      <c r="Q243" s="896"/>
      <c r="R243" s="896"/>
      <c r="S243" s="896"/>
      <c r="T243" s="896"/>
      <c r="U243" s="896"/>
      <c r="V243" s="896"/>
      <c r="W243" s="896"/>
      <c r="X243" s="896"/>
      <c r="Y243" s="896"/>
      <c r="Z243" s="896"/>
      <c r="AA243" s="896"/>
      <c r="AB243" s="896"/>
      <c r="AC243" s="896"/>
      <c r="AD243" s="896"/>
      <c r="AE243" s="896"/>
      <c r="AF243" s="897"/>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5"/>
      <c r="P244" s="896"/>
      <c r="Q244" s="896"/>
      <c r="R244" s="896"/>
      <c r="S244" s="896"/>
      <c r="T244" s="896"/>
      <c r="U244" s="896"/>
      <c r="V244" s="896"/>
      <c r="W244" s="896"/>
      <c r="X244" s="896"/>
      <c r="Y244" s="896"/>
      <c r="Z244" s="896"/>
      <c r="AA244" s="896"/>
      <c r="AB244" s="896"/>
      <c r="AC244" s="896"/>
      <c r="AD244" s="896"/>
      <c r="AE244" s="896"/>
      <c r="AF244" s="897"/>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5"/>
      <c r="P245" s="896"/>
      <c r="Q245" s="896"/>
      <c r="R245" s="896"/>
      <c r="S245" s="896"/>
      <c r="T245" s="896"/>
      <c r="U245" s="896"/>
      <c r="V245" s="896"/>
      <c r="W245" s="896"/>
      <c r="X245" s="896"/>
      <c r="Y245" s="896"/>
      <c r="Z245" s="896"/>
      <c r="AA245" s="896"/>
      <c r="AB245" s="896"/>
      <c r="AC245" s="896"/>
      <c r="AD245" s="896"/>
      <c r="AE245" s="896"/>
      <c r="AF245" s="897"/>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6"/>
      <c r="N246" s="887"/>
      <c r="O246" s="898"/>
      <c r="P246" s="899"/>
      <c r="Q246" s="899"/>
      <c r="R246" s="899"/>
      <c r="S246" s="899"/>
      <c r="T246" s="899"/>
      <c r="U246" s="899"/>
      <c r="V246" s="899"/>
      <c r="W246" s="899"/>
      <c r="X246" s="899"/>
      <c r="Y246" s="899"/>
      <c r="Z246" s="899"/>
      <c r="AA246" s="899"/>
      <c r="AB246" s="899"/>
      <c r="AC246" s="899"/>
      <c r="AD246" s="899"/>
      <c r="AE246" s="899"/>
      <c r="AF246" s="900"/>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7" t="s">
        <v>46</v>
      </c>
      <c r="B247" s="916"/>
      <c r="C247" s="316" t="s">
        <v>50</v>
      </c>
      <c r="D247" s="734"/>
      <c r="E247" s="734"/>
      <c r="F247" s="735"/>
      <c r="G247" s="919" t="s">
        <v>725</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726</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727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1" t="s">
        <v>749</v>
      </c>
      <c r="B252" s="342"/>
      <c r="C252" s="342"/>
      <c r="D252" s="342"/>
      <c r="E252" s="343"/>
      <c r="F252" s="915" t="s">
        <v>750</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1" t="s">
        <v>345</v>
      </c>
      <c r="B254" s="342"/>
      <c r="C254" s="342"/>
      <c r="D254" s="342"/>
      <c r="E254" s="343"/>
      <c r="F254" s="344" t="s">
        <v>751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360</v>
      </c>
      <c r="B258" s="105"/>
      <c r="C258" s="105"/>
      <c r="D258" s="106"/>
      <c r="E258" s="337"/>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359</v>
      </c>
      <c r="B259" s="271"/>
      <c r="C259" s="271"/>
      <c r="D259" s="271"/>
      <c r="E259" s="337"/>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358</v>
      </c>
      <c r="B260" s="271"/>
      <c r="C260" s="271"/>
      <c r="D260" s="271"/>
      <c r="E260" s="337"/>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357</v>
      </c>
      <c r="B261" s="271"/>
      <c r="C261" s="271"/>
      <c r="D261" s="271"/>
      <c r="E261" s="337"/>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356</v>
      </c>
      <c r="B262" s="271"/>
      <c r="C262" s="271"/>
      <c r="D262" s="271"/>
      <c r="E262" s="337"/>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355</v>
      </c>
      <c r="B263" s="271"/>
      <c r="C263" s="271"/>
      <c r="D263" s="271"/>
      <c r="E263" s="337"/>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354</v>
      </c>
      <c r="B264" s="271"/>
      <c r="C264" s="271"/>
      <c r="D264" s="271"/>
      <c r="E264" s="337"/>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353</v>
      </c>
      <c r="B265" s="271"/>
      <c r="C265" s="271"/>
      <c r="D265" s="271"/>
      <c r="E265" s="337"/>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500</v>
      </c>
      <c r="B266" s="271"/>
      <c r="C266" s="271"/>
      <c r="D266" s="271"/>
      <c r="E266" s="115" t="s">
        <v>691</v>
      </c>
      <c r="F266" s="101"/>
      <c r="G266" s="101"/>
      <c r="H266" s="92" t="str">
        <f>IF(E266="","","-")</f>
        <v>-</v>
      </c>
      <c r="I266" s="101" t="s">
        <v>707</v>
      </c>
      <c r="J266" s="101"/>
      <c r="K266" s="92" t="str">
        <f>IF(I266="","","-")</f>
        <v>-</v>
      </c>
      <c r="L266" s="116">
        <v>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963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728</v>
      </c>
      <c r="H268" s="101"/>
      <c r="I268" s="101"/>
      <c r="J268" s="100">
        <v>20</v>
      </c>
      <c r="K268" s="100"/>
      <c r="L268" s="116">
        <v>1052</v>
      </c>
      <c r="M268" s="116"/>
      <c r="N268" s="116"/>
      <c r="O268" s="100" t="s">
        <v>729</v>
      </c>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349</v>
      </c>
      <c r="B308" s="332"/>
      <c r="C308" s="332"/>
      <c r="D308" s="332"/>
      <c r="E308" s="332"/>
      <c r="F308" s="333"/>
      <c r="G308" s="312" t="s">
        <v>730</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731</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732</v>
      </c>
      <c r="H310" s="303"/>
      <c r="I310" s="303"/>
      <c r="J310" s="303"/>
      <c r="K310" s="304"/>
      <c r="L310" s="305" t="s">
        <v>733</v>
      </c>
      <c r="M310" s="306"/>
      <c r="N310" s="306"/>
      <c r="O310" s="306"/>
      <c r="P310" s="306"/>
      <c r="Q310" s="306"/>
      <c r="R310" s="306"/>
      <c r="S310" s="306"/>
      <c r="T310" s="306"/>
      <c r="U310" s="306"/>
      <c r="V310" s="306"/>
      <c r="W310" s="306"/>
      <c r="X310" s="307"/>
      <c r="Y310" s="308">
        <v>198</v>
      </c>
      <c r="Z310" s="309"/>
      <c r="AA310" s="309"/>
      <c r="AB310" s="310"/>
      <c r="AC310" s="302" t="s">
        <v>732</v>
      </c>
      <c r="AD310" s="303"/>
      <c r="AE310" s="303"/>
      <c r="AF310" s="303"/>
      <c r="AG310" s="304"/>
      <c r="AH310" s="305" t="s">
        <v>734</v>
      </c>
      <c r="AI310" s="306"/>
      <c r="AJ310" s="306"/>
      <c r="AK310" s="306"/>
      <c r="AL310" s="306"/>
      <c r="AM310" s="306"/>
      <c r="AN310" s="306"/>
      <c r="AO310" s="306"/>
      <c r="AP310" s="306"/>
      <c r="AQ310" s="306"/>
      <c r="AR310" s="306"/>
      <c r="AS310" s="306"/>
      <c r="AT310" s="307"/>
      <c r="AU310" s="308">
        <v>59</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198</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59</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8"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8" t="s">
        <v>310</v>
      </c>
      <c r="AD365" s="258"/>
      <c r="AE365" s="258"/>
      <c r="AF365" s="258"/>
      <c r="AG365" s="258"/>
      <c r="AH365" s="272" t="s">
        <v>330</v>
      </c>
      <c r="AI365" s="270"/>
      <c r="AJ365" s="270"/>
      <c r="AK365" s="270"/>
      <c r="AL365" s="270" t="s">
        <v>19</v>
      </c>
      <c r="AM365" s="270"/>
      <c r="AN365" s="270"/>
      <c r="AO365" s="274"/>
      <c r="AP365" s="261" t="s">
        <v>275</v>
      </c>
      <c r="AQ365" s="261"/>
      <c r="AR365" s="261"/>
      <c r="AS365" s="261"/>
      <c r="AT365" s="261"/>
      <c r="AU365" s="261"/>
      <c r="AV365" s="261"/>
      <c r="AW365" s="261"/>
      <c r="AX365" s="261"/>
    </row>
    <row r="366" spans="1:51" ht="30" customHeight="1" x14ac:dyDescent="0.15">
      <c r="A366" s="245">
        <v>1</v>
      </c>
      <c r="B366" s="245">
        <v>1</v>
      </c>
      <c r="C366" s="269" t="s">
        <v>735</v>
      </c>
      <c r="D366" s="268"/>
      <c r="E366" s="268"/>
      <c r="F366" s="268"/>
      <c r="G366" s="268"/>
      <c r="H366" s="268"/>
      <c r="I366" s="268"/>
      <c r="J366" s="248">
        <v>7011101033773</v>
      </c>
      <c r="K366" s="249"/>
      <c r="L366" s="249"/>
      <c r="M366" s="249"/>
      <c r="N366" s="249"/>
      <c r="O366" s="249"/>
      <c r="P366" s="262" t="s">
        <v>736</v>
      </c>
      <c r="Q366" s="250"/>
      <c r="R366" s="250"/>
      <c r="S366" s="250"/>
      <c r="T366" s="250"/>
      <c r="U366" s="250"/>
      <c r="V366" s="250"/>
      <c r="W366" s="250"/>
      <c r="X366" s="250"/>
      <c r="Y366" s="251">
        <v>198</v>
      </c>
      <c r="Z366" s="252"/>
      <c r="AA366" s="252"/>
      <c r="AB366" s="253"/>
      <c r="AC366" s="237" t="s">
        <v>336</v>
      </c>
      <c r="AD366" s="238"/>
      <c r="AE366" s="238"/>
      <c r="AF366" s="238"/>
      <c r="AG366" s="238"/>
      <c r="AH366" s="256">
        <v>1</v>
      </c>
      <c r="AI366" s="257"/>
      <c r="AJ366" s="257"/>
      <c r="AK366" s="257"/>
      <c r="AL366" s="241">
        <v>99.2</v>
      </c>
      <c r="AM366" s="242"/>
      <c r="AN366" s="242"/>
      <c r="AO366" s="243"/>
      <c r="AP366" s="244" t="s">
        <v>367</v>
      </c>
      <c r="AQ366" s="244"/>
      <c r="AR366" s="244"/>
      <c r="AS366" s="244"/>
      <c r="AT366" s="244"/>
      <c r="AU366" s="244"/>
      <c r="AV366" s="244"/>
      <c r="AW366" s="244"/>
      <c r="AX366" s="244"/>
    </row>
    <row r="367" spans="1:51" ht="30" hidden="1" customHeight="1" x14ac:dyDescent="0.15">
      <c r="A367" s="245">
        <v>2</v>
      </c>
      <c r="B367" s="245">
        <v>1</v>
      </c>
      <c r="C367" s="269"/>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56"/>
      <c r="AI367" s="257"/>
      <c r="AJ367" s="257"/>
      <c r="AK367" s="257"/>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9"/>
      <c r="D368" s="268"/>
      <c r="E368" s="268"/>
      <c r="F368" s="268"/>
      <c r="G368" s="268"/>
      <c r="H368" s="268"/>
      <c r="I368" s="268"/>
      <c r="J368" s="248"/>
      <c r="K368" s="249"/>
      <c r="L368" s="249"/>
      <c r="M368" s="249"/>
      <c r="N368" s="249"/>
      <c r="O368" s="249"/>
      <c r="P368" s="262"/>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8"/>
      <c r="E369" s="268"/>
      <c r="F369" s="268"/>
      <c r="G369" s="268"/>
      <c r="H369" s="268"/>
      <c r="I369" s="268"/>
      <c r="J369" s="248"/>
      <c r="K369" s="249"/>
      <c r="L369" s="249"/>
      <c r="M369" s="249"/>
      <c r="N369" s="249"/>
      <c r="O369" s="249"/>
      <c r="P369" s="262"/>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8"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8" t="s">
        <v>310</v>
      </c>
      <c r="AD398" s="258"/>
      <c r="AE398" s="258"/>
      <c r="AF398" s="258"/>
      <c r="AG398" s="258"/>
      <c r="AH398" s="272" t="s">
        <v>330</v>
      </c>
      <c r="AI398" s="270"/>
      <c r="AJ398" s="270"/>
      <c r="AK398" s="270"/>
      <c r="AL398" s="270" t="s">
        <v>19</v>
      </c>
      <c r="AM398" s="270"/>
      <c r="AN398" s="270"/>
      <c r="AO398" s="274"/>
      <c r="AP398" s="261" t="s">
        <v>275</v>
      </c>
      <c r="AQ398" s="261"/>
      <c r="AR398" s="261"/>
      <c r="AS398" s="261"/>
      <c r="AT398" s="261"/>
      <c r="AU398" s="261"/>
      <c r="AV398" s="261"/>
      <c r="AW398" s="261"/>
      <c r="AX398" s="261"/>
      <c r="AY398">
        <f>$AY$396</f>
        <v>1</v>
      </c>
    </row>
    <row r="399" spans="1:51" ht="46.5" customHeight="1" x14ac:dyDescent="0.15">
      <c r="A399" s="245">
        <v>1</v>
      </c>
      <c r="B399" s="245">
        <v>1</v>
      </c>
      <c r="C399" s="275" t="s">
        <v>738</v>
      </c>
      <c r="D399" s="276"/>
      <c r="E399" s="276"/>
      <c r="F399" s="276"/>
      <c r="G399" s="276"/>
      <c r="H399" s="276"/>
      <c r="I399" s="277"/>
      <c r="J399" s="248">
        <v>2010001193831</v>
      </c>
      <c r="K399" s="249"/>
      <c r="L399" s="249"/>
      <c r="M399" s="249"/>
      <c r="N399" s="249"/>
      <c r="O399" s="249"/>
      <c r="P399" s="262" t="s">
        <v>737</v>
      </c>
      <c r="Q399" s="250"/>
      <c r="R399" s="250"/>
      <c r="S399" s="250"/>
      <c r="T399" s="250"/>
      <c r="U399" s="250"/>
      <c r="V399" s="250"/>
      <c r="W399" s="250"/>
      <c r="X399" s="250"/>
      <c r="Y399" s="251">
        <v>59</v>
      </c>
      <c r="Z399" s="252"/>
      <c r="AA399" s="252"/>
      <c r="AB399" s="253"/>
      <c r="AC399" s="237" t="s">
        <v>336</v>
      </c>
      <c r="AD399" s="238"/>
      <c r="AE399" s="238"/>
      <c r="AF399" s="238"/>
      <c r="AG399" s="238"/>
      <c r="AH399" s="256">
        <v>1</v>
      </c>
      <c r="AI399" s="257"/>
      <c r="AJ399" s="257"/>
      <c r="AK399" s="257"/>
      <c r="AL399" s="241">
        <v>99.5</v>
      </c>
      <c r="AM399" s="242"/>
      <c r="AN399" s="242"/>
      <c r="AO399" s="243"/>
      <c r="AP399" s="244" t="s">
        <v>367</v>
      </c>
      <c r="AQ399" s="244"/>
      <c r="AR399" s="244"/>
      <c r="AS399" s="244"/>
      <c r="AT399" s="244"/>
      <c r="AU399" s="244"/>
      <c r="AV399" s="244"/>
      <c r="AW399" s="244"/>
      <c r="AX399" s="244"/>
      <c r="AY399">
        <f>$AY$396</f>
        <v>1</v>
      </c>
    </row>
    <row r="400" spans="1:51" ht="30" hidden="1" customHeight="1" x14ac:dyDescent="0.1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56"/>
      <c r="AI400" s="257"/>
      <c r="AJ400" s="257"/>
      <c r="AK400" s="257"/>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62"/>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62"/>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8"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8" t="s">
        <v>310</v>
      </c>
      <c r="AD431" s="258"/>
      <c r="AE431" s="258"/>
      <c r="AF431" s="258"/>
      <c r="AG431" s="258"/>
      <c r="AH431" s="272" t="s">
        <v>330</v>
      </c>
      <c r="AI431" s="270"/>
      <c r="AJ431" s="270"/>
      <c r="AK431" s="270"/>
      <c r="AL431" s="270" t="s">
        <v>19</v>
      </c>
      <c r="AM431" s="270"/>
      <c r="AN431" s="270"/>
      <c r="AO431" s="274"/>
      <c r="AP431" s="261" t="s">
        <v>275</v>
      </c>
      <c r="AQ431" s="261"/>
      <c r="AR431" s="261"/>
      <c r="AS431" s="261"/>
      <c r="AT431" s="261"/>
      <c r="AU431" s="261"/>
      <c r="AV431" s="261"/>
      <c r="AW431" s="261"/>
      <c r="AX431" s="261"/>
      <c r="AY431">
        <f>$AY$429</f>
        <v>0</v>
      </c>
    </row>
    <row r="432" spans="1:51" ht="30" hidden="1" customHeight="1" x14ac:dyDescent="0.15">
      <c r="A432" s="245">
        <v>1</v>
      </c>
      <c r="B432" s="245">
        <v>1</v>
      </c>
      <c r="C432" s="268"/>
      <c r="D432" s="268"/>
      <c r="E432" s="268"/>
      <c r="F432" s="268"/>
      <c r="G432" s="268"/>
      <c r="H432" s="268"/>
      <c r="I432" s="268"/>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56"/>
      <c r="AI432" s="257"/>
      <c r="AJ432" s="257"/>
      <c r="AK432" s="257"/>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56"/>
      <c r="AI433" s="257"/>
      <c r="AJ433" s="257"/>
      <c r="AK433" s="257"/>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8"/>
      <c r="E434" s="268"/>
      <c r="F434" s="268"/>
      <c r="G434" s="268"/>
      <c r="H434" s="268"/>
      <c r="I434" s="268"/>
      <c r="J434" s="248"/>
      <c r="K434" s="249"/>
      <c r="L434" s="249"/>
      <c r="M434" s="249"/>
      <c r="N434" s="249"/>
      <c r="O434" s="249"/>
      <c r="P434" s="262"/>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8"/>
      <c r="E435" s="268"/>
      <c r="F435" s="268"/>
      <c r="G435" s="268"/>
      <c r="H435" s="268"/>
      <c r="I435" s="268"/>
      <c r="J435" s="248"/>
      <c r="K435" s="249"/>
      <c r="L435" s="249"/>
      <c r="M435" s="249"/>
      <c r="N435" s="249"/>
      <c r="O435" s="249"/>
      <c r="P435" s="262"/>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8"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8" t="s">
        <v>310</v>
      </c>
      <c r="AD464" s="258"/>
      <c r="AE464" s="258"/>
      <c r="AF464" s="258"/>
      <c r="AG464" s="258"/>
      <c r="AH464" s="272" t="s">
        <v>330</v>
      </c>
      <c r="AI464" s="270"/>
      <c r="AJ464" s="270"/>
      <c r="AK464" s="270"/>
      <c r="AL464" s="270" t="s">
        <v>19</v>
      </c>
      <c r="AM464" s="270"/>
      <c r="AN464" s="270"/>
      <c r="AO464" s="274"/>
      <c r="AP464" s="261" t="s">
        <v>275</v>
      </c>
      <c r="AQ464" s="261"/>
      <c r="AR464" s="261"/>
      <c r="AS464" s="261"/>
      <c r="AT464" s="261"/>
      <c r="AU464" s="261"/>
      <c r="AV464" s="261"/>
      <c r="AW464" s="261"/>
      <c r="AX464" s="261"/>
      <c r="AY464">
        <f>$AY$462</f>
        <v>0</v>
      </c>
    </row>
    <row r="465" spans="1:51" ht="30" hidden="1" customHeight="1" x14ac:dyDescent="0.15">
      <c r="A465" s="245">
        <v>1</v>
      </c>
      <c r="B465" s="245">
        <v>1</v>
      </c>
      <c r="C465" s="268"/>
      <c r="D465" s="268"/>
      <c r="E465" s="268"/>
      <c r="F465" s="268"/>
      <c r="G465" s="268"/>
      <c r="H465" s="268"/>
      <c r="I465" s="268"/>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56"/>
      <c r="AI465" s="257"/>
      <c r="AJ465" s="257"/>
      <c r="AK465" s="257"/>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56"/>
      <c r="AI466" s="257"/>
      <c r="AJ466" s="257"/>
      <c r="AK466" s="257"/>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62"/>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62"/>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8"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8" t="s">
        <v>310</v>
      </c>
      <c r="AD497" s="258"/>
      <c r="AE497" s="258"/>
      <c r="AF497" s="258"/>
      <c r="AG497" s="258"/>
      <c r="AH497" s="272" t="s">
        <v>330</v>
      </c>
      <c r="AI497" s="270"/>
      <c r="AJ497" s="270"/>
      <c r="AK497" s="270"/>
      <c r="AL497" s="270" t="s">
        <v>19</v>
      </c>
      <c r="AM497" s="270"/>
      <c r="AN497" s="270"/>
      <c r="AO497" s="274"/>
      <c r="AP497" s="261" t="s">
        <v>275</v>
      </c>
      <c r="AQ497" s="261"/>
      <c r="AR497" s="261"/>
      <c r="AS497" s="261"/>
      <c r="AT497" s="261"/>
      <c r="AU497" s="261"/>
      <c r="AV497" s="261"/>
      <c r="AW497" s="261"/>
      <c r="AX497" s="261"/>
      <c r="AY497">
        <f>$AY$495</f>
        <v>0</v>
      </c>
    </row>
    <row r="498" spans="1:51" ht="30" hidden="1" customHeight="1" x14ac:dyDescent="0.15">
      <c r="A498" s="245">
        <v>1</v>
      </c>
      <c r="B498" s="245">
        <v>1</v>
      </c>
      <c r="C498" s="268"/>
      <c r="D498" s="268"/>
      <c r="E498" s="268"/>
      <c r="F498" s="268"/>
      <c r="G498" s="268"/>
      <c r="H498" s="268"/>
      <c r="I498" s="268"/>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56"/>
      <c r="AI498" s="257"/>
      <c r="AJ498" s="257"/>
      <c r="AK498" s="257"/>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56"/>
      <c r="AI499" s="257"/>
      <c r="AJ499" s="257"/>
      <c r="AK499" s="257"/>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62"/>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62"/>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8"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8" t="s">
        <v>310</v>
      </c>
      <c r="AD530" s="258"/>
      <c r="AE530" s="258"/>
      <c r="AF530" s="258"/>
      <c r="AG530" s="258"/>
      <c r="AH530" s="272" t="s">
        <v>330</v>
      </c>
      <c r="AI530" s="270"/>
      <c r="AJ530" s="270"/>
      <c r="AK530" s="270"/>
      <c r="AL530" s="270" t="s">
        <v>19</v>
      </c>
      <c r="AM530" s="270"/>
      <c r="AN530" s="270"/>
      <c r="AO530" s="274"/>
      <c r="AP530" s="261" t="s">
        <v>275</v>
      </c>
      <c r="AQ530" s="261"/>
      <c r="AR530" s="261"/>
      <c r="AS530" s="261"/>
      <c r="AT530" s="261"/>
      <c r="AU530" s="261"/>
      <c r="AV530" s="261"/>
      <c r="AW530" s="261"/>
      <c r="AX530" s="261"/>
      <c r="AY530">
        <f>$AY$528</f>
        <v>0</v>
      </c>
    </row>
    <row r="531" spans="1:51" ht="30" hidden="1" customHeight="1" x14ac:dyDescent="0.15">
      <c r="A531" s="245">
        <v>1</v>
      </c>
      <c r="B531" s="245">
        <v>1</v>
      </c>
      <c r="C531" s="268"/>
      <c r="D531" s="268"/>
      <c r="E531" s="268"/>
      <c r="F531" s="268"/>
      <c r="G531" s="268"/>
      <c r="H531" s="268"/>
      <c r="I531" s="268"/>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56"/>
      <c r="AI531" s="257"/>
      <c r="AJ531" s="257"/>
      <c r="AK531" s="257"/>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56"/>
      <c r="AI532" s="257"/>
      <c r="AJ532" s="257"/>
      <c r="AK532" s="257"/>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62"/>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62"/>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8"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8" t="s">
        <v>310</v>
      </c>
      <c r="AD563" s="258"/>
      <c r="AE563" s="258"/>
      <c r="AF563" s="258"/>
      <c r="AG563" s="258"/>
      <c r="AH563" s="272" t="s">
        <v>330</v>
      </c>
      <c r="AI563" s="270"/>
      <c r="AJ563" s="270"/>
      <c r="AK563" s="270"/>
      <c r="AL563" s="270" t="s">
        <v>19</v>
      </c>
      <c r="AM563" s="270"/>
      <c r="AN563" s="270"/>
      <c r="AO563" s="274"/>
      <c r="AP563" s="261" t="s">
        <v>275</v>
      </c>
      <c r="AQ563" s="261"/>
      <c r="AR563" s="261"/>
      <c r="AS563" s="261"/>
      <c r="AT563" s="261"/>
      <c r="AU563" s="261"/>
      <c r="AV563" s="261"/>
      <c r="AW563" s="261"/>
      <c r="AX563" s="261"/>
      <c r="AY563">
        <f>$AY$561</f>
        <v>0</v>
      </c>
    </row>
    <row r="564" spans="1:51" ht="30" hidden="1" customHeight="1" x14ac:dyDescent="0.1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56"/>
      <c r="AI564" s="257"/>
      <c r="AJ564" s="257"/>
      <c r="AK564" s="257"/>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56"/>
      <c r="AI565" s="257"/>
      <c r="AJ565" s="257"/>
      <c r="AK565" s="257"/>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62"/>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62"/>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8"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8" t="s">
        <v>310</v>
      </c>
      <c r="AD596" s="258"/>
      <c r="AE596" s="258"/>
      <c r="AF596" s="258"/>
      <c r="AG596" s="258"/>
      <c r="AH596" s="272" t="s">
        <v>330</v>
      </c>
      <c r="AI596" s="270"/>
      <c r="AJ596" s="270"/>
      <c r="AK596" s="270"/>
      <c r="AL596" s="270" t="s">
        <v>19</v>
      </c>
      <c r="AM596" s="270"/>
      <c r="AN596" s="270"/>
      <c r="AO596" s="274"/>
      <c r="AP596" s="261" t="s">
        <v>275</v>
      </c>
      <c r="AQ596" s="261"/>
      <c r="AR596" s="261"/>
      <c r="AS596" s="261"/>
      <c r="AT596" s="261"/>
      <c r="AU596" s="261"/>
      <c r="AV596" s="261"/>
      <c r="AW596" s="261"/>
      <c r="AX596" s="261"/>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56"/>
      <c r="AI597" s="257"/>
      <c r="AJ597" s="257"/>
      <c r="AK597" s="257"/>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56"/>
      <c r="AI598" s="257"/>
      <c r="AJ598" s="257"/>
      <c r="AK598" s="257"/>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62"/>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62"/>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63" customHeight="1" x14ac:dyDescent="0.15">
      <c r="A631" s="245">
        <v>1</v>
      </c>
      <c r="B631" s="245">
        <v>1</v>
      </c>
      <c r="C631" s="246" t="s">
        <v>739</v>
      </c>
      <c r="D631" s="246"/>
      <c r="E631" s="255" t="s">
        <v>740</v>
      </c>
      <c r="F631" s="247"/>
      <c r="G631" s="247"/>
      <c r="H631" s="247"/>
      <c r="I631" s="247"/>
      <c r="J631" s="248">
        <v>2010001193831</v>
      </c>
      <c r="K631" s="249"/>
      <c r="L631" s="249"/>
      <c r="M631" s="249"/>
      <c r="N631" s="249"/>
      <c r="O631" s="249"/>
      <c r="P631" s="262" t="s">
        <v>737</v>
      </c>
      <c r="Q631" s="250"/>
      <c r="R631" s="250"/>
      <c r="S631" s="250"/>
      <c r="T631" s="250"/>
      <c r="U631" s="250"/>
      <c r="V631" s="250"/>
      <c r="W631" s="250"/>
      <c r="X631" s="250"/>
      <c r="Y631" s="251">
        <v>199</v>
      </c>
      <c r="Z631" s="252"/>
      <c r="AA631" s="252"/>
      <c r="AB631" s="253"/>
      <c r="AC631" s="237" t="s">
        <v>336</v>
      </c>
      <c r="AD631" s="238"/>
      <c r="AE631" s="238"/>
      <c r="AF631" s="238"/>
      <c r="AG631" s="238"/>
      <c r="AH631" s="256">
        <v>1</v>
      </c>
      <c r="AI631" s="257"/>
      <c r="AJ631" s="257"/>
      <c r="AK631" s="257"/>
      <c r="AL631" s="241">
        <v>99.5</v>
      </c>
      <c r="AM631" s="242"/>
      <c r="AN631" s="242"/>
      <c r="AO631" s="243"/>
      <c r="AP631" s="244" t="s">
        <v>709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6:AQ17 P15:AX15 P13:AX13">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7:AO367">
    <cfRule type="expression" dxfId="1435" priority="835">
      <formula>IF(AND(AL367&gt;=0, RIGHT(TEXT(AL367,"0.#"),1)&lt;&gt;"."),TRUE,FALSE)</formula>
    </cfRule>
    <cfRule type="expression" dxfId="1434" priority="836">
      <formula>IF(AND(AL367&gt;=0, RIGHT(TEXT(AL367,"0.#"),1)="."),TRUE,FALSE)</formula>
    </cfRule>
    <cfRule type="expression" dxfId="1433" priority="837">
      <formula>IF(AND(AL367&lt;0, RIGHT(TEXT(AL367,"0.#"),1)&lt;&gt;"."),TRUE,FALSE)</formula>
    </cfRule>
    <cfRule type="expression" dxfId="1432" priority="838">
      <formula>IF(AND(AL367&lt;0, RIGHT(TEXT(AL367,"0.#"),1)="."),TRUE,FALSE)</formula>
    </cfRule>
  </conditionalFormatting>
  <conditionalFormatting sqref="Y367">
    <cfRule type="expression" dxfId="1431" priority="833">
      <formula>IF(RIGHT(TEXT(Y367,"0.#"),1)=".",FALSE,TRUE)</formula>
    </cfRule>
    <cfRule type="expression" dxfId="1430" priority="834">
      <formula>IF(RIGHT(TEXT(Y367,"0.#"),1)=".",TRUE,FALSE)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400">
    <cfRule type="expression" dxfId="1427" priority="765">
      <formula>IF(RIGHT(TEXT(Y400,"0.#"),1)=".",FALSE,TRUE)</formula>
    </cfRule>
    <cfRule type="expression" dxfId="1426" priority="766">
      <formula>IF(RIGHT(TEXT(Y400,"0.#"),1)=".",TRUE,FALSE)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400:AO400">
    <cfRule type="expression" dxfId="1351" priority="767">
      <formula>IF(AND(AL400&gt;=0, RIGHT(TEXT(AL400,"0.#"),1)&lt;&gt;"."),TRUE,FALSE)</formula>
    </cfRule>
    <cfRule type="expression" dxfId="1350" priority="768">
      <formula>IF(AND(AL400&gt;=0, RIGHT(TEXT(AL400,"0.#"),1)="."),TRUE,FALSE)</formula>
    </cfRule>
    <cfRule type="expression" dxfId="1349" priority="769">
      <formula>IF(AND(AL400&lt;0, RIGHT(TEXT(AL400,"0.#"),1)&lt;&gt;"."),TRUE,FALSE)</formula>
    </cfRule>
    <cfRule type="expression" dxfId="1348" priority="770">
      <formula>IF(AND(AL400&lt;0, RIGHT(TEXT(AL400,"0.#"),1)="."),TRUE,FALSE)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6"/>
      <c r="AA2" s="287"/>
      <c r="AB2" s="937" t="s">
        <v>11</v>
      </c>
      <c r="AC2" s="938"/>
      <c r="AD2" s="939"/>
      <c r="AE2" s="926" t="s">
        <v>371</v>
      </c>
      <c r="AF2" s="926"/>
      <c r="AG2" s="926"/>
      <c r="AH2" s="128"/>
      <c r="AI2" s="926" t="s">
        <v>467</v>
      </c>
      <c r="AJ2" s="926"/>
      <c r="AK2" s="926"/>
      <c r="AL2" s="128"/>
      <c r="AM2" s="926" t="s">
        <v>468</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343</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6"/>
      <c r="AA9" s="287"/>
      <c r="AB9" s="937" t="s">
        <v>11</v>
      </c>
      <c r="AC9" s="938"/>
      <c r="AD9" s="939"/>
      <c r="AE9" s="926" t="s">
        <v>371</v>
      </c>
      <c r="AF9" s="926"/>
      <c r="AG9" s="926"/>
      <c r="AH9" s="128"/>
      <c r="AI9" s="926" t="s">
        <v>467</v>
      </c>
      <c r="AJ9" s="926"/>
      <c r="AK9" s="926"/>
      <c r="AL9" s="128"/>
      <c r="AM9" s="926" t="s">
        <v>468</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343</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6"/>
      <c r="AA16" s="287"/>
      <c r="AB16" s="937" t="s">
        <v>11</v>
      </c>
      <c r="AC16" s="938"/>
      <c r="AD16" s="939"/>
      <c r="AE16" s="926" t="s">
        <v>371</v>
      </c>
      <c r="AF16" s="926"/>
      <c r="AG16" s="926"/>
      <c r="AH16" s="128"/>
      <c r="AI16" s="926" t="s">
        <v>467</v>
      </c>
      <c r="AJ16" s="926"/>
      <c r="AK16" s="926"/>
      <c r="AL16" s="128"/>
      <c r="AM16" s="926" t="s">
        <v>468</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343</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6"/>
      <c r="AA23" s="287"/>
      <c r="AB23" s="937" t="s">
        <v>11</v>
      </c>
      <c r="AC23" s="938"/>
      <c r="AD23" s="939"/>
      <c r="AE23" s="926" t="s">
        <v>371</v>
      </c>
      <c r="AF23" s="926"/>
      <c r="AG23" s="926"/>
      <c r="AH23" s="128"/>
      <c r="AI23" s="926" t="s">
        <v>467</v>
      </c>
      <c r="AJ23" s="926"/>
      <c r="AK23" s="926"/>
      <c r="AL23" s="128"/>
      <c r="AM23" s="926" t="s">
        <v>468</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343</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6"/>
      <c r="AA30" s="287"/>
      <c r="AB30" s="937" t="s">
        <v>11</v>
      </c>
      <c r="AC30" s="938"/>
      <c r="AD30" s="939"/>
      <c r="AE30" s="926" t="s">
        <v>371</v>
      </c>
      <c r="AF30" s="926"/>
      <c r="AG30" s="926"/>
      <c r="AH30" s="128"/>
      <c r="AI30" s="926" t="s">
        <v>467</v>
      </c>
      <c r="AJ30" s="926"/>
      <c r="AK30" s="926"/>
      <c r="AL30" s="128"/>
      <c r="AM30" s="926" t="s">
        <v>468</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343</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6"/>
      <c r="AA37" s="287"/>
      <c r="AB37" s="937" t="s">
        <v>11</v>
      </c>
      <c r="AC37" s="938"/>
      <c r="AD37" s="939"/>
      <c r="AE37" s="926" t="s">
        <v>371</v>
      </c>
      <c r="AF37" s="926"/>
      <c r="AG37" s="926"/>
      <c r="AH37" s="128"/>
      <c r="AI37" s="926" t="s">
        <v>467</v>
      </c>
      <c r="AJ37" s="926"/>
      <c r="AK37" s="926"/>
      <c r="AL37" s="128"/>
      <c r="AM37" s="926" t="s">
        <v>468</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343</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6"/>
      <c r="AA44" s="287"/>
      <c r="AB44" s="937" t="s">
        <v>11</v>
      </c>
      <c r="AC44" s="938"/>
      <c r="AD44" s="939"/>
      <c r="AE44" s="926" t="s">
        <v>371</v>
      </c>
      <c r="AF44" s="926"/>
      <c r="AG44" s="926"/>
      <c r="AH44" s="128"/>
      <c r="AI44" s="926" t="s">
        <v>467</v>
      </c>
      <c r="AJ44" s="926"/>
      <c r="AK44" s="926"/>
      <c r="AL44" s="128"/>
      <c r="AM44" s="926" t="s">
        <v>468</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343</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6"/>
      <c r="AA51" s="287"/>
      <c r="AB51" s="128" t="s">
        <v>11</v>
      </c>
      <c r="AC51" s="938"/>
      <c r="AD51" s="939"/>
      <c r="AE51" s="926" t="s">
        <v>371</v>
      </c>
      <c r="AF51" s="926"/>
      <c r="AG51" s="926"/>
      <c r="AH51" s="128"/>
      <c r="AI51" s="926" t="s">
        <v>467</v>
      </c>
      <c r="AJ51" s="926"/>
      <c r="AK51" s="926"/>
      <c r="AL51" s="128"/>
      <c r="AM51" s="926" t="s">
        <v>468</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343</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6"/>
      <c r="AA58" s="287"/>
      <c r="AB58" s="937" t="s">
        <v>11</v>
      </c>
      <c r="AC58" s="938"/>
      <c r="AD58" s="939"/>
      <c r="AE58" s="926" t="s">
        <v>371</v>
      </c>
      <c r="AF58" s="926"/>
      <c r="AG58" s="926"/>
      <c r="AH58" s="128"/>
      <c r="AI58" s="926" t="s">
        <v>467</v>
      </c>
      <c r="AJ58" s="926"/>
      <c r="AK58" s="926"/>
      <c r="AL58" s="128"/>
      <c r="AM58" s="926" t="s">
        <v>468</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343</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6"/>
      <c r="AA65" s="287"/>
      <c r="AB65" s="937" t="s">
        <v>11</v>
      </c>
      <c r="AC65" s="938"/>
      <c r="AD65" s="939"/>
      <c r="AE65" s="926" t="s">
        <v>371</v>
      </c>
      <c r="AF65" s="926"/>
      <c r="AG65" s="926"/>
      <c r="AH65" s="128"/>
      <c r="AI65" s="926" t="s">
        <v>467</v>
      </c>
      <c r="AJ65" s="926"/>
      <c r="AK65" s="926"/>
      <c r="AL65" s="128"/>
      <c r="AM65" s="926" t="s">
        <v>468</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343</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68"/>
      <c r="B4" s="969"/>
      <c r="C4" s="969"/>
      <c r="D4" s="969"/>
      <c r="E4" s="969"/>
      <c r="F4" s="970"/>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68"/>
      <c r="B5" s="969"/>
      <c r="C5" s="969"/>
      <c r="D5" s="969"/>
      <c r="E5" s="969"/>
      <c r="F5" s="970"/>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68"/>
      <c r="B6" s="969"/>
      <c r="C6" s="969"/>
      <c r="D6" s="969"/>
      <c r="E6" s="969"/>
      <c r="F6" s="970"/>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68"/>
      <c r="B7" s="969"/>
      <c r="C7" s="969"/>
      <c r="D7" s="969"/>
      <c r="E7" s="969"/>
      <c r="F7" s="970"/>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68"/>
      <c r="B8" s="969"/>
      <c r="C8" s="969"/>
      <c r="D8" s="969"/>
      <c r="E8" s="969"/>
      <c r="F8" s="970"/>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68"/>
      <c r="B9" s="969"/>
      <c r="C9" s="969"/>
      <c r="D9" s="969"/>
      <c r="E9" s="969"/>
      <c r="F9" s="970"/>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68"/>
      <c r="B10" s="969"/>
      <c r="C10" s="969"/>
      <c r="D10" s="969"/>
      <c r="E10" s="969"/>
      <c r="F10" s="970"/>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68"/>
      <c r="B11" s="969"/>
      <c r="C11" s="969"/>
      <c r="D11" s="969"/>
      <c r="E11" s="969"/>
      <c r="F11" s="970"/>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68"/>
      <c r="B12" s="969"/>
      <c r="C12" s="969"/>
      <c r="D12" s="969"/>
      <c r="E12" s="969"/>
      <c r="F12" s="970"/>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68"/>
      <c r="B13" s="969"/>
      <c r="C13" s="969"/>
      <c r="D13" s="969"/>
      <c r="E13" s="969"/>
      <c r="F13" s="970"/>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68"/>
      <c r="B14" s="969"/>
      <c r="C14" s="969"/>
      <c r="D14" s="969"/>
      <c r="E14" s="969"/>
      <c r="F14" s="970"/>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68"/>
      <c r="B15" s="969"/>
      <c r="C15" s="969"/>
      <c r="D15" s="969"/>
      <c r="E15" s="969"/>
      <c r="F15" s="970"/>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68"/>
      <c r="B16" s="969"/>
      <c r="C16" s="969"/>
      <c r="D16" s="969"/>
      <c r="E16" s="969"/>
      <c r="F16" s="970"/>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68"/>
      <c r="B17" s="969"/>
      <c r="C17" s="969"/>
      <c r="D17" s="969"/>
      <c r="E17" s="969"/>
      <c r="F17" s="970"/>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68"/>
      <c r="B18" s="969"/>
      <c r="C18" s="969"/>
      <c r="D18" s="969"/>
      <c r="E18" s="969"/>
      <c r="F18" s="970"/>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68"/>
      <c r="B19" s="969"/>
      <c r="C19" s="969"/>
      <c r="D19" s="969"/>
      <c r="E19" s="969"/>
      <c r="F19" s="970"/>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68"/>
      <c r="B20" s="969"/>
      <c r="C20" s="969"/>
      <c r="D20" s="969"/>
      <c r="E20" s="969"/>
      <c r="F20" s="970"/>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68"/>
      <c r="B21" s="969"/>
      <c r="C21" s="969"/>
      <c r="D21" s="969"/>
      <c r="E21" s="969"/>
      <c r="F21" s="970"/>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68"/>
      <c r="B22" s="969"/>
      <c r="C22" s="969"/>
      <c r="D22" s="969"/>
      <c r="E22" s="969"/>
      <c r="F22" s="970"/>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68"/>
      <c r="B23" s="969"/>
      <c r="C23" s="969"/>
      <c r="D23" s="969"/>
      <c r="E23" s="969"/>
      <c r="F23" s="970"/>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68"/>
      <c r="B24" s="969"/>
      <c r="C24" s="969"/>
      <c r="D24" s="969"/>
      <c r="E24" s="969"/>
      <c r="F24" s="970"/>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68"/>
      <c r="B25" s="969"/>
      <c r="C25" s="969"/>
      <c r="D25" s="969"/>
      <c r="E25" s="969"/>
      <c r="F25" s="970"/>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68"/>
      <c r="B26" s="969"/>
      <c r="C26" s="969"/>
      <c r="D26" s="969"/>
      <c r="E26" s="969"/>
      <c r="F26" s="970"/>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68"/>
      <c r="B27" s="969"/>
      <c r="C27" s="969"/>
      <c r="D27" s="969"/>
      <c r="E27" s="969"/>
      <c r="F27" s="970"/>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68"/>
      <c r="B28" s="969"/>
      <c r="C28" s="969"/>
      <c r="D28" s="969"/>
      <c r="E28" s="969"/>
      <c r="F28" s="970"/>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68"/>
      <c r="B29" s="969"/>
      <c r="C29" s="969"/>
      <c r="D29" s="969"/>
      <c r="E29" s="969"/>
      <c r="F29" s="970"/>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68"/>
      <c r="B30" s="969"/>
      <c r="C30" s="969"/>
      <c r="D30" s="969"/>
      <c r="E30" s="969"/>
      <c r="F30" s="970"/>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68"/>
      <c r="B31" s="969"/>
      <c r="C31" s="969"/>
      <c r="D31" s="969"/>
      <c r="E31" s="969"/>
      <c r="F31" s="970"/>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68"/>
      <c r="B32" s="969"/>
      <c r="C32" s="969"/>
      <c r="D32" s="969"/>
      <c r="E32" s="969"/>
      <c r="F32" s="970"/>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68"/>
      <c r="B33" s="969"/>
      <c r="C33" s="969"/>
      <c r="D33" s="969"/>
      <c r="E33" s="969"/>
      <c r="F33" s="970"/>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68"/>
      <c r="B34" s="969"/>
      <c r="C34" s="969"/>
      <c r="D34" s="969"/>
      <c r="E34" s="969"/>
      <c r="F34" s="970"/>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68"/>
      <c r="B35" s="969"/>
      <c r="C35" s="969"/>
      <c r="D35" s="969"/>
      <c r="E35" s="969"/>
      <c r="F35" s="970"/>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68"/>
      <c r="B36" s="969"/>
      <c r="C36" s="969"/>
      <c r="D36" s="969"/>
      <c r="E36" s="969"/>
      <c r="F36" s="970"/>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68"/>
      <c r="B37" s="969"/>
      <c r="C37" s="969"/>
      <c r="D37" s="969"/>
      <c r="E37" s="969"/>
      <c r="F37" s="970"/>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68"/>
      <c r="B38" s="969"/>
      <c r="C38" s="969"/>
      <c r="D38" s="969"/>
      <c r="E38" s="969"/>
      <c r="F38" s="970"/>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68"/>
      <c r="B39" s="969"/>
      <c r="C39" s="969"/>
      <c r="D39" s="969"/>
      <c r="E39" s="969"/>
      <c r="F39" s="970"/>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68"/>
      <c r="B40" s="969"/>
      <c r="C40" s="969"/>
      <c r="D40" s="969"/>
      <c r="E40" s="969"/>
      <c r="F40" s="970"/>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68"/>
      <c r="B41" s="969"/>
      <c r="C41" s="969"/>
      <c r="D41" s="969"/>
      <c r="E41" s="969"/>
      <c r="F41" s="970"/>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68"/>
      <c r="B42" s="969"/>
      <c r="C42" s="969"/>
      <c r="D42" s="969"/>
      <c r="E42" s="969"/>
      <c r="F42" s="970"/>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68"/>
      <c r="B43" s="969"/>
      <c r="C43" s="969"/>
      <c r="D43" s="969"/>
      <c r="E43" s="969"/>
      <c r="F43" s="970"/>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68"/>
      <c r="B44" s="969"/>
      <c r="C44" s="969"/>
      <c r="D44" s="969"/>
      <c r="E44" s="969"/>
      <c r="F44" s="970"/>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68"/>
      <c r="B45" s="969"/>
      <c r="C45" s="969"/>
      <c r="D45" s="969"/>
      <c r="E45" s="969"/>
      <c r="F45" s="970"/>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68"/>
      <c r="B46" s="969"/>
      <c r="C46" s="969"/>
      <c r="D46" s="969"/>
      <c r="E46" s="969"/>
      <c r="F46" s="970"/>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68"/>
      <c r="B47" s="969"/>
      <c r="C47" s="969"/>
      <c r="D47" s="969"/>
      <c r="E47" s="969"/>
      <c r="F47" s="970"/>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68"/>
      <c r="B48" s="969"/>
      <c r="C48" s="969"/>
      <c r="D48" s="969"/>
      <c r="E48" s="969"/>
      <c r="F48" s="970"/>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68"/>
      <c r="B49" s="969"/>
      <c r="C49" s="969"/>
      <c r="D49" s="969"/>
      <c r="E49" s="969"/>
      <c r="F49" s="970"/>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68"/>
      <c r="B50" s="969"/>
      <c r="C50" s="969"/>
      <c r="D50" s="969"/>
      <c r="E50" s="969"/>
      <c r="F50" s="970"/>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68"/>
      <c r="B51" s="969"/>
      <c r="C51" s="969"/>
      <c r="D51" s="969"/>
      <c r="E51" s="969"/>
      <c r="F51" s="970"/>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68"/>
      <c r="B52" s="969"/>
      <c r="C52" s="969"/>
      <c r="D52" s="969"/>
      <c r="E52" s="969"/>
      <c r="F52" s="970"/>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68"/>
      <c r="B56" s="969"/>
      <c r="C56" s="969"/>
      <c r="D56" s="969"/>
      <c r="E56" s="969"/>
      <c r="F56" s="970"/>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68"/>
      <c r="B57" s="969"/>
      <c r="C57" s="969"/>
      <c r="D57" s="969"/>
      <c r="E57" s="969"/>
      <c r="F57" s="970"/>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68"/>
      <c r="B58" s="969"/>
      <c r="C58" s="969"/>
      <c r="D58" s="969"/>
      <c r="E58" s="969"/>
      <c r="F58" s="970"/>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68"/>
      <c r="B59" s="969"/>
      <c r="C59" s="969"/>
      <c r="D59" s="969"/>
      <c r="E59" s="969"/>
      <c r="F59" s="970"/>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68"/>
      <c r="B60" s="969"/>
      <c r="C60" s="969"/>
      <c r="D60" s="969"/>
      <c r="E60" s="969"/>
      <c r="F60" s="970"/>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68"/>
      <c r="B61" s="969"/>
      <c r="C61" s="969"/>
      <c r="D61" s="969"/>
      <c r="E61" s="969"/>
      <c r="F61" s="970"/>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68"/>
      <c r="B62" s="969"/>
      <c r="C62" s="969"/>
      <c r="D62" s="969"/>
      <c r="E62" s="969"/>
      <c r="F62" s="970"/>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68"/>
      <c r="B63" s="969"/>
      <c r="C63" s="969"/>
      <c r="D63" s="969"/>
      <c r="E63" s="969"/>
      <c r="F63" s="970"/>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68"/>
      <c r="B64" s="969"/>
      <c r="C64" s="969"/>
      <c r="D64" s="969"/>
      <c r="E64" s="969"/>
      <c r="F64" s="970"/>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68"/>
      <c r="B65" s="969"/>
      <c r="C65" s="969"/>
      <c r="D65" s="969"/>
      <c r="E65" s="969"/>
      <c r="F65" s="970"/>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68"/>
      <c r="B66" s="969"/>
      <c r="C66" s="969"/>
      <c r="D66" s="969"/>
      <c r="E66" s="969"/>
      <c r="F66" s="970"/>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68"/>
      <c r="B67" s="969"/>
      <c r="C67" s="969"/>
      <c r="D67" s="969"/>
      <c r="E67" s="969"/>
      <c r="F67" s="970"/>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68"/>
      <c r="B68" s="969"/>
      <c r="C68" s="969"/>
      <c r="D68" s="969"/>
      <c r="E68" s="969"/>
      <c r="F68" s="970"/>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68"/>
      <c r="B69" s="969"/>
      <c r="C69" s="969"/>
      <c r="D69" s="969"/>
      <c r="E69" s="969"/>
      <c r="F69" s="970"/>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68"/>
      <c r="B70" s="969"/>
      <c r="C70" s="969"/>
      <c r="D70" s="969"/>
      <c r="E70" s="969"/>
      <c r="F70" s="970"/>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68"/>
      <c r="B71" s="969"/>
      <c r="C71" s="969"/>
      <c r="D71" s="969"/>
      <c r="E71" s="969"/>
      <c r="F71" s="970"/>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68"/>
      <c r="B72" s="969"/>
      <c r="C72" s="969"/>
      <c r="D72" s="969"/>
      <c r="E72" s="969"/>
      <c r="F72" s="970"/>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68"/>
      <c r="B73" s="969"/>
      <c r="C73" s="969"/>
      <c r="D73" s="969"/>
      <c r="E73" s="969"/>
      <c r="F73" s="970"/>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68"/>
      <c r="B74" s="969"/>
      <c r="C74" s="969"/>
      <c r="D74" s="969"/>
      <c r="E74" s="969"/>
      <c r="F74" s="970"/>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68"/>
      <c r="B75" s="969"/>
      <c r="C75" s="969"/>
      <c r="D75" s="969"/>
      <c r="E75" s="969"/>
      <c r="F75" s="970"/>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68"/>
      <c r="B76" s="969"/>
      <c r="C76" s="969"/>
      <c r="D76" s="969"/>
      <c r="E76" s="969"/>
      <c r="F76" s="970"/>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68"/>
      <c r="B77" s="969"/>
      <c r="C77" s="969"/>
      <c r="D77" s="969"/>
      <c r="E77" s="969"/>
      <c r="F77" s="970"/>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68"/>
      <c r="B78" s="969"/>
      <c r="C78" s="969"/>
      <c r="D78" s="969"/>
      <c r="E78" s="969"/>
      <c r="F78" s="970"/>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68"/>
      <c r="B79" s="969"/>
      <c r="C79" s="969"/>
      <c r="D79" s="969"/>
      <c r="E79" s="969"/>
      <c r="F79" s="970"/>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68"/>
      <c r="B80" s="969"/>
      <c r="C80" s="969"/>
      <c r="D80" s="969"/>
      <c r="E80" s="969"/>
      <c r="F80" s="970"/>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68"/>
      <c r="B81" s="969"/>
      <c r="C81" s="969"/>
      <c r="D81" s="969"/>
      <c r="E81" s="969"/>
      <c r="F81" s="970"/>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68"/>
      <c r="B82" s="969"/>
      <c r="C82" s="969"/>
      <c r="D82" s="969"/>
      <c r="E82" s="969"/>
      <c r="F82" s="970"/>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68"/>
      <c r="B83" s="969"/>
      <c r="C83" s="969"/>
      <c r="D83" s="969"/>
      <c r="E83" s="969"/>
      <c r="F83" s="970"/>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68"/>
      <c r="B84" s="969"/>
      <c r="C84" s="969"/>
      <c r="D84" s="969"/>
      <c r="E84" s="969"/>
      <c r="F84" s="970"/>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68"/>
      <c r="B85" s="969"/>
      <c r="C85" s="969"/>
      <c r="D85" s="969"/>
      <c r="E85" s="969"/>
      <c r="F85" s="970"/>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68"/>
      <c r="B86" s="969"/>
      <c r="C86" s="969"/>
      <c r="D86" s="969"/>
      <c r="E86" s="969"/>
      <c r="F86" s="970"/>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68"/>
      <c r="B87" s="969"/>
      <c r="C87" s="969"/>
      <c r="D87" s="969"/>
      <c r="E87" s="969"/>
      <c r="F87" s="970"/>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68"/>
      <c r="B88" s="969"/>
      <c r="C88" s="969"/>
      <c r="D88" s="969"/>
      <c r="E88" s="969"/>
      <c r="F88" s="970"/>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68"/>
      <c r="B89" s="969"/>
      <c r="C89" s="969"/>
      <c r="D89" s="969"/>
      <c r="E89" s="969"/>
      <c r="F89" s="970"/>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68"/>
      <c r="B90" s="969"/>
      <c r="C90" s="969"/>
      <c r="D90" s="969"/>
      <c r="E90" s="969"/>
      <c r="F90" s="970"/>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68"/>
      <c r="B91" s="969"/>
      <c r="C91" s="969"/>
      <c r="D91" s="969"/>
      <c r="E91" s="969"/>
      <c r="F91" s="970"/>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68"/>
      <c r="B92" s="969"/>
      <c r="C92" s="969"/>
      <c r="D92" s="969"/>
      <c r="E92" s="969"/>
      <c r="F92" s="970"/>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68"/>
      <c r="B93" s="969"/>
      <c r="C93" s="969"/>
      <c r="D93" s="969"/>
      <c r="E93" s="969"/>
      <c r="F93" s="970"/>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68"/>
      <c r="B94" s="969"/>
      <c r="C94" s="969"/>
      <c r="D94" s="969"/>
      <c r="E94" s="969"/>
      <c r="F94" s="970"/>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68"/>
      <c r="B95" s="969"/>
      <c r="C95" s="969"/>
      <c r="D95" s="969"/>
      <c r="E95" s="969"/>
      <c r="F95" s="970"/>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68"/>
      <c r="B96" s="969"/>
      <c r="C96" s="969"/>
      <c r="D96" s="969"/>
      <c r="E96" s="969"/>
      <c r="F96" s="970"/>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68"/>
      <c r="B97" s="969"/>
      <c r="C97" s="969"/>
      <c r="D97" s="969"/>
      <c r="E97" s="969"/>
      <c r="F97" s="970"/>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68"/>
      <c r="B98" s="969"/>
      <c r="C98" s="969"/>
      <c r="D98" s="969"/>
      <c r="E98" s="969"/>
      <c r="F98" s="970"/>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68"/>
      <c r="B99" s="969"/>
      <c r="C99" s="969"/>
      <c r="D99" s="969"/>
      <c r="E99" s="969"/>
      <c r="F99" s="970"/>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68"/>
      <c r="B100" s="969"/>
      <c r="C100" s="969"/>
      <c r="D100" s="969"/>
      <c r="E100" s="969"/>
      <c r="F100" s="970"/>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68"/>
      <c r="B101" s="969"/>
      <c r="C101" s="969"/>
      <c r="D101" s="969"/>
      <c r="E101" s="969"/>
      <c r="F101" s="970"/>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68"/>
      <c r="B102" s="969"/>
      <c r="C102" s="969"/>
      <c r="D102" s="969"/>
      <c r="E102" s="969"/>
      <c r="F102" s="970"/>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68"/>
      <c r="B103" s="969"/>
      <c r="C103" s="969"/>
      <c r="D103" s="969"/>
      <c r="E103" s="969"/>
      <c r="F103" s="970"/>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68"/>
      <c r="B104" s="969"/>
      <c r="C104" s="969"/>
      <c r="D104" s="969"/>
      <c r="E104" s="969"/>
      <c r="F104" s="970"/>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68"/>
      <c r="B105" s="969"/>
      <c r="C105" s="969"/>
      <c r="D105" s="969"/>
      <c r="E105" s="969"/>
      <c r="F105" s="970"/>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68"/>
      <c r="B109" s="969"/>
      <c r="C109" s="969"/>
      <c r="D109" s="969"/>
      <c r="E109" s="969"/>
      <c r="F109" s="970"/>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68"/>
      <c r="B110" s="969"/>
      <c r="C110" s="969"/>
      <c r="D110" s="969"/>
      <c r="E110" s="969"/>
      <c r="F110" s="970"/>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68"/>
      <c r="B111" s="969"/>
      <c r="C111" s="969"/>
      <c r="D111" s="969"/>
      <c r="E111" s="969"/>
      <c r="F111" s="970"/>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68"/>
      <c r="B112" s="969"/>
      <c r="C112" s="969"/>
      <c r="D112" s="969"/>
      <c r="E112" s="969"/>
      <c r="F112" s="970"/>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68"/>
      <c r="B113" s="969"/>
      <c r="C113" s="969"/>
      <c r="D113" s="969"/>
      <c r="E113" s="969"/>
      <c r="F113" s="970"/>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68"/>
      <c r="B114" s="969"/>
      <c r="C114" s="969"/>
      <c r="D114" s="969"/>
      <c r="E114" s="969"/>
      <c r="F114" s="970"/>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68"/>
      <c r="B115" s="969"/>
      <c r="C115" s="969"/>
      <c r="D115" s="969"/>
      <c r="E115" s="969"/>
      <c r="F115" s="970"/>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68"/>
      <c r="B116" s="969"/>
      <c r="C116" s="969"/>
      <c r="D116" s="969"/>
      <c r="E116" s="969"/>
      <c r="F116" s="970"/>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68"/>
      <c r="B117" s="969"/>
      <c r="C117" s="969"/>
      <c r="D117" s="969"/>
      <c r="E117" s="969"/>
      <c r="F117" s="970"/>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68"/>
      <c r="B118" s="969"/>
      <c r="C118" s="969"/>
      <c r="D118" s="969"/>
      <c r="E118" s="969"/>
      <c r="F118" s="970"/>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68"/>
      <c r="B119" s="969"/>
      <c r="C119" s="969"/>
      <c r="D119" s="969"/>
      <c r="E119" s="969"/>
      <c r="F119" s="970"/>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68"/>
      <c r="B120" s="969"/>
      <c r="C120" s="969"/>
      <c r="D120" s="969"/>
      <c r="E120" s="969"/>
      <c r="F120" s="970"/>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68"/>
      <c r="B121" s="969"/>
      <c r="C121" s="969"/>
      <c r="D121" s="969"/>
      <c r="E121" s="969"/>
      <c r="F121" s="970"/>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68"/>
      <c r="B122" s="969"/>
      <c r="C122" s="969"/>
      <c r="D122" s="969"/>
      <c r="E122" s="969"/>
      <c r="F122" s="970"/>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68"/>
      <c r="B123" s="969"/>
      <c r="C123" s="969"/>
      <c r="D123" s="969"/>
      <c r="E123" s="969"/>
      <c r="F123" s="970"/>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68"/>
      <c r="B124" s="969"/>
      <c r="C124" s="969"/>
      <c r="D124" s="969"/>
      <c r="E124" s="969"/>
      <c r="F124" s="970"/>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68"/>
      <c r="B125" s="969"/>
      <c r="C125" s="969"/>
      <c r="D125" s="969"/>
      <c r="E125" s="969"/>
      <c r="F125" s="970"/>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68"/>
      <c r="B126" s="969"/>
      <c r="C126" s="969"/>
      <c r="D126" s="969"/>
      <c r="E126" s="969"/>
      <c r="F126" s="970"/>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68"/>
      <c r="B127" s="969"/>
      <c r="C127" s="969"/>
      <c r="D127" s="969"/>
      <c r="E127" s="969"/>
      <c r="F127" s="970"/>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68"/>
      <c r="B128" s="969"/>
      <c r="C128" s="969"/>
      <c r="D128" s="969"/>
      <c r="E128" s="969"/>
      <c r="F128" s="970"/>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68"/>
      <c r="B129" s="969"/>
      <c r="C129" s="969"/>
      <c r="D129" s="969"/>
      <c r="E129" s="969"/>
      <c r="F129" s="970"/>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68"/>
      <c r="B130" s="969"/>
      <c r="C130" s="969"/>
      <c r="D130" s="969"/>
      <c r="E130" s="969"/>
      <c r="F130" s="970"/>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68"/>
      <c r="B131" s="969"/>
      <c r="C131" s="969"/>
      <c r="D131" s="969"/>
      <c r="E131" s="969"/>
      <c r="F131" s="970"/>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68"/>
      <c r="B132" s="969"/>
      <c r="C132" s="969"/>
      <c r="D132" s="969"/>
      <c r="E132" s="969"/>
      <c r="F132" s="970"/>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68"/>
      <c r="B133" s="969"/>
      <c r="C133" s="969"/>
      <c r="D133" s="969"/>
      <c r="E133" s="969"/>
      <c r="F133" s="970"/>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68"/>
      <c r="B134" s="969"/>
      <c r="C134" s="969"/>
      <c r="D134" s="969"/>
      <c r="E134" s="969"/>
      <c r="F134" s="970"/>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68"/>
      <c r="B135" s="969"/>
      <c r="C135" s="969"/>
      <c r="D135" s="969"/>
      <c r="E135" s="969"/>
      <c r="F135" s="970"/>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68"/>
      <c r="B136" s="969"/>
      <c r="C136" s="969"/>
      <c r="D136" s="969"/>
      <c r="E136" s="969"/>
      <c r="F136" s="970"/>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68"/>
      <c r="B137" s="969"/>
      <c r="C137" s="969"/>
      <c r="D137" s="969"/>
      <c r="E137" s="969"/>
      <c r="F137" s="970"/>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68"/>
      <c r="B138" s="969"/>
      <c r="C138" s="969"/>
      <c r="D138" s="969"/>
      <c r="E138" s="969"/>
      <c r="F138" s="970"/>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68"/>
      <c r="B139" s="969"/>
      <c r="C139" s="969"/>
      <c r="D139" s="969"/>
      <c r="E139" s="969"/>
      <c r="F139" s="970"/>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68"/>
      <c r="B140" s="969"/>
      <c r="C140" s="969"/>
      <c r="D140" s="969"/>
      <c r="E140" s="969"/>
      <c r="F140" s="970"/>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68"/>
      <c r="B141" s="969"/>
      <c r="C141" s="969"/>
      <c r="D141" s="969"/>
      <c r="E141" s="969"/>
      <c r="F141" s="970"/>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68"/>
      <c r="B142" s="969"/>
      <c r="C142" s="969"/>
      <c r="D142" s="969"/>
      <c r="E142" s="969"/>
      <c r="F142" s="970"/>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68"/>
      <c r="B143" s="969"/>
      <c r="C143" s="969"/>
      <c r="D143" s="969"/>
      <c r="E143" s="969"/>
      <c r="F143" s="970"/>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68"/>
      <c r="B144" s="969"/>
      <c r="C144" s="969"/>
      <c r="D144" s="969"/>
      <c r="E144" s="969"/>
      <c r="F144" s="970"/>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68"/>
      <c r="B145" s="969"/>
      <c r="C145" s="969"/>
      <c r="D145" s="969"/>
      <c r="E145" s="969"/>
      <c r="F145" s="970"/>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68"/>
      <c r="B146" s="969"/>
      <c r="C146" s="969"/>
      <c r="D146" s="969"/>
      <c r="E146" s="969"/>
      <c r="F146" s="970"/>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68"/>
      <c r="B147" s="969"/>
      <c r="C147" s="969"/>
      <c r="D147" s="969"/>
      <c r="E147" s="969"/>
      <c r="F147" s="970"/>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68"/>
      <c r="B148" s="969"/>
      <c r="C148" s="969"/>
      <c r="D148" s="969"/>
      <c r="E148" s="969"/>
      <c r="F148" s="970"/>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68"/>
      <c r="B149" s="969"/>
      <c r="C149" s="969"/>
      <c r="D149" s="969"/>
      <c r="E149" s="969"/>
      <c r="F149" s="970"/>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68"/>
      <c r="B150" s="969"/>
      <c r="C150" s="969"/>
      <c r="D150" s="969"/>
      <c r="E150" s="969"/>
      <c r="F150" s="970"/>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68"/>
      <c r="B151" s="969"/>
      <c r="C151" s="969"/>
      <c r="D151" s="969"/>
      <c r="E151" s="969"/>
      <c r="F151" s="970"/>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68"/>
      <c r="B152" s="969"/>
      <c r="C152" s="969"/>
      <c r="D152" s="969"/>
      <c r="E152" s="969"/>
      <c r="F152" s="970"/>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68"/>
      <c r="B153" s="969"/>
      <c r="C153" s="969"/>
      <c r="D153" s="969"/>
      <c r="E153" s="969"/>
      <c r="F153" s="970"/>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68"/>
      <c r="B154" s="969"/>
      <c r="C154" s="969"/>
      <c r="D154" s="969"/>
      <c r="E154" s="969"/>
      <c r="F154" s="970"/>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68"/>
      <c r="B155" s="969"/>
      <c r="C155" s="969"/>
      <c r="D155" s="969"/>
      <c r="E155" s="969"/>
      <c r="F155" s="970"/>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68"/>
      <c r="B156" s="969"/>
      <c r="C156" s="969"/>
      <c r="D156" s="969"/>
      <c r="E156" s="969"/>
      <c r="F156" s="970"/>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68"/>
      <c r="B157" s="969"/>
      <c r="C157" s="969"/>
      <c r="D157" s="969"/>
      <c r="E157" s="969"/>
      <c r="F157" s="970"/>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68"/>
      <c r="B158" s="969"/>
      <c r="C158" s="969"/>
      <c r="D158" s="969"/>
      <c r="E158" s="969"/>
      <c r="F158" s="970"/>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68"/>
      <c r="B162" s="969"/>
      <c r="C162" s="969"/>
      <c r="D162" s="969"/>
      <c r="E162" s="969"/>
      <c r="F162" s="970"/>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68"/>
      <c r="B163" s="969"/>
      <c r="C163" s="969"/>
      <c r="D163" s="969"/>
      <c r="E163" s="969"/>
      <c r="F163" s="970"/>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68"/>
      <c r="B164" s="969"/>
      <c r="C164" s="969"/>
      <c r="D164" s="969"/>
      <c r="E164" s="969"/>
      <c r="F164" s="970"/>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68"/>
      <c r="B165" s="969"/>
      <c r="C165" s="969"/>
      <c r="D165" s="969"/>
      <c r="E165" s="969"/>
      <c r="F165" s="970"/>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68"/>
      <c r="B166" s="969"/>
      <c r="C166" s="969"/>
      <c r="D166" s="969"/>
      <c r="E166" s="969"/>
      <c r="F166" s="970"/>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68"/>
      <c r="B167" s="969"/>
      <c r="C167" s="969"/>
      <c r="D167" s="969"/>
      <c r="E167" s="969"/>
      <c r="F167" s="970"/>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68"/>
      <c r="B168" s="969"/>
      <c r="C168" s="969"/>
      <c r="D168" s="969"/>
      <c r="E168" s="969"/>
      <c r="F168" s="970"/>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68"/>
      <c r="B169" s="969"/>
      <c r="C169" s="969"/>
      <c r="D169" s="969"/>
      <c r="E169" s="969"/>
      <c r="F169" s="970"/>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68"/>
      <c r="B170" s="969"/>
      <c r="C170" s="969"/>
      <c r="D170" s="969"/>
      <c r="E170" s="969"/>
      <c r="F170" s="970"/>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68"/>
      <c r="B171" s="969"/>
      <c r="C171" s="969"/>
      <c r="D171" s="969"/>
      <c r="E171" s="969"/>
      <c r="F171" s="970"/>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68"/>
      <c r="B172" s="969"/>
      <c r="C172" s="969"/>
      <c r="D172" s="969"/>
      <c r="E172" s="969"/>
      <c r="F172" s="970"/>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68"/>
      <c r="B173" s="969"/>
      <c r="C173" s="969"/>
      <c r="D173" s="969"/>
      <c r="E173" s="969"/>
      <c r="F173" s="970"/>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68"/>
      <c r="B174" s="969"/>
      <c r="C174" s="969"/>
      <c r="D174" s="969"/>
      <c r="E174" s="969"/>
      <c r="F174" s="970"/>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68"/>
      <c r="B175" s="969"/>
      <c r="C175" s="969"/>
      <c r="D175" s="969"/>
      <c r="E175" s="969"/>
      <c r="F175" s="970"/>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68"/>
      <c r="B176" s="969"/>
      <c r="C176" s="969"/>
      <c r="D176" s="969"/>
      <c r="E176" s="969"/>
      <c r="F176" s="970"/>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68"/>
      <c r="B177" s="969"/>
      <c r="C177" s="969"/>
      <c r="D177" s="969"/>
      <c r="E177" s="969"/>
      <c r="F177" s="970"/>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68"/>
      <c r="B178" s="969"/>
      <c r="C178" s="969"/>
      <c r="D178" s="969"/>
      <c r="E178" s="969"/>
      <c r="F178" s="970"/>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68"/>
      <c r="B179" s="969"/>
      <c r="C179" s="969"/>
      <c r="D179" s="969"/>
      <c r="E179" s="969"/>
      <c r="F179" s="970"/>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68"/>
      <c r="B180" s="969"/>
      <c r="C180" s="969"/>
      <c r="D180" s="969"/>
      <c r="E180" s="969"/>
      <c r="F180" s="970"/>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68"/>
      <c r="B181" s="969"/>
      <c r="C181" s="969"/>
      <c r="D181" s="969"/>
      <c r="E181" s="969"/>
      <c r="F181" s="970"/>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68"/>
      <c r="B182" s="969"/>
      <c r="C182" s="969"/>
      <c r="D182" s="969"/>
      <c r="E182" s="969"/>
      <c r="F182" s="970"/>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68"/>
      <c r="B183" s="969"/>
      <c r="C183" s="969"/>
      <c r="D183" s="969"/>
      <c r="E183" s="969"/>
      <c r="F183" s="970"/>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68"/>
      <c r="B184" s="969"/>
      <c r="C184" s="969"/>
      <c r="D184" s="969"/>
      <c r="E184" s="969"/>
      <c r="F184" s="970"/>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68"/>
      <c r="B185" s="969"/>
      <c r="C185" s="969"/>
      <c r="D185" s="969"/>
      <c r="E185" s="969"/>
      <c r="F185" s="970"/>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68"/>
      <c r="B186" s="969"/>
      <c r="C186" s="969"/>
      <c r="D186" s="969"/>
      <c r="E186" s="969"/>
      <c r="F186" s="970"/>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68"/>
      <c r="B187" s="969"/>
      <c r="C187" s="969"/>
      <c r="D187" s="969"/>
      <c r="E187" s="969"/>
      <c r="F187" s="970"/>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68"/>
      <c r="B188" s="969"/>
      <c r="C188" s="969"/>
      <c r="D188" s="969"/>
      <c r="E188" s="969"/>
      <c r="F188" s="970"/>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68"/>
      <c r="B189" s="969"/>
      <c r="C189" s="969"/>
      <c r="D189" s="969"/>
      <c r="E189" s="969"/>
      <c r="F189" s="970"/>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68"/>
      <c r="B190" s="969"/>
      <c r="C190" s="969"/>
      <c r="D190" s="969"/>
      <c r="E190" s="969"/>
      <c r="F190" s="970"/>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68"/>
      <c r="B191" s="969"/>
      <c r="C191" s="969"/>
      <c r="D191" s="969"/>
      <c r="E191" s="969"/>
      <c r="F191" s="970"/>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68"/>
      <c r="B192" s="969"/>
      <c r="C192" s="969"/>
      <c r="D192" s="969"/>
      <c r="E192" s="969"/>
      <c r="F192" s="970"/>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68"/>
      <c r="B193" s="969"/>
      <c r="C193" s="969"/>
      <c r="D193" s="969"/>
      <c r="E193" s="969"/>
      <c r="F193" s="970"/>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68"/>
      <c r="B194" s="969"/>
      <c r="C194" s="969"/>
      <c r="D194" s="969"/>
      <c r="E194" s="969"/>
      <c r="F194" s="970"/>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68"/>
      <c r="B195" s="969"/>
      <c r="C195" s="969"/>
      <c r="D195" s="969"/>
      <c r="E195" s="969"/>
      <c r="F195" s="970"/>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68"/>
      <c r="B196" s="969"/>
      <c r="C196" s="969"/>
      <c r="D196" s="969"/>
      <c r="E196" s="969"/>
      <c r="F196" s="970"/>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68"/>
      <c r="B197" s="969"/>
      <c r="C197" s="969"/>
      <c r="D197" s="969"/>
      <c r="E197" s="969"/>
      <c r="F197" s="970"/>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68"/>
      <c r="B198" s="969"/>
      <c r="C198" s="969"/>
      <c r="D198" s="969"/>
      <c r="E198" s="969"/>
      <c r="F198" s="970"/>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68"/>
      <c r="B199" s="969"/>
      <c r="C199" s="969"/>
      <c r="D199" s="969"/>
      <c r="E199" s="969"/>
      <c r="F199" s="970"/>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68"/>
      <c r="B200" s="969"/>
      <c r="C200" s="969"/>
      <c r="D200" s="969"/>
      <c r="E200" s="969"/>
      <c r="F200" s="970"/>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68"/>
      <c r="B201" s="969"/>
      <c r="C201" s="969"/>
      <c r="D201" s="969"/>
      <c r="E201" s="969"/>
      <c r="F201" s="970"/>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68"/>
      <c r="B202" s="969"/>
      <c r="C202" s="969"/>
      <c r="D202" s="969"/>
      <c r="E202" s="969"/>
      <c r="F202" s="970"/>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68"/>
      <c r="B203" s="969"/>
      <c r="C203" s="969"/>
      <c r="D203" s="969"/>
      <c r="E203" s="969"/>
      <c r="F203" s="97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68"/>
      <c r="B204" s="969"/>
      <c r="C204" s="969"/>
      <c r="D204" s="969"/>
      <c r="E204" s="969"/>
      <c r="F204" s="97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68"/>
      <c r="B205" s="969"/>
      <c r="C205" s="969"/>
      <c r="D205" s="969"/>
      <c r="E205" s="969"/>
      <c r="F205" s="97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68"/>
      <c r="B206" s="969"/>
      <c r="C206" s="969"/>
      <c r="D206" s="969"/>
      <c r="E206" s="969"/>
      <c r="F206" s="97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68"/>
      <c r="B207" s="969"/>
      <c r="C207" s="969"/>
      <c r="D207" s="969"/>
      <c r="E207" s="969"/>
      <c r="F207" s="97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68"/>
      <c r="B208" s="969"/>
      <c r="C208" s="969"/>
      <c r="D208" s="969"/>
      <c r="E208" s="969"/>
      <c r="F208" s="97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68"/>
      <c r="B209" s="969"/>
      <c r="C209" s="969"/>
      <c r="D209" s="969"/>
      <c r="E209" s="969"/>
      <c r="F209" s="97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68"/>
      <c r="B210" s="969"/>
      <c r="C210" s="969"/>
      <c r="D210" s="969"/>
      <c r="E210" s="969"/>
      <c r="F210" s="970"/>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68"/>
      <c r="B211" s="969"/>
      <c r="C211" s="969"/>
      <c r="D211" s="969"/>
      <c r="E211" s="969"/>
      <c r="F211" s="970"/>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68"/>
      <c r="B215" s="969"/>
      <c r="C215" s="969"/>
      <c r="D215" s="969"/>
      <c r="E215" s="969"/>
      <c r="F215" s="970"/>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68"/>
      <c r="B216" s="969"/>
      <c r="C216" s="969"/>
      <c r="D216" s="969"/>
      <c r="E216" s="969"/>
      <c r="F216" s="970"/>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68"/>
      <c r="B217" s="969"/>
      <c r="C217" s="969"/>
      <c r="D217" s="969"/>
      <c r="E217" s="969"/>
      <c r="F217" s="97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68"/>
      <c r="B218" s="969"/>
      <c r="C218" s="969"/>
      <c r="D218" s="969"/>
      <c r="E218" s="969"/>
      <c r="F218" s="97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68"/>
      <c r="B219" s="969"/>
      <c r="C219" s="969"/>
      <c r="D219" s="969"/>
      <c r="E219" s="969"/>
      <c r="F219" s="97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68"/>
      <c r="B220" s="969"/>
      <c r="C220" s="969"/>
      <c r="D220" s="969"/>
      <c r="E220" s="969"/>
      <c r="F220" s="97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68"/>
      <c r="B221" s="969"/>
      <c r="C221" s="969"/>
      <c r="D221" s="969"/>
      <c r="E221" s="969"/>
      <c r="F221" s="97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68"/>
      <c r="B222" s="969"/>
      <c r="C222" s="969"/>
      <c r="D222" s="969"/>
      <c r="E222" s="969"/>
      <c r="F222" s="97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68"/>
      <c r="B223" s="969"/>
      <c r="C223" s="969"/>
      <c r="D223" s="969"/>
      <c r="E223" s="969"/>
      <c r="F223" s="970"/>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68"/>
      <c r="B224" s="969"/>
      <c r="C224" s="969"/>
      <c r="D224" s="969"/>
      <c r="E224" s="969"/>
      <c r="F224" s="970"/>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68"/>
      <c r="B225" s="969"/>
      <c r="C225" s="969"/>
      <c r="D225" s="969"/>
      <c r="E225" s="969"/>
      <c r="F225" s="970"/>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68"/>
      <c r="B226" s="969"/>
      <c r="C226" s="969"/>
      <c r="D226" s="969"/>
      <c r="E226" s="969"/>
      <c r="F226" s="970"/>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68"/>
      <c r="B227" s="969"/>
      <c r="C227" s="969"/>
      <c r="D227" s="969"/>
      <c r="E227" s="969"/>
      <c r="F227" s="970"/>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68"/>
      <c r="B228" s="969"/>
      <c r="C228" s="969"/>
      <c r="D228" s="969"/>
      <c r="E228" s="969"/>
      <c r="F228" s="970"/>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68"/>
      <c r="B229" s="969"/>
      <c r="C229" s="969"/>
      <c r="D229" s="969"/>
      <c r="E229" s="969"/>
      <c r="F229" s="970"/>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68"/>
      <c r="B230" s="969"/>
      <c r="C230" s="969"/>
      <c r="D230" s="969"/>
      <c r="E230" s="969"/>
      <c r="F230" s="97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68"/>
      <c r="B231" s="969"/>
      <c r="C231" s="969"/>
      <c r="D231" s="969"/>
      <c r="E231" s="969"/>
      <c r="F231" s="97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68"/>
      <c r="B232" s="969"/>
      <c r="C232" s="969"/>
      <c r="D232" s="969"/>
      <c r="E232" s="969"/>
      <c r="F232" s="97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68"/>
      <c r="B233" s="969"/>
      <c r="C233" s="969"/>
      <c r="D233" s="969"/>
      <c r="E233" s="969"/>
      <c r="F233" s="97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68"/>
      <c r="B234" s="969"/>
      <c r="C234" s="969"/>
      <c r="D234" s="969"/>
      <c r="E234" s="969"/>
      <c r="F234" s="97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68"/>
      <c r="B235" s="969"/>
      <c r="C235" s="969"/>
      <c r="D235" s="969"/>
      <c r="E235" s="969"/>
      <c r="F235" s="97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68"/>
      <c r="B236" s="969"/>
      <c r="C236" s="969"/>
      <c r="D236" s="969"/>
      <c r="E236" s="969"/>
      <c r="F236" s="970"/>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68"/>
      <c r="B237" s="969"/>
      <c r="C237" s="969"/>
      <c r="D237" s="969"/>
      <c r="E237" s="969"/>
      <c r="F237" s="970"/>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68"/>
      <c r="B238" s="969"/>
      <c r="C238" s="969"/>
      <c r="D238" s="969"/>
      <c r="E238" s="969"/>
      <c r="F238" s="970"/>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68"/>
      <c r="B239" s="969"/>
      <c r="C239" s="969"/>
      <c r="D239" s="969"/>
      <c r="E239" s="969"/>
      <c r="F239" s="970"/>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68"/>
      <c r="B240" s="969"/>
      <c r="C240" s="969"/>
      <c r="D240" s="969"/>
      <c r="E240" s="969"/>
      <c r="F240" s="970"/>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68"/>
      <c r="B241" s="969"/>
      <c r="C241" s="969"/>
      <c r="D241" s="969"/>
      <c r="E241" s="969"/>
      <c r="F241" s="970"/>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68"/>
      <c r="B242" s="969"/>
      <c r="C242" s="969"/>
      <c r="D242" s="969"/>
      <c r="E242" s="969"/>
      <c r="F242" s="970"/>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68"/>
      <c r="B243" s="969"/>
      <c r="C243" s="969"/>
      <c r="D243" s="969"/>
      <c r="E243" s="969"/>
      <c r="F243" s="97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68"/>
      <c r="B244" s="969"/>
      <c r="C244" s="969"/>
      <c r="D244" s="969"/>
      <c r="E244" s="969"/>
      <c r="F244" s="97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68"/>
      <c r="B245" s="969"/>
      <c r="C245" s="969"/>
      <c r="D245" s="969"/>
      <c r="E245" s="969"/>
      <c r="F245" s="97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68"/>
      <c r="B246" s="969"/>
      <c r="C246" s="969"/>
      <c r="D246" s="969"/>
      <c r="E246" s="969"/>
      <c r="F246" s="97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68"/>
      <c r="B247" s="969"/>
      <c r="C247" s="969"/>
      <c r="D247" s="969"/>
      <c r="E247" s="969"/>
      <c r="F247" s="97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68"/>
      <c r="B248" s="969"/>
      <c r="C248" s="969"/>
      <c r="D248" s="969"/>
      <c r="E248" s="969"/>
      <c r="F248" s="97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68"/>
      <c r="B249" s="969"/>
      <c r="C249" s="969"/>
      <c r="D249" s="969"/>
      <c r="E249" s="969"/>
      <c r="F249" s="970"/>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68"/>
      <c r="B250" s="969"/>
      <c r="C250" s="969"/>
      <c r="D250" s="969"/>
      <c r="E250" s="969"/>
      <c r="F250" s="970"/>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68"/>
      <c r="B251" s="969"/>
      <c r="C251" s="969"/>
      <c r="D251" s="969"/>
      <c r="E251" s="969"/>
      <c r="F251" s="970"/>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68"/>
      <c r="B252" s="969"/>
      <c r="C252" s="969"/>
      <c r="D252" s="969"/>
      <c r="E252" s="969"/>
      <c r="F252" s="970"/>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68"/>
      <c r="B253" s="969"/>
      <c r="C253" s="969"/>
      <c r="D253" s="969"/>
      <c r="E253" s="969"/>
      <c r="F253" s="970"/>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68"/>
      <c r="B254" s="969"/>
      <c r="C254" s="969"/>
      <c r="D254" s="969"/>
      <c r="E254" s="969"/>
      <c r="F254" s="970"/>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68"/>
      <c r="B255" s="969"/>
      <c r="C255" s="969"/>
      <c r="D255" s="969"/>
      <c r="E255" s="969"/>
      <c r="F255" s="970"/>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68"/>
      <c r="B256" s="969"/>
      <c r="C256" s="969"/>
      <c r="D256" s="969"/>
      <c r="E256" s="969"/>
      <c r="F256" s="970"/>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68"/>
      <c r="B257" s="969"/>
      <c r="C257" s="969"/>
      <c r="D257" s="969"/>
      <c r="E257" s="969"/>
      <c r="F257" s="970"/>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68"/>
      <c r="B258" s="969"/>
      <c r="C258" s="969"/>
      <c r="D258" s="969"/>
      <c r="E258" s="969"/>
      <c r="F258" s="970"/>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68"/>
      <c r="B259" s="969"/>
      <c r="C259" s="969"/>
      <c r="D259" s="969"/>
      <c r="E259" s="969"/>
      <c r="F259" s="970"/>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68"/>
      <c r="B260" s="969"/>
      <c r="C260" s="969"/>
      <c r="D260" s="969"/>
      <c r="E260" s="969"/>
      <c r="F260" s="970"/>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68"/>
      <c r="B261" s="969"/>
      <c r="C261" s="969"/>
      <c r="D261" s="969"/>
      <c r="E261" s="969"/>
      <c r="F261" s="970"/>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68"/>
      <c r="B262" s="969"/>
      <c r="C262" s="969"/>
      <c r="D262" s="969"/>
      <c r="E262" s="969"/>
      <c r="F262" s="970"/>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68"/>
      <c r="B263" s="969"/>
      <c r="C263" s="969"/>
      <c r="D263" s="969"/>
      <c r="E263" s="969"/>
      <c r="F263" s="970"/>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68"/>
      <c r="B264" s="969"/>
      <c r="C264" s="969"/>
      <c r="D264" s="969"/>
      <c r="E264" s="969"/>
      <c r="F264" s="970"/>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井上 大地(inoue-daichi)</cp:lastModifiedBy>
  <cp:lastPrinted>2022-05-20T06:30:27Z</cp:lastPrinted>
  <dcterms:created xsi:type="dcterms:W3CDTF">2012-03-13T00:50:25Z</dcterms:created>
  <dcterms:modified xsi:type="dcterms:W3CDTF">2022-08-17T02:38:19Z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