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1" i="11" s="1"/>
  <c r="AY167" i="11"/>
  <c r="AY169" i="11" s="1"/>
  <c r="AY136" i="11"/>
  <c r="AY137" i="11" s="1"/>
  <c r="AY135" i="11"/>
  <c r="AY134" i="11"/>
  <c r="AY133" i="11"/>
  <c r="AY132" i="11"/>
  <c r="AY142" i="11"/>
  <c r="AY141" i="11"/>
  <c r="AY139" i="11"/>
  <c r="AY143" i="11" s="1"/>
  <c r="AY166" i="11"/>
  <c r="AY161" i="11"/>
  <c r="AY162" i="11" s="1"/>
  <c r="AY156" i="11"/>
  <c r="AY158" i="11" s="1"/>
  <c r="AY152" i="11"/>
  <c r="AY146" i="11"/>
  <c r="AY150" i="11" s="1"/>
  <c r="AY130" i="11"/>
  <c r="AY127" i="11"/>
  <c r="AY131" i="11" s="1"/>
  <c r="AY122" i="11"/>
  <c r="AY123" i="11" s="1"/>
  <c r="AY118" i="11"/>
  <c r="AY114" i="11"/>
  <c r="AY112" i="11"/>
  <c r="AY119" i="11" s="1"/>
  <c r="AY100" i="11"/>
  <c r="AY99" i="11"/>
  <c r="AY101" i="11" s="1"/>
  <c r="AY98" i="11"/>
  <c r="AY102" i="11"/>
  <c r="AY104" i="11" s="1"/>
  <c r="AY201" i="11" l="1"/>
  <c r="AY205" i="11"/>
  <c r="AY209" i="11"/>
  <c r="AY213" i="11"/>
  <c r="AY204" i="11"/>
  <c r="AY202" i="11"/>
  <c r="AY206" i="11"/>
  <c r="AY210" i="11"/>
  <c r="AY203" i="11"/>
  <c r="AY211" i="11"/>
  <c r="AY116" i="11"/>
  <c r="AY120" i="11"/>
  <c r="AY124" i="11"/>
  <c r="AY128" i="11"/>
  <c r="AY154" i="11"/>
  <c r="AY163" i="11"/>
  <c r="AY140" i="11"/>
  <c r="AY144" i="11"/>
  <c r="AY138" i="11"/>
  <c r="AY172" i="11"/>
  <c r="AY176" i="11"/>
  <c r="AY198" i="11"/>
  <c r="AY113" i="11"/>
  <c r="AY117" i="11"/>
  <c r="AY121" i="11"/>
  <c r="AY125" i="11"/>
  <c r="AY129" i="11"/>
  <c r="AY151" i="11"/>
  <c r="AY155" i="11"/>
  <c r="AY164" i="11"/>
  <c r="AY145" i="11"/>
  <c r="AY177" i="11"/>
  <c r="AY126"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4" i="11"/>
  <c r="AY80" i="11"/>
  <c r="AY78" i="11"/>
  <c r="AY87" i="11" s="1"/>
  <c r="AY44" i="11"/>
  <c r="AY52" i="11" s="1"/>
  <c r="AY49" i="11" l="1"/>
  <c r="AY55" i="11"/>
  <c r="AY63" i="11"/>
  <c r="AY92" i="11"/>
  <c r="AY81" i="11"/>
  <c r="AY85" i="11"/>
  <c r="AY89" i="11"/>
  <c r="AY97" i="11"/>
  <c r="AY86" i="11"/>
  <c r="AY90" i="11"/>
  <c r="AY94" i="11"/>
  <c r="AY82"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<sst xmlns="http://schemas.openxmlformats.org/spreadsheetml/2006/main" count="1302" uniqueCount="672">
  <si>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</si>
  <si>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</si>
  <si>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</si>
  <si>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</si>
  <si>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</si>
  <si>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</si>
  <si>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</si>
  <si>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</si>
  <si>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</si>
  <si>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</si>
  <si>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</si>
  <si>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</si>
  <si>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</si>
  <si>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</si>
  <si>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</si>
  <si>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</si>
  <si>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</si>
  <si>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</si>
  <si>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</si>
  <si>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</si>
  <si>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</si>
  <si>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</si>
  <si>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</si>
  <si>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</si>
  <si>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</si>
  <si>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</si>
  <si>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</si>
  <si>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</si>
  <si>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</si>
  <si>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</si>
  <si>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</si>
  <si>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</si>
  <si>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</si>
  <si>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</si>
  <si>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</si>
  <si>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</si>
  <si>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</si>
  <si>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</si>
  <si>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</si>
  <si>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</si>
  <si>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</si>
  <si>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</si>
  <si>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</si>
  <si>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</si>
  <si>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</si>
  <si>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</si>
  <si>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</si>
  <si>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</si>
  <si>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</si>
  <si>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</si>
  <si>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</si>
  <si>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</si>
  <si>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</si>
  <si>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</si>
  <si>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</si>
  <si>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</si>
  <si>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</si>
  <si>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</si>
  <si>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</si>
  <si>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</si>
  <si>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</si>
  <si>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</si>
  <si>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</si>
  <si>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</si>
  <si>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</si>
  <si>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</si>
  <si>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</si>
  <si>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</si>
  <si>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</si>
  <si>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</si>
  <si>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</si>
  <si>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</si>
  <si>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</si>
  <si>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</si>
  <si>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</si>
  <si>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</si>
  <si>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</si>
  <si>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</si>
  <si>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</si>
  <si>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</si>
  <si>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</si>
  <si>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</si>
  <si>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</si>
  <si>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</si>
  <si>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</si>
  <si>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</si>
  <si>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</si>
  <si>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</si>
  <si>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</si>
  <si>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</si>
  <si>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</si>
  <si>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</si>
  <si>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</si>
  <si>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</si>
  <si>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</si>
  <si>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</si>
  <si>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</si>
  <si>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</si>
  <si>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</si>
  <si>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</si>
  <si>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</si>
  <si>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</si>
  <si>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</si>
  <si>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</si>
  <si>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</si>
  <si>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</si>
  <si>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</si>
  <si>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</si>
  <si>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</si>
  <si>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</si>
  <si>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</si>
  <si>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</si>
  <si>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</si>
  <si>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</si>
  <si>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</si>
  <si>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</si>
  <si>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</si>
  <si>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</si>
  <si>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</si>
  <si>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</si>
  <si>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</si>
  <si>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</si>
  <si>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</si>
  <si>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</si>
  <si>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</si>
  <si>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</si>
  <si>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</si>
  <si>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</si>
  <si>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</si>
  <si>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</si>
  <si>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</si>
  <si>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</si>
  <si>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</si>
  <si>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</si>
  <si>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</si>
  <si>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</si>
  <si>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</si>
  <si>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</si>
  <si>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</si>
  <si>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</si>
  <si>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</si>
  <si>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</si>
  <si>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</si>
  <si>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</si>
  <si>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</si>
  <si>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</si>
  <si>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</si>
  <si>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</si>
  <si>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</si>
  <si>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</si>
  <si>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</si>
  <si>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</si>
  <si>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</si>
  <si>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</si>
  <si>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</si>
  <si>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</si>
  <si>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</si>
  <si>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</si>
  <si>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</si>
  <si>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</si>
  <si>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</si>
  <si>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</si>
  <si>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</si>
  <si>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</si>
  <si>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</si>
  <si>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</si>
  <si>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</si>
  <si>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</si>
  <si>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</si>
  <si>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</si>
  <si>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</si>
  <si>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</si>
  <si>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</si>
  <si>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</si>
  <si>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</si>
  <si>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</si>
  <si>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</si>
  <si>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</si>
  <si>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</si>
  <si>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</si>
  <si>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</si>
  <si>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</si>
  <si>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</si>
  <si>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</si>
  <si>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</si>
  <si>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</si>
  <si>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</si>
  <si>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</si>
  <si>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</si>
  <si>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</si>
  <si>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</si>
  <si>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</si>
  <si>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</si>
  <si>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</si>
  <si>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</si>
  <si>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</si>
  <si>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</si>
  <si>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</si>
  <si>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</si>
  <si>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</si>
  <si>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</si>
  <si>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</si>
  <si>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</si>
  <si>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</si>
  <si>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</si>
  <si>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</si>
  <si>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</si>
  <si>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</si>
  <si>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</si>
  <si>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</si>
  <si>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</si>
  <si>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</si>
  <si>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</si>
  <si>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</si>
  <si>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</si>
  <si>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</si>
  <si>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</si>
  <si>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</si>
  <si>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</si>
  <si>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</si>
  <si>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</si>
  <si>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</si>
  <si>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</si>
  <si>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</si>
  <si>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</si>
  <si>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</si>
  <si>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</si>
  <si>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</si>
  <si>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</si>
  <si>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</si>
  <si>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</si>
  <si>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</si>
  <si>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</si>
  <si>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</si>
  <si>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</si>
  <si>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</si>
  <si>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</si>
  <si>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</si>
  <si>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</si>
  <si>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</si>
  <si>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</si>
  <si>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</si>
  <si>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</si>
  <si>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</si>
  <si>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</si>
  <si>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</si>
  <si>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</si>
  <si>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</si>
  <si>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</si>
  <si>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</si>
  <si>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</si>
  <si>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</si>
  <si>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</si>
  <si>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</si>
  <si>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</si>
  <si>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</si>
  <si>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</si>
  <si>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</si>
  <si>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</si>
  <si>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</si>
  <si>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</si>
  <si>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</si>
  <si>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</si>
  <si>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</si>
  <si>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</si>
  <si>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</si>
  <si>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</si>
  <si>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</si>
  <si>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</si>
  <si>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</si>
  <si>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</si>
  <si>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</si>
  <si>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</si>
  <si>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</si>
  <si>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</si>
  <si>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</si>
  <si>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</si>
  <si>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</si>
  <si>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</si>
  <si>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</si>
  <si>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</si>
  <si>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</si>
  <si>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</si>
  <si>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</si>
  <si>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</si>
  <si>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</si>
  <si>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</si>
  <si>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</si>
  <si>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</si>
  <si>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</si>
  <si>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</si>
  <si>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</si>
  <si>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</si>
  <si>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</si>
  <si>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</si>
  <si>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</si>
  <si>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</si>
  <si>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</si>
  <si>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</si>
  <si>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</si>
  <si>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</si>
  <si>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</si>
  <si>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</si>
  <si>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</si>
  <si>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</si>
  <si>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</si>
  <si>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</si>
  <si>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</si>
  <si>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</si>
  <si>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</si>
  <si>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</si>
  <si>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</si>
  <si>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</si>
  <si>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</si>
  <si>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</si>
  <si>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</si>
  <si>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</si>
  <si>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</si>
  <si>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</si>
  <si>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</si>
  <si>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</si>
  <si>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</si>
  <si>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</si>
  <si>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</si>
  <si>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</si>
  <si>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</si>
  <si>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</si>
  <si>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</si>
  <si>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</si>
  <si>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</si>
  <si>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</si>
  <si>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</si>
  <si>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</si>
  <si>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</si>
  <si>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</si>
  <si>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</si>
  <si>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</si>
  <si>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</si>
  <si>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</si>
  <si>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</si>
  <si>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</si>
  <si>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</si>
  <si>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</si>
  <si>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</si>
  <si>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</si>
  <si>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</si>
  <si>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</si>
  <si>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</si>
  <si>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</si>
  <si>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</si>
  <si>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</si>
  <si>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</si>
  <si>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</si>
  <si>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</si>
  <si>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</si>
  <si>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</si>
  <si>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</si>
  <si>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</si>
  <si>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</si>
  <si>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</si>
  <si>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</si>
  <si>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</si>
  <si>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</si>
  <si>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</si>
  <si>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</si>
  <si>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</si>
  <si>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</si>
  <si>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</si>
  <si>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</si>
  <si>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</si>
  <si>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</si>
  <si>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</si>
  <si>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</si>
  <si>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</si>
  <si>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</si>
  <si>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</si>
  <si>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</si>
  <si>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</si>
  <si>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</si>
  <si>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</si>
  <si>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</si>
  <si>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</si>
  <si>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</si>
  <si>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</si>
  <si>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</si>
  <si>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</si>
  <si>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</si>
  <si>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</si>
  <si>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</si>
  <si>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</si>
  <si>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</si>
  <si>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</si>
  <si>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</si>
  <si>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</si>
  <si>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</si>
  <si>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</si>
  <si>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</si>
  <si>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</si>
  <si>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</si>
  <si>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</si>
  <si>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</si>
  <si>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</si>
  <si>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</si>
  <si>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</si>
  <si>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</si>
  <si>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</si>
  <si>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</si>
  <si>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</si>
  <si>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</si>
  <si>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</si>
  <si>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</si>
  <si>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</si>
  <si>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</si>
  <si>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</si>
  <si>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</si>
  <si>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</si>
  <si>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</si>
  <si>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</si>
  <si>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</si>
  <si>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</si>
  <si>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</si>
  <si>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</si>
  <si>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</si>
  <si>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</si>
  <si>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</si>
  <si>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</si>
  <si>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</si>
  <si>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</si>
  <si>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</si>
  <si>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</si>
  <si>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</si>
  <si>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</si>
  <si>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</si>
  <si>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</si>
  <si>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</si>
  <si>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</si>
  <si>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</si>
  <si>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</si>
  <si>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</si>
  <si>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</si>
  <si>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</si>
  <si>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</si>
  <si>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</si>
  <si>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</si>
  <si>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</si>
  <si>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</si>
  <si>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</si>
  <si>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</si>
  <si>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</si>
  <si>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</si>
  <si>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</si>
  <si>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</si>
  <si>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</si>
  <si>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</si>
  <si>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</si>
  <si>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</si>
  <si>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</si>
  <si>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</si>
  <si>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</si>
  <si>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</si>
  <si>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</si>
  <si>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</si>
  <si>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</si>
  <si>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</si>
  <si>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</si>
  <si>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</si>
  <si>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</si>
  <si>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</si>
  <si>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</si>
  <si>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</si>
  <si>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</si>
  <si>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</si>
  <si>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</si>
  <si>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</si>
  <si>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</si>
  <si>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</si>
  <si>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</si>
  <si>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</si>
  <si>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</si>
  <si>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</si>
  <si>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</si>
  <si>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</si>
  <si>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</si>
  <si>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</si>
  <si>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</si>
  <si>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</si>
  <si>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</si>
  <si>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</si>
  <si>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</si>
  <si>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</si>
  <si>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</si>
  <si>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</si>
  <si>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</si>
  <si>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</si>
  <si>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</si>
  <si>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</si>
  <si>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</si>
  <si>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</si>
  <si>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</si>
  <si>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</si>
  <si>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</si>
  <si>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</si>
  <si>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</si>
  <si>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</si>
  <si>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</si>
  <si>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</si>
  <si>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</si>
  <si>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</si>
  <si>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</si>
  <si>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</si>
  <si>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</si>
  <si>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</si>
  <si>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</si>
  <si>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</si>
  <si>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</si>
  <si>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</si>
  <si>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</si>
  <si>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</si>
  <si>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</si>
  <si>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</si>
  <si>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</si>
  <si>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</si>
  <si>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</si>
  <si>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</si>
  <si>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</si>
  <si>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</si>
  <si>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</si>
  <si>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</si>
  <si>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</si>
  <si>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</si>
  <si>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</si>
  <si>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</si>
  <si>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</si>
  <si>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</si>
  <si>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</si>
  <si>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</si>
  <si>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</si>
  <si>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</si>
  <si>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</si>
  <si>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</si>
  <si>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</si>
  <si>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</si>
  <si>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</si>
  <si>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</si>
  <si>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</si>
  <si>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</si>
  <si>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</si>
  <si>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</si>
  <si>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</si>
  <si>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</si>
  <si>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</si>
  <si>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</si>
  <si>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</si>
  <si>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</si>
  <si>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</si>
  <si>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</si>
  <si>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</si>
  <si>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</si>
  <si>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</si>
  <si>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</si>
  <si>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</si>
  <si>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</si>
  <si>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</si>
  <si>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</si>
  <si>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</si>
  <si>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</si>
  <si>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</si>
  <si>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</si>
  <si>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</si>
  <si>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</si>
  <si>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</si>
  <si>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</si>
  <si>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</si>
  <si>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</si>
  <si>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</si>
  <si>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</si>
  <si>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</si>
  <si>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</si>
  <si>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</si>
  <si>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</si>
  <si>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</si>
  <si>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</si>
  <si>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</si>
  <si>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</si>
  <si>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</si>
  <si>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</si>
  <si>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</si>
  <si>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</si>
  <si>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</si>
  <si>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</si>
  <si>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</si>
  <si>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</si>
  <si>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</si>
  <si>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</si>
  <si>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</si>
  <si>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</si>
  <si>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</si>
  <si>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</si>
  <si>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</si>
  <si>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</si>
  <si>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</si>
  <si>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</si>
  <si>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</si>
  <si>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</si>
  <si>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</si>
  <si>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</si>
  <si>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上石神井庁舎の施設整備に必要な経費</t>
    <rPh sb="0" eb="4">
      <t>カミシャクジイ</t>
    </rPh>
    <rPh sb="4" eb="6">
      <t>チョウシャ</t>
    </rPh>
    <rPh sb="7" eb="9">
      <t>シセツ</t>
    </rPh>
    <rPh sb="9" eb="11">
      <t>セイビ</t>
    </rPh>
    <rPh sb="12" eb="14">
      <t>ヒツヨウ</t>
    </rPh>
    <rPh sb="15" eb="17">
      <t>ケイヒ</t>
    </rPh>
    <phoneticPr fontId="5"/>
  </si>
  <si>
    <t>労働基準局、職業安定局</t>
    <rPh sb="0" eb="2">
      <t>ロウドウ</t>
    </rPh>
    <rPh sb="2" eb="5">
      <t>キジュンキョク</t>
    </rPh>
    <rPh sb="6" eb="8">
      <t>ショクギョウ</t>
    </rPh>
    <rPh sb="8" eb="10">
      <t>アンテイ</t>
    </rPh>
    <rPh sb="10" eb="11">
      <t>キョク</t>
    </rPh>
    <phoneticPr fontId="5"/>
  </si>
  <si>
    <t>労災保険業務課、労働市場センター業務室</t>
    <rPh sb="0" eb="2">
      <t>ロウサイ</t>
    </rPh>
    <rPh sb="2" eb="4">
      <t>ホケン</t>
    </rPh>
    <rPh sb="4" eb="6">
      <t>ギョウム</t>
    </rPh>
    <rPh sb="6" eb="7">
      <t>カ</t>
    </rPh>
    <rPh sb="8" eb="12">
      <t>ロウドウシジョウ</t>
    </rPh>
    <rPh sb="16" eb="19">
      <t>ギョウムシツ</t>
    </rPh>
    <phoneticPr fontId="5"/>
  </si>
  <si>
    <t>労災保険業務課長
千葉　茂雄
労働市場センター業務室長
岩野　剛</t>
    <rPh sb="9" eb="11">
      <t>チバ</t>
    </rPh>
    <rPh sb="12" eb="14">
      <t>シゲオ</t>
    </rPh>
    <rPh sb="28" eb="30">
      <t>イワノ</t>
    </rPh>
    <rPh sb="31" eb="32">
      <t>ツヨシ</t>
    </rPh>
    <phoneticPr fontId="5"/>
  </si>
  <si>
    <t>○</t>
  </si>
  <si>
    <t>官公庁施設の建設等に関する法律第９条及び11条</t>
    <rPh sb="0" eb="3">
      <t>カンコウチョウ</t>
    </rPh>
    <rPh sb="3" eb="5">
      <t>シセツ</t>
    </rPh>
    <rPh sb="6" eb="8">
      <t>ケンセツ</t>
    </rPh>
    <rPh sb="8" eb="9">
      <t>トウ</t>
    </rPh>
    <rPh sb="10" eb="11">
      <t>カン</t>
    </rPh>
    <rPh sb="13" eb="15">
      <t>ホウリツ</t>
    </rPh>
    <rPh sb="15" eb="16">
      <t>ダイ</t>
    </rPh>
    <rPh sb="17" eb="18">
      <t>ジョウ</t>
    </rPh>
    <rPh sb="18" eb="19">
      <t>オヨ</t>
    </rPh>
    <rPh sb="22" eb="23">
      <t>ジョウ</t>
    </rPh>
    <phoneticPr fontId="5"/>
  </si>
  <si>
    <t>-</t>
  </si>
  <si>
    <t>-</t>
    <phoneticPr fontId="5"/>
  </si>
  <si>
    <t>上石神井庁舎においては、個々の設備等の不具合発生頻度（耐用年数）や緊急度により、時宜に応じた計画的な改修や更新等を実施している。本年度においても前年度同様に、電算棟において経年劣化した設備機器の更新を行う等の施設整備を行う。</t>
    <rPh sb="64" eb="65">
      <t>ホン</t>
    </rPh>
    <phoneticPr fontId="5"/>
  </si>
  <si>
    <t>施設整備費（労災勘定）</t>
    <rPh sb="0" eb="2">
      <t>シセツ</t>
    </rPh>
    <rPh sb="2" eb="5">
      <t>セイビヒ</t>
    </rPh>
    <rPh sb="6" eb="8">
      <t>ロウサイ</t>
    </rPh>
    <rPh sb="8" eb="10">
      <t>カンジョウ</t>
    </rPh>
    <phoneticPr fontId="5"/>
  </si>
  <si>
    <t>施設整備費（雇用勘定）</t>
    <rPh sb="0" eb="2">
      <t>シセツ</t>
    </rPh>
    <rPh sb="2" eb="5">
      <t>セイビヒ</t>
    </rPh>
    <rPh sb="6" eb="8">
      <t>コヨウ</t>
    </rPh>
    <rPh sb="8" eb="10">
      <t>カンジョウ</t>
    </rPh>
    <phoneticPr fontId="5"/>
  </si>
  <si>
    <t>予定された工事を予定時期間内に実施する。</t>
    <phoneticPr fontId="5"/>
  </si>
  <si>
    <t>予定期間内に完了した工事件数</t>
    <phoneticPr fontId="5"/>
  </si>
  <si>
    <t>件</t>
    <rPh sb="0" eb="1">
      <t>ケン</t>
    </rPh>
    <phoneticPr fontId="5"/>
  </si>
  <si>
    <t>単位当たりコスト＝X／Y
X：「執行額（単位：百万円）」
Y：「工事件数」　　　　</t>
    <phoneticPr fontId="5"/>
  </si>
  <si>
    <t>百万円</t>
    <rPh sb="0" eb="2">
      <t>ヒャクマン</t>
    </rPh>
    <rPh sb="2" eb="3">
      <t>エン</t>
    </rPh>
    <phoneticPr fontId="5"/>
  </si>
  <si>
    <t>X/Y</t>
    <phoneticPr fontId="5"/>
  </si>
  <si>
    <t>工事実施件数</t>
    <phoneticPr fontId="5"/>
  </si>
  <si>
    <t>工事完了報告</t>
    <phoneticPr fontId="5"/>
  </si>
  <si>
    <t>無</t>
  </si>
  <si>
    <t>‐</t>
  </si>
  <si>
    <t>全国の労働局で利用する労働行政システムを管理する施設の整備であり、国民や社会のニーズを反映している。</t>
    <phoneticPr fontId="5"/>
  </si>
  <si>
    <t>国が所有する施設であり、国が主体として実施すべき事業である。</t>
    <phoneticPr fontId="5"/>
  </si>
  <si>
    <t>労働行政の効率的な実施のためシステムが使用されており、当該システムを設置する施設の整備事業であり優先度は高い。</t>
    <phoneticPr fontId="5"/>
  </si>
  <si>
    <t>一般競争入札（最低価格落札方式）による調達であるためコスト等の水準は妥当である。</t>
    <phoneticPr fontId="5"/>
  </si>
  <si>
    <t>一般競争入札（最低価格落札方式）により、適切な費用で事業を実施した。</t>
    <phoneticPr fontId="5"/>
  </si>
  <si>
    <t>活動実績は当初の見込みどおりである。</t>
    <phoneticPr fontId="5"/>
  </si>
  <si>
    <t>点検対象外</t>
    <rPh sb="0" eb="2">
      <t>テンケン</t>
    </rPh>
    <rPh sb="2" eb="5">
      <t>タイショウガイ</t>
    </rPh>
    <phoneticPr fontId="5"/>
  </si>
  <si>
    <t>926</t>
    <phoneticPr fontId="5"/>
  </si>
  <si>
    <t>厚生労働省</t>
  </si>
  <si>
    <t>厚労</t>
  </si>
  <si>
    <t>00</t>
    <phoneticPr fontId="5"/>
  </si>
  <si>
    <t>施設整備費</t>
    <rPh sb="0" eb="2">
      <t>シセツ</t>
    </rPh>
    <rPh sb="2" eb="5">
      <t>セイビヒ</t>
    </rPh>
    <phoneticPr fontId="5"/>
  </si>
  <si>
    <t>アズビル株式会社</t>
    <phoneticPr fontId="5"/>
  </si>
  <si>
    <t>上石神井庁舎電算棟中央監視装置の更新工事</t>
    <phoneticPr fontId="5"/>
  </si>
  <si>
    <t>上石神井庁舎は、事務棟及び電算棟からなる庁舎であり、電算棟には労働行政に係るシステム及びその安定的な運用を行うための様々な設備、機器等が設置されている。必要な施設整備を行うことで円滑な行政事務の遂行及びシステムの安定稼働を行うことを目的とする。</t>
    <phoneticPr fontId="5"/>
  </si>
  <si>
    <t>いずれにも関連しない事業</t>
    <rPh sb="5" eb="7">
      <t>カンレン</t>
    </rPh>
    <rPh sb="10" eb="12">
      <t>ジギョウ</t>
    </rPh>
    <phoneticPr fontId="5"/>
  </si>
  <si>
    <t>-</t>
    <phoneticPr fontId="5"/>
  </si>
  <si>
    <t>B.</t>
    <phoneticPr fontId="5"/>
  </si>
  <si>
    <t>アズビル株式会社</t>
    <phoneticPr fontId="5"/>
  </si>
  <si>
    <t>上石神井庁舎電算棟中央監視装置の更新工事</t>
    <phoneticPr fontId="5"/>
  </si>
  <si>
    <t>A</t>
    <phoneticPr fontId="5"/>
  </si>
  <si>
    <t>有</t>
  </si>
  <si>
    <t>・一般競争入札により低コストで調達できた結果として執行率が73パーセントとなったものであり、適切かつ効率的に事業を行った。
・空調機器及び中央監視装置の更新工事について、周辺の機器に影響を及ぼさずに予定期間内に工事完了した。</t>
    <rPh sb="67" eb="68">
      <t>オヨ</t>
    </rPh>
    <phoneticPr fontId="5"/>
  </si>
  <si>
    <t>新29-0059</t>
    <rPh sb="0" eb="1">
      <t>シン</t>
    </rPh>
    <phoneticPr fontId="5"/>
  </si>
  <si>
    <t>施設整備費に限られている。</t>
    <rPh sb="4" eb="5">
      <t>ヒ</t>
    </rPh>
    <phoneticPr fontId="5"/>
  </si>
  <si>
    <t>-</t>
    <phoneticPr fontId="5"/>
  </si>
  <si>
    <t>上石神井庁舎に設置されている労働保険や職業紹介等のシステムの安定的な運用を行うための必要な施設整備を行うことで国民に対する行政事務の確保を目的とする。</t>
    <rPh sb="0" eb="4">
      <t>カミシャクジイ</t>
    </rPh>
    <rPh sb="4" eb="6">
      <t>チョウシャ</t>
    </rPh>
    <rPh sb="7" eb="9">
      <t>セッチ</t>
    </rPh>
    <rPh sb="14" eb="16">
      <t>ロウドウ</t>
    </rPh>
    <rPh sb="16" eb="18">
      <t>ホケン</t>
    </rPh>
    <rPh sb="19" eb="21">
      <t>ショクギョウ</t>
    </rPh>
    <rPh sb="21" eb="23">
      <t>ショウカイ</t>
    </rPh>
    <rPh sb="23" eb="24">
      <t>トウ</t>
    </rPh>
    <rPh sb="55" eb="57">
      <t>コクミン</t>
    </rPh>
    <rPh sb="58" eb="59">
      <t>タイ</t>
    </rPh>
    <rPh sb="66" eb="68">
      <t>カクホ</t>
    </rPh>
    <rPh sb="69" eb="71">
      <t>モクテキ</t>
    </rPh>
    <phoneticPr fontId="5"/>
  </si>
  <si>
    <t>株式会社イシイ設備工業</t>
    <phoneticPr fontId="5"/>
  </si>
  <si>
    <t>電算棟空調機器の更新工事</t>
    <phoneticPr fontId="5"/>
  </si>
  <si>
    <t>A.民間企業２社</t>
    <rPh sb="2" eb="4">
      <t>ミンカン</t>
    </rPh>
    <rPh sb="4" eb="6">
      <t>キギョウ</t>
    </rPh>
    <rPh sb="7" eb="8">
      <t>シャ</t>
    </rPh>
    <phoneticPr fontId="5"/>
  </si>
  <si>
    <t>A.アズビル株式会社</t>
    <rPh sb="6" eb="8">
      <t>カブシキ</t>
    </rPh>
    <rPh sb="8" eb="10">
      <t>カイシャ</t>
    </rPh>
    <phoneticPr fontId="5"/>
  </si>
  <si>
    <t>上石神井庁舎電算棟中央監視装置の更新工事</t>
    <phoneticPr fontId="5"/>
  </si>
  <si>
    <t>・低コスト、複数業者応札を実施するため、引き続き一般競争入札の実施、長めの公示期間の設定、関係業者への声かけ等に努める。</t>
    <rPh sb="20" eb="21">
      <t>ヒ</t>
    </rPh>
    <rPh sb="22" eb="23">
      <t>ツヅ</t>
    </rPh>
    <rPh sb="31" eb="33">
      <t>ジッシ</t>
    </rPh>
    <phoneticPr fontId="5"/>
  </si>
  <si>
    <t>更新した空調機、中央監視装置は電算棟の室温維持及び庁舎管理に活用している。</t>
    <rPh sb="8" eb="10">
      <t>チュウオウ</t>
    </rPh>
    <rPh sb="10" eb="12">
      <t>カンシ</t>
    </rPh>
    <rPh sb="12" eb="14">
      <t>ソウチ</t>
    </rPh>
    <rPh sb="17" eb="18">
      <t>トウ</t>
    </rPh>
    <rPh sb="23" eb="24">
      <t>オヨ</t>
    </rPh>
    <rPh sb="25" eb="27">
      <t>チョウシャ</t>
    </rPh>
    <rPh sb="27" eb="29">
      <t>カンリ</t>
    </rPh>
    <phoneticPr fontId="5"/>
  </si>
  <si>
    <t>事業主、労働者等にサービスを提供するシステムを管理するためのものであり、労働保険特別会計で施設整備費の費用を負担することは妥当である。</t>
    <rPh sb="0" eb="3">
      <t>ジギョウヌシ</t>
    </rPh>
    <rPh sb="4" eb="7">
      <t>ロウドウシャ</t>
    </rPh>
    <rPh sb="7" eb="8">
      <t>トウ</t>
    </rPh>
    <rPh sb="14" eb="16">
      <t>テイキョウ</t>
    </rPh>
    <rPh sb="45" eb="47">
      <t>シセツ</t>
    </rPh>
    <rPh sb="49" eb="50">
      <t>ヒ</t>
    </rPh>
    <phoneticPr fontId="5"/>
  </si>
  <si>
    <t>入札の結果、空調機器更新工事の落札価格が低入札価格基準額を下回ったため。</t>
    <rPh sb="0" eb="2">
      <t>ニュウサツ</t>
    </rPh>
    <rPh sb="3" eb="5">
      <t>ケッカ</t>
    </rPh>
    <phoneticPr fontId="5"/>
  </si>
  <si>
    <t>一般競争入札を行った２件のうち１件は１者応札だったが、入札説明書を受領した事業者に入札に参加しなかった事情を確認し、改善を検討していく。</t>
    <rPh sb="11" eb="12">
      <t>ケン</t>
    </rPh>
    <rPh sb="16" eb="17">
      <t>ケン</t>
    </rPh>
    <rPh sb="19" eb="20">
      <t>シャ</t>
    </rPh>
    <rPh sb="20" eb="22">
      <t>オウサツ</t>
    </rPh>
    <rPh sb="27" eb="29">
      <t>ニュウサツ</t>
    </rPh>
    <rPh sb="29" eb="32">
      <t>セツメイショ</t>
    </rPh>
    <rPh sb="33" eb="35">
      <t>ジュリョウ</t>
    </rPh>
    <rPh sb="37" eb="39">
      <t>ジギョウ</t>
    </rPh>
    <rPh sb="39" eb="40">
      <t>シャ</t>
    </rPh>
    <rPh sb="41" eb="43">
      <t>ニュウサツ</t>
    </rPh>
    <rPh sb="44" eb="46">
      <t>サンカ</t>
    </rPh>
    <rPh sb="51" eb="53">
      <t>ジジョウ</t>
    </rPh>
    <rPh sb="54" eb="56">
      <t>カクニン</t>
    </rPh>
    <rPh sb="58" eb="60">
      <t>カイゼン</t>
    </rPh>
    <rPh sb="61" eb="63">
      <t>ケントウ</t>
    </rPh>
    <phoneticPr fontId="5"/>
  </si>
  <si>
    <t>令和３年度内に予定していた２件の工事部分が完了し、成果目標を達成した。</t>
    <rPh sb="16" eb="18">
      <t>コウジ</t>
    </rPh>
    <rPh sb="18" eb="20">
      <t>ブブン</t>
    </rPh>
    <phoneticPr fontId="5"/>
  </si>
  <si>
    <t>32／1</t>
    <phoneticPr fontId="5"/>
  </si>
  <si>
    <t>110／2</t>
    <phoneticPr fontId="5"/>
  </si>
  <si>
    <t>246/2</t>
    <phoneticPr fontId="5"/>
  </si>
  <si>
    <t>235／2</t>
    <phoneticPr fontId="5"/>
  </si>
  <si>
    <t>一者応札となっている要因を分析し、改善を図ること。</t>
    <rPh sb="0" eb="1">
      <t>イチ</t>
    </rPh>
    <rPh sb="1" eb="2">
      <t>シャ</t>
    </rPh>
    <rPh sb="2" eb="4">
      <t>オウサツ</t>
    </rPh>
    <rPh sb="10" eb="12">
      <t>ヨウイン</t>
    </rPh>
    <rPh sb="13" eb="15">
      <t>ブンセキ</t>
    </rPh>
    <rPh sb="17" eb="19">
      <t>カイゼン</t>
    </rPh>
    <rPh sb="20" eb="21">
      <t>ハカ</t>
    </rPh>
    <phoneticPr fontId="5"/>
  </si>
  <si>
    <t>執行等改善</t>
  </si>
  <si>
    <t>一者応札について関係業者への声かけ、公示期間及び履行期間を十分に確保する等引き続き一般競争入札を行うことにより競争環境の向上に努める。令和５年度概算要求においては、経年劣化による故障リスク等を踏まえ、空調機器等の更新工事に係る予算を計上し、また要求額が適切な執行となるよう精査し改善を行うこととする。</t>
    <rPh sb="0" eb="1">
      <t>イッ</t>
    </rPh>
    <rPh sb="1" eb="2">
      <t>シャ</t>
    </rPh>
    <rPh sb="2" eb="4">
      <t>オウサツ</t>
    </rPh>
    <rPh sb="8" eb="10">
      <t>カンケイ</t>
    </rPh>
    <rPh sb="10" eb="12">
      <t>ギョウシャ</t>
    </rPh>
    <rPh sb="14" eb="15">
      <t>コエ</t>
    </rPh>
    <rPh sb="104" eb="10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</si>
</sst>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133350</xdr:colOff>
      <xdr:row>269</xdr:row>
      <xdr:rowOff>228600</xdr:rowOff>
    </xdr:from>
    <xdr:to>
      <xdr:col>36</xdr:col>
      <xdr:colOff>138368</xdr:colOff>
      <xdr:row>272</xdr:row>
      <xdr:rowOff>157614</xdr:rowOff>
    </xdr:to>
    <xdr:sp macro="" textlink="">
      <xdr:nvSpPr>
        <xdr:cNvPr id="6" name="正方形/長方形 5"/>
        <xdr:cNvSpPr/>
      </xdr:nvSpPr>
      <xdr:spPr>
        <a:xfrm>
          <a:off x="4533900" y="49329975"/>
          <a:ext cx="2805368" cy="9862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厚生労働省</a:t>
          </a:r>
          <a:endParaRPr kumimoji="1" lang="en-US" altLang="ja-JP" sz="1400"/>
        </a:p>
        <a:p>
          <a:pPr algn="ctr"/>
          <a:r>
            <a:rPr kumimoji="1" lang="ja-JP" altLang="en-US" sz="1400"/>
            <a:t>１１０百万円　</a:t>
          </a:r>
        </a:p>
      </xdr:txBody>
    </xdr:sp>
    <xdr:clientData/>
  </xdr:twoCellAnchor>
  <xdr:twoCellAnchor>
    <xdr:from>
      <xdr:col>22</xdr:col>
      <xdr:colOff>171450</xdr:colOff>
      <xdr:row>272</xdr:row>
      <xdr:rowOff>314325</xdr:rowOff>
    </xdr:from>
    <xdr:to>
      <xdr:col>36</xdr:col>
      <xdr:colOff>133350</xdr:colOff>
      <xdr:row>274</xdr:row>
      <xdr:rowOff>44067</xdr:rowOff>
    </xdr:to>
    <xdr:sp macro="" textlink="">
      <xdr:nvSpPr>
        <xdr:cNvPr id="7" name="大かっこ 6"/>
        <xdr:cNvSpPr/>
      </xdr:nvSpPr>
      <xdr:spPr>
        <a:xfrm>
          <a:off x="4572000" y="50472975"/>
          <a:ext cx="2762250" cy="4345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180975</xdr:colOff>
      <xdr:row>272</xdr:row>
      <xdr:rowOff>342900</xdr:rowOff>
    </xdr:from>
    <xdr:to>
      <xdr:col>32</xdr:col>
      <xdr:colOff>147382</xdr:colOff>
      <xdr:row>273</xdr:row>
      <xdr:rowOff>301803</xdr:rowOff>
    </xdr:to>
    <xdr:sp macro="" textlink="">
      <xdr:nvSpPr>
        <xdr:cNvPr id="8" name="正方形/長方形 7"/>
        <xdr:cNvSpPr/>
      </xdr:nvSpPr>
      <xdr:spPr>
        <a:xfrm>
          <a:off x="4781550" y="50501550"/>
          <a:ext cx="1766632" cy="3113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機器設備の更新等</a:t>
          </a:r>
          <a:endParaRPr kumimoji="1" lang="en-US" altLang="ja-JP" sz="1400"/>
        </a:p>
      </xdr:txBody>
    </xdr:sp>
    <xdr:clientData/>
  </xdr:twoCellAnchor>
  <xdr:twoCellAnchor>
    <xdr:from>
      <xdr:col>28</xdr:col>
      <xdr:colOff>142875</xdr:colOff>
      <xdr:row>274</xdr:row>
      <xdr:rowOff>66675</xdr:rowOff>
    </xdr:from>
    <xdr:to>
      <xdr:col>31</xdr:col>
      <xdr:colOff>21585</xdr:colOff>
      <xdr:row>277</xdr:row>
      <xdr:rowOff>14117</xdr:rowOff>
    </xdr:to>
    <xdr:sp macro="" textlink="">
      <xdr:nvSpPr>
        <xdr:cNvPr id="9" name="下矢印 8"/>
        <xdr:cNvSpPr/>
      </xdr:nvSpPr>
      <xdr:spPr>
        <a:xfrm>
          <a:off x="5743575" y="50930175"/>
          <a:ext cx="478785" cy="1004717"/>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274</xdr:row>
      <xdr:rowOff>304800</xdr:rowOff>
    </xdr:from>
    <xdr:to>
      <xdr:col>28</xdr:col>
      <xdr:colOff>133448</xdr:colOff>
      <xdr:row>275</xdr:row>
      <xdr:rowOff>263704</xdr:rowOff>
    </xdr:to>
    <xdr:sp macro="" textlink="">
      <xdr:nvSpPr>
        <xdr:cNvPr id="10" name="正方形/長方形 9"/>
        <xdr:cNvSpPr/>
      </xdr:nvSpPr>
      <xdr:spPr>
        <a:xfrm>
          <a:off x="3105150" y="51168300"/>
          <a:ext cx="2628998" cy="3113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一般競争入札（最低価格）</a:t>
          </a:r>
          <a:endParaRPr kumimoji="1" lang="en-US" altLang="ja-JP" sz="1400"/>
        </a:p>
      </xdr:txBody>
    </xdr:sp>
    <xdr:clientData/>
  </xdr:twoCellAnchor>
  <xdr:twoCellAnchor>
    <xdr:from>
      <xdr:col>22</xdr:col>
      <xdr:colOff>190500</xdr:colOff>
      <xdr:row>277</xdr:row>
      <xdr:rowOff>285750</xdr:rowOff>
    </xdr:from>
    <xdr:to>
      <xdr:col>36</xdr:col>
      <xdr:colOff>92985</xdr:colOff>
      <xdr:row>280</xdr:row>
      <xdr:rowOff>207284</xdr:rowOff>
    </xdr:to>
    <xdr:sp macro="" textlink="">
      <xdr:nvSpPr>
        <xdr:cNvPr id="11" name="正方形/長方形 10"/>
        <xdr:cNvSpPr/>
      </xdr:nvSpPr>
      <xdr:spPr>
        <a:xfrm>
          <a:off x="4591050" y="52206525"/>
          <a:ext cx="2702835" cy="9788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en-US" altLang="ja-JP" sz="1400"/>
            <a:t>A.</a:t>
          </a:r>
          <a:r>
            <a:rPr kumimoji="1" lang="ja-JP" altLang="en-US" sz="1400"/>
            <a:t>民間企業２社</a:t>
          </a:r>
          <a:endParaRPr kumimoji="1" lang="en-US" altLang="ja-JP" sz="1400"/>
        </a:p>
        <a:p>
          <a:pPr algn="ctr"/>
          <a:r>
            <a:rPr kumimoji="1" lang="ja-JP" altLang="en-US" sz="1400"/>
            <a:t>１１０百万円</a:t>
          </a:r>
          <a:endParaRPr kumimoji="1" lang="en-US" altLang="ja-JP" sz="1400"/>
        </a:p>
        <a:p>
          <a:pPr algn="ct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20" zoomScaleNormal="75" zoomScaleSheetLayoutView="120" zoomScalePageLayoutView="85" workbookViewId="0">
      <selection activeCell="G35" sqref="G35: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636</v>
      </c>
      <c r="AK2" s="172"/>
      <c r="AL2" s="172"/>
      <c r="AM2" s="172"/>
      <c r="AN2" s="75" t="s">
        <v>283</v>
      </c>
      <c r="AO2" s="172">
        <v>21</v>
      </c>
      <c r="AP2" s="172"/>
      <c r="AQ2" s="172"/>
      <c r="AR2" s="76" t="s">
        <v>283</v>
      </c>
      <c r="AS2" s="173">
        <v>1057</v>
      </c>
      <c r="AT2" s="173"/>
      <c r="AU2" s="173"/>
      <c r="AV2" s="75" t="str">
        <f>IF(AW2="","","-")</f>
        <v>-</v>
      </c>
      <c r="AW2" s="174">
        <v>0</v>
      </c>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635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55.5" customHeight="1" x14ac:dyDescent="0.15">
      <c r="A5" s="159" t="s">
        <v>62</v>
      </c>
      <c r="B5" s="160"/>
      <c r="C5" s="160"/>
      <c r="D5" s="160"/>
      <c r="E5" s="160"/>
      <c r="F5" s="161"/>
      <c r="G5" s="162" t="s">
        <v>380</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609</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419</v>
      </c>
      <c r="Q13" s="217"/>
      <c r="R13" s="217"/>
      <c r="S13" s="217"/>
      <c r="T13" s="217"/>
      <c r="U13" s="217"/>
      <c r="V13" s="218"/>
      <c r="W13" s="216">
        <v>57</v>
      </c>
      <c r="X13" s="217"/>
      <c r="Y13" s="217"/>
      <c r="Z13" s="217"/>
      <c r="AA13" s="217"/>
      <c r="AB13" s="217"/>
      <c r="AC13" s="218"/>
      <c r="AD13" s="216">
        <v>151</v>
      </c>
      <c r="AE13" s="217"/>
      <c r="AF13" s="217"/>
      <c r="AG13" s="217"/>
      <c r="AH13" s="217"/>
      <c r="AI13" s="217"/>
      <c r="AJ13" s="218"/>
      <c r="AK13" s="216">
        <v>249</v>
      </c>
      <c r="AL13" s="217"/>
      <c r="AM13" s="217"/>
      <c r="AN13" s="217"/>
      <c r="AO13" s="217"/>
      <c r="AP13" s="217"/>
      <c r="AQ13" s="218"/>
      <c r="AR13" s="228">
        <v>171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613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613</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613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613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419</v>
      </c>
      <c r="Q18" s="261"/>
      <c r="R18" s="261"/>
      <c r="S18" s="261"/>
      <c r="T18" s="261"/>
      <c r="U18" s="261"/>
      <c r="V18" s="262"/>
      <c r="W18" s="260">
        <f>SUM(W13:AC17)</f>
        <v>57</v>
      </c>
      <c r="X18" s="261"/>
      <c r="Y18" s="261"/>
      <c r="Z18" s="261"/>
      <c r="AA18" s="261"/>
      <c r="AB18" s="261"/>
      <c r="AC18" s="262"/>
      <c r="AD18" s="260">
        <f>SUM(AD13:AJ17)</f>
        <v>151</v>
      </c>
      <c r="AE18" s="261"/>
      <c r="AF18" s="261"/>
      <c r="AG18" s="261"/>
      <c r="AH18" s="261"/>
      <c r="AI18" s="261"/>
      <c r="AJ18" s="262"/>
      <c r="AK18" s="260">
        <f>SUM(AK13:AQ17)</f>
        <v>249</v>
      </c>
      <c r="AL18" s="261"/>
      <c r="AM18" s="261"/>
      <c r="AN18" s="261"/>
      <c r="AO18" s="261"/>
      <c r="AP18" s="261"/>
      <c r="AQ18" s="262"/>
      <c r="AR18" s="260">
        <f>SUM(AR13:AX17)</f>
        <v>171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235</v>
      </c>
      <c r="Q19" s="217"/>
      <c r="R19" s="217"/>
      <c r="S19" s="217"/>
      <c r="T19" s="217"/>
      <c r="U19" s="217"/>
      <c r="V19" s="218"/>
      <c r="W19" s="216">
        <v>32</v>
      </c>
      <c r="X19" s="217"/>
      <c r="Y19" s="217"/>
      <c r="Z19" s="217"/>
      <c r="AA19" s="217"/>
      <c r="AB19" s="217"/>
      <c r="AC19" s="218"/>
      <c r="AD19" s="216">
        <v>110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0.56085918854415273</v>
      </c>
      <c r="Q20" s="292"/>
      <c r="R20" s="292"/>
      <c r="S20" s="292"/>
      <c r="T20" s="292"/>
      <c r="U20" s="292"/>
      <c r="V20" s="292"/>
      <c r="W20" s="292">
        <f>IF(W18=0, "-", SUM(W19)/W18)</f>
        <v>0.56140350877192979</v>
      </c>
      <c r="X20" s="292"/>
      <c r="Y20" s="292"/>
      <c r="Z20" s="292"/>
      <c r="AA20" s="292"/>
      <c r="AB20" s="292"/>
      <c r="AC20" s="292"/>
      <c r="AD20" s="292">
        <f>IF(AD18=0, "-", SUM(AD19)/AD18)</f>
        <v>0.72847682119205293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0.56085918854415273</v>
      </c>
      <c r="Q21" s="292"/>
      <c r="R21" s="292"/>
      <c r="S21" s="292"/>
      <c r="T21" s="292"/>
      <c r="U21" s="292"/>
      <c r="V21" s="292"/>
      <c r="W21" s="292">
        <f>IF(W19=0, "-", SUM(W19)/SUM(W13,W14))</f>
        <v>0.56140350877192979</v>
      </c>
      <c r="X21" s="292"/>
      <c r="Y21" s="292"/>
      <c r="Z21" s="292"/>
      <c r="AA21" s="292"/>
      <c r="AB21" s="292"/>
      <c r="AC21" s="292"/>
      <c r="AD21" s="292">
        <f>IF(AD19=0, "-", SUM(AD19)/SUM(AD13,AD14))</f>
        <v>0.72847682119205293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591</v>
      </c>
      <c r="B22" s="301"/>
      <c r="C22" s="301"/>
      <c r="D22" s="301"/>
      <c r="E22" s="301"/>
      <c r="F22" s="302"/>
      <c r="G22" s="306" t="s">
        <v>229</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v>125</v>
      </c>
      <c r="Q23" s="229"/>
      <c r="R23" s="229"/>
      <c r="S23" s="229"/>
      <c r="T23" s="229"/>
      <c r="U23" s="229"/>
      <c r="V23" s="280"/>
      <c r="W23" s="228">
        <v>86</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6">
        <v>123</v>
      </c>
      <c r="Q24" s="217"/>
      <c r="R24" s="217"/>
      <c r="S24" s="217"/>
      <c r="T24" s="217"/>
      <c r="U24" s="217"/>
      <c r="V24" s="218"/>
      <c r="W24" s="216">
        <v>86</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v>249</v>
      </c>
      <c r="Q29" s="331"/>
      <c r="R29" s="331"/>
      <c r="S29" s="331"/>
      <c r="T29" s="331"/>
      <c r="U29" s="331"/>
      <c r="V29" s="332"/>
      <c r="W29" s="333">
        <f>AR13</f>
        <v>171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578</v>
      </c>
      <c r="B30" s="337"/>
      <c r="C30" s="337"/>
      <c r="D30" s="337"/>
      <c r="E30" s="337"/>
      <c r="F30" s="338"/>
      <c r="G30" s="339" t="s">
        <v>653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1" t="s">
        <v>414</v>
      </c>
      <c r="AR31" s="412"/>
      <c r="AS31" s="412"/>
      <c r="AT31" s="413"/>
      <c r="AU31" s="411" t="s">
        <v>592</v>
      </c>
      <c r="AV31" s="412"/>
      <c r="AW31" s="412"/>
      <c r="AX31" s="414"/>
    </row>
    <row r="32" spans="1:50" ht="23.25" customHeight="1" x14ac:dyDescent="0.15">
      <c r="A32" s="348"/>
      <c r="B32" s="317"/>
      <c r="C32" s="317"/>
      <c r="D32" s="317"/>
      <c r="E32" s="317"/>
      <c r="F32" s="318"/>
      <c r="G32" s="357" t="s">
        <v>617</v>
      </c>
      <c r="H32" s="358"/>
      <c r="I32" s="358"/>
      <c r="J32" s="358"/>
      <c r="K32" s="358"/>
      <c r="L32" s="358"/>
      <c r="M32" s="358"/>
      <c r="N32" s="358"/>
      <c r="O32" s="358"/>
      <c r="P32" s="361" t="s">
        <v>623</v>
      </c>
      <c r="Q32" s="362"/>
      <c r="R32" s="362"/>
      <c r="S32" s="362"/>
      <c r="T32" s="362"/>
      <c r="U32" s="362"/>
      <c r="V32" s="362"/>
      <c r="W32" s="362"/>
      <c r="X32" s="363"/>
      <c r="Y32" s="367" t="s">
        <v>51</v>
      </c>
      <c r="Z32" s="368"/>
      <c r="AA32" s="369"/>
      <c r="AB32" s="370" t="s">
        <v>619</v>
      </c>
      <c r="AC32" s="371"/>
      <c r="AD32" s="371"/>
      <c r="AE32" s="372">
        <v>2</v>
      </c>
      <c r="AF32" s="372"/>
      <c r="AG32" s="372"/>
      <c r="AH32" s="372"/>
      <c r="AI32" s="372">
        <v>1</v>
      </c>
      <c r="AJ32" s="372"/>
      <c r="AK32" s="372"/>
      <c r="AL32" s="372"/>
      <c r="AM32" s="372">
        <v>2</v>
      </c>
      <c r="AN32" s="372"/>
      <c r="AO32" s="372"/>
      <c r="AP32" s="372"/>
      <c r="AQ32" s="372"/>
      <c r="AR32" s="372"/>
      <c r="AS32" s="372"/>
      <c r="AT32" s="372"/>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619</v>
      </c>
      <c r="AC33" s="371"/>
      <c r="AD33" s="371"/>
      <c r="AE33" s="372">
        <v>2</v>
      </c>
      <c r="AF33" s="372"/>
      <c r="AG33" s="372"/>
      <c r="AH33" s="372"/>
      <c r="AI33" s="372">
        <v>1</v>
      </c>
      <c r="AJ33" s="372"/>
      <c r="AK33" s="372"/>
      <c r="AL33" s="372"/>
      <c r="AM33" s="372">
        <v>2</v>
      </c>
      <c r="AN33" s="372"/>
      <c r="AO33" s="372"/>
      <c r="AP33" s="372"/>
      <c r="AQ33" s="372">
        <v>2</v>
      </c>
      <c r="AR33" s="372"/>
      <c r="AS33" s="372"/>
      <c r="AT33" s="372"/>
      <c r="AU33" s="405">
        <v>5</v>
      </c>
      <c r="AV33" s="406"/>
      <c r="AW33" s="406"/>
      <c r="AX33" s="407"/>
    </row>
    <row r="34" spans="1:51" ht="23.25" customHeight="1" x14ac:dyDescent="0.15">
      <c r="A34" s="438" t="s">
        <v>580</v>
      </c>
      <c r="B34" s="439"/>
      <c r="C34" s="439"/>
      <c r="D34" s="439"/>
      <c r="E34" s="439"/>
      <c r="F34" s="440"/>
      <c r="G34" s="223" t="s">
        <v>581</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23.25" customHeight="1" x14ac:dyDescent="0.15">
      <c r="A35" s="441"/>
      <c r="B35" s="442"/>
      <c r="C35" s="442"/>
      <c r="D35" s="442"/>
      <c r="E35" s="442"/>
      <c r="F35" s="443"/>
      <c r="G35" s="394" t="s">
        <v>620</v>
      </c>
      <c r="H35" s="395"/>
      <c r="I35" s="395"/>
      <c r="J35" s="395"/>
      <c r="K35" s="395"/>
      <c r="L35" s="395"/>
      <c r="M35" s="395"/>
      <c r="N35" s="395"/>
      <c r="O35" s="395"/>
      <c r="P35" s="395"/>
      <c r="Q35" s="395"/>
      <c r="R35" s="395"/>
      <c r="S35" s="395"/>
      <c r="T35" s="395"/>
      <c r="U35" s="395"/>
      <c r="V35" s="395"/>
      <c r="W35" s="395"/>
      <c r="X35" s="395"/>
      <c r="Y35" s="419" t="s">
        <v>580</v>
      </c>
      <c r="Z35" s="420"/>
      <c r="AA35" s="421"/>
      <c r="AB35" s="422" t="s">
        <v>621</v>
      </c>
      <c r="AC35" s="423"/>
      <c r="AD35" s="424"/>
      <c r="AE35" s="398">
        <v>118</v>
      </c>
      <c r="AF35" s="398"/>
      <c r="AG35" s="398"/>
      <c r="AH35" s="398"/>
      <c r="AI35" s="398">
        <v>32</v>
      </c>
      <c r="AJ35" s="398"/>
      <c r="AK35" s="398"/>
      <c r="AL35" s="398"/>
      <c r="AM35" s="398">
        <v>55</v>
      </c>
      <c r="AN35" s="398"/>
      <c r="AO35" s="398"/>
      <c r="AP35" s="398"/>
      <c r="AQ35" s="389">
        <v>123</v>
      </c>
      <c r="AR35" s="373"/>
      <c r="AS35" s="373"/>
      <c r="AT35" s="373"/>
      <c r="AU35" s="373"/>
      <c r="AV35" s="373"/>
      <c r="AW35" s="373"/>
      <c r="AX35" s="374"/>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6" t="s">
        <v>583</v>
      </c>
      <c r="Z36" s="399"/>
      <c r="AA36" s="400"/>
      <c r="AB36" s="425" t="s">
        <v>622</v>
      </c>
      <c r="AC36" s="426"/>
      <c r="AD36" s="427"/>
      <c r="AE36" s="428" t="s">
        <v>668</v>
      </c>
      <c r="AF36" s="428"/>
      <c r="AG36" s="428"/>
      <c r="AH36" s="428"/>
      <c r="AI36" s="431" t="s">
        <v>665</v>
      </c>
      <c r="AJ36" s="428"/>
      <c r="AK36" s="428"/>
      <c r="AL36" s="428"/>
      <c r="AM36" s="431" t="s">
        <v>666</v>
      </c>
      <c r="AN36" s="428"/>
      <c r="AO36" s="428"/>
      <c r="AP36" s="428"/>
      <c r="AQ36" s="428" t="s">
        <v>667</v>
      </c>
      <c r="AR36" s="428"/>
      <c r="AS36" s="428"/>
      <c r="AT36" s="428"/>
      <c r="AU36" s="428"/>
      <c r="AV36" s="428"/>
      <c r="AW36" s="428"/>
      <c r="AX36" s="432"/>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415</v>
      </c>
      <c r="AF37" s="486"/>
      <c r="AG37" s="486"/>
      <c r="AH37" s="487"/>
      <c r="AI37" s="490" t="s">
        <v>567</v>
      </c>
      <c r="AJ37" s="490"/>
      <c r="AK37" s="490"/>
      <c r="AL37" s="485"/>
      <c r="AM37" s="490" t="s">
        <v>383</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613</v>
      </c>
      <c r="AR38" s="434"/>
      <c r="AS38" s="435" t="s">
        <v>175</v>
      </c>
      <c r="AT38" s="436"/>
      <c r="AU38" s="437">
        <v>4</v>
      </c>
      <c r="AV38" s="437"/>
      <c r="AW38" s="324" t="s">
        <v>166</v>
      </c>
      <c r="AX38" s="329"/>
    </row>
    <row r="39" spans="1:51" ht="23.25" customHeight="1" x14ac:dyDescent="0.15">
      <c r="A39" s="474"/>
      <c r="B39" s="472"/>
      <c r="C39" s="472"/>
      <c r="D39" s="472"/>
      <c r="E39" s="472"/>
      <c r="F39" s="473"/>
      <c r="G39" s="375" t="s">
        <v>617</v>
      </c>
      <c r="H39" s="376"/>
      <c r="I39" s="376"/>
      <c r="J39" s="376"/>
      <c r="K39" s="376"/>
      <c r="L39" s="376"/>
      <c r="M39" s="376"/>
      <c r="N39" s="376"/>
      <c r="O39" s="377"/>
      <c r="P39" s="139" t="s">
        <v>618</v>
      </c>
      <c r="Q39" s="139"/>
      <c r="R39" s="139"/>
      <c r="S39" s="139"/>
      <c r="T39" s="139"/>
      <c r="U39" s="139"/>
      <c r="V39" s="139"/>
      <c r="W39" s="139"/>
      <c r="X39" s="140"/>
      <c r="Y39" s="386" t="s">
        <v>12</v>
      </c>
      <c r="Z39" s="387"/>
      <c r="AA39" s="388"/>
      <c r="AB39" s="370" t="s">
        <v>619</v>
      </c>
      <c r="AC39" s="370"/>
      <c r="AD39" s="370"/>
      <c r="AE39" s="389">
        <v>2</v>
      </c>
      <c r="AF39" s="373"/>
      <c r="AG39" s="373"/>
      <c r="AH39" s="373"/>
      <c r="AI39" s="389">
        <v>1</v>
      </c>
      <c r="AJ39" s="373"/>
      <c r="AK39" s="373"/>
      <c r="AL39" s="373"/>
      <c r="AM39" s="389">
        <v>2</v>
      </c>
      <c r="AN39" s="373"/>
      <c r="AO39" s="373"/>
      <c r="AP39" s="373"/>
      <c r="AQ39" s="391" t="s">
        <v>613</v>
      </c>
      <c r="AR39" s="392"/>
      <c r="AS39" s="392"/>
      <c r="AT39" s="393"/>
      <c r="AU39" s="373" t="s">
        <v>613</v>
      </c>
      <c r="AV39" s="373"/>
      <c r="AW39" s="373"/>
      <c r="AX39" s="374"/>
    </row>
    <row r="40" spans="1:51" ht="23.2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2" t="s">
        <v>50</v>
      </c>
      <c r="Z40" s="223"/>
      <c r="AA40" s="252"/>
      <c r="AB40" s="449" t="s">
        <v>619</v>
      </c>
      <c r="AC40" s="449"/>
      <c r="AD40" s="449"/>
      <c r="AE40" s="389">
        <v>2</v>
      </c>
      <c r="AF40" s="373"/>
      <c r="AG40" s="373"/>
      <c r="AH40" s="373"/>
      <c r="AI40" s="389">
        <v>1</v>
      </c>
      <c r="AJ40" s="373"/>
      <c r="AK40" s="373"/>
      <c r="AL40" s="373"/>
      <c r="AM40" s="389">
        <v>2</v>
      </c>
      <c r="AN40" s="373"/>
      <c r="AO40" s="373"/>
      <c r="AP40" s="373"/>
      <c r="AQ40" s="391" t="s">
        <v>613</v>
      </c>
      <c r="AR40" s="392"/>
      <c r="AS40" s="392"/>
      <c r="AT40" s="393"/>
      <c r="AU40" s="373">
        <v>2</v>
      </c>
      <c r="AV40" s="373"/>
      <c r="AW40" s="373"/>
      <c r="AX40" s="374"/>
    </row>
    <row r="41" spans="1:51" ht="23.25" customHeight="1" x14ac:dyDescent="0.15">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100</v>
      </c>
      <c r="AF41" s="373"/>
      <c r="AG41" s="373"/>
      <c r="AH41" s="373"/>
      <c r="AI41" s="389">
        <v>100</v>
      </c>
      <c r="AJ41" s="373"/>
      <c r="AK41" s="373"/>
      <c r="AL41" s="373"/>
      <c r="AM41" s="389">
        <v>100</v>
      </c>
      <c r="AN41" s="373"/>
      <c r="AO41" s="373"/>
      <c r="AP41" s="373"/>
      <c r="AQ41" s="391" t="s">
        <v>613</v>
      </c>
      <c r="AR41" s="392"/>
      <c r="AS41" s="392"/>
      <c r="AT41" s="393"/>
      <c r="AU41" s="373" t="s">
        <v>613</v>
      </c>
      <c r="AV41" s="373"/>
      <c r="AW41" s="373"/>
      <c r="AX41" s="374"/>
    </row>
    <row r="42" spans="1:51" ht="23.25" customHeight="1" x14ac:dyDescent="0.15">
      <c r="A42" s="462" t="s">
        <v>259</v>
      </c>
      <c r="B42" s="457"/>
      <c r="C42" s="457"/>
      <c r="D42" s="457"/>
      <c r="E42" s="457"/>
      <c r="F42" s="458"/>
      <c r="G42" s="498" t="s">
        <v>624</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0"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7" t="s">
        <v>11</v>
      </c>
      <c r="AC49" s="888"/>
      <c r="AD49" s="889"/>
      <c r="AE49" s="415" t="s">
        <v>415</v>
      </c>
      <c r="AF49" s="415"/>
      <c r="AG49" s="415"/>
      <c r="AH49" s="415"/>
      <c r="AI49" s="415" t="s">
        <v>567</v>
      </c>
      <c r="AJ49" s="415"/>
      <c r="AK49" s="415"/>
      <c r="AL49" s="415"/>
      <c r="AM49" s="415" t="s">
        <v>383</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1" t="s">
        <v>57</v>
      </c>
      <c r="Z51" s="892"/>
      <c r="AA51" s="893"/>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894"/>
      <c r="H52" s="384"/>
      <c r="I52" s="384"/>
      <c r="J52" s="384"/>
      <c r="K52" s="384"/>
      <c r="L52" s="384"/>
      <c r="M52" s="384"/>
      <c r="N52" s="384"/>
      <c r="O52" s="385"/>
      <c r="P52" s="452"/>
      <c r="Q52" s="452"/>
      <c r="R52" s="452"/>
      <c r="S52" s="452"/>
      <c r="T52" s="452"/>
      <c r="U52" s="452"/>
      <c r="V52" s="452"/>
      <c r="W52" s="452"/>
      <c r="X52" s="453"/>
      <c r="Y52" s="895" t="s">
        <v>50</v>
      </c>
      <c r="Z52" s="786"/>
      <c r="AA52" s="787"/>
      <c r="AB52" s="449"/>
      <c r="AC52" s="449"/>
      <c r="AD52" s="449"/>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5" t="s">
        <v>13</v>
      </c>
      <c r="Z53" s="786"/>
      <c r="AA53" s="787"/>
      <c r="AB53" s="896" t="s">
        <v>14</v>
      </c>
      <c r="AC53" s="896"/>
      <c r="AD53" s="896"/>
      <c r="AE53" s="565"/>
      <c r="AF53" s="566"/>
      <c r="AG53" s="566"/>
      <c r="AH53" s="566"/>
      <c r="AI53" s="565"/>
      <c r="AJ53" s="566"/>
      <c r="AK53" s="566"/>
      <c r="AL53" s="566"/>
      <c r="AM53" s="565"/>
      <c r="AN53" s="566"/>
      <c r="AO53" s="566"/>
      <c r="AP53" s="566"/>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7" t="s">
        <v>11</v>
      </c>
      <c r="AC54" s="888"/>
      <c r="AD54" s="889"/>
      <c r="AE54" s="415" t="s">
        <v>415</v>
      </c>
      <c r="AF54" s="415"/>
      <c r="AG54" s="415"/>
      <c r="AH54" s="415"/>
      <c r="AI54" s="415" t="s">
        <v>567</v>
      </c>
      <c r="AJ54" s="415"/>
      <c r="AK54" s="415"/>
      <c r="AL54" s="415"/>
      <c r="AM54" s="415" t="s">
        <v>383</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1" t="s">
        <v>57</v>
      </c>
      <c r="Z56" s="892"/>
      <c r="AA56" s="893"/>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4"/>
      <c r="H57" s="384"/>
      <c r="I57" s="384"/>
      <c r="J57" s="384"/>
      <c r="K57" s="384"/>
      <c r="L57" s="384"/>
      <c r="M57" s="384"/>
      <c r="N57" s="384"/>
      <c r="O57" s="385"/>
      <c r="P57" s="452"/>
      <c r="Q57" s="452"/>
      <c r="R57" s="452"/>
      <c r="S57" s="452"/>
      <c r="T57" s="452"/>
      <c r="U57" s="452"/>
      <c r="V57" s="452"/>
      <c r="W57" s="452"/>
      <c r="X57" s="453"/>
      <c r="Y57" s="895" t="s">
        <v>50</v>
      </c>
      <c r="Z57" s="786"/>
      <c r="AA57" s="787"/>
      <c r="AB57" s="449"/>
      <c r="AC57" s="449"/>
      <c r="AD57" s="449"/>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5" t="s">
        <v>13</v>
      </c>
      <c r="Z58" s="786"/>
      <c r="AA58" s="787"/>
      <c r="AB58" s="896" t="s">
        <v>14</v>
      </c>
      <c r="AC58" s="896"/>
      <c r="AD58" s="896"/>
      <c r="AE58" s="565"/>
      <c r="AF58" s="566"/>
      <c r="AG58" s="566"/>
      <c r="AH58" s="566"/>
      <c r="AI58" s="565"/>
      <c r="AJ58" s="566"/>
      <c r="AK58" s="566"/>
      <c r="AL58" s="566"/>
      <c r="AM58" s="565"/>
      <c r="AN58" s="566"/>
      <c r="AO58" s="566"/>
      <c r="AP58" s="566"/>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7" t="s">
        <v>11</v>
      </c>
      <c r="AC59" s="888"/>
      <c r="AD59" s="889"/>
      <c r="AE59" s="415" t="s">
        <v>415</v>
      </c>
      <c r="AF59" s="415"/>
      <c r="AG59" s="415"/>
      <c r="AH59" s="415"/>
      <c r="AI59" s="415" t="s">
        <v>567</v>
      </c>
      <c r="AJ59" s="415"/>
      <c r="AK59" s="415"/>
      <c r="AL59" s="415"/>
      <c r="AM59" s="415" t="s">
        <v>383</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1" t="s">
        <v>57</v>
      </c>
      <c r="Z61" s="892"/>
      <c r="AA61" s="893"/>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4"/>
      <c r="H62" s="384"/>
      <c r="I62" s="384"/>
      <c r="J62" s="384"/>
      <c r="K62" s="384"/>
      <c r="L62" s="384"/>
      <c r="M62" s="384"/>
      <c r="N62" s="384"/>
      <c r="O62" s="385"/>
      <c r="P62" s="452"/>
      <c r="Q62" s="452"/>
      <c r="R62" s="452"/>
      <c r="S62" s="452"/>
      <c r="T62" s="452"/>
      <c r="U62" s="452"/>
      <c r="V62" s="452"/>
      <c r="W62" s="452"/>
      <c r="X62" s="453"/>
      <c r="Y62" s="895" t="s">
        <v>50</v>
      </c>
      <c r="Z62" s="786"/>
      <c r="AA62" s="787"/>
      <c r="AB62" s="449"/>
      <c r="AC62" s="449"/>
      <c r="AD62" s="449"/>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4"/>
      <c r="C63" s="885"/>
      <c r="D63" s="885"/>
      <c r="E63" s="885"/>
      <c r="F63" s="886"/>
      <c r="G63" s="141"/>
      <c r="H63" s="142"/>
      <c r="I63" s="142"/>
      <c r="J63" s="142"/>
      <c r="K63" s="142"/>
      <c r="L63" s="142"/>
      <c r="M63" s="142"/>
      <c r="N63" s="142"/>
      <c r="O63" s="143"/>
      <c r="P63" s="454"/>
      <c r="Q63" s="454"/>
      <c r="R63" s="454"/>
      <c r="S63" s="454"/>
      <c r="T63" s="454"/>
      <c r="U63" s="454"/>
      <c r="V63" s="454"/>
      <c r="W63" s="454"/>
      <c r="X63" s="455"/>
      <c r="Y63" s="895" t="s">
        <v>13</v>
      </c>
      <c r="Z63" s="786"/>
      <c r="AA63" s="787"/>
      <c r="AB63" s="896" t="s">
        <v>14</v>
      </c>
      <c r="AC63" s="896"/>
      <c r="AD63" s="896"/>
      <c r="AE63" s="565"/>
      <c r="AF63" s="566"/>
      <c r="AG63" s="566"/>
      <c r="AH63" s="566"/>
      <c r="AI63" s="565"/>
      <c r="AJ63" s="566"/>
      <c r="AK63" s="566"/>
      <c r="AL63" s="566"/>
      <c r="AM63" s="565"/>
      <c r="AN63" s="566"/>
      <c r="AO63" s="566"/>
      <c r="AP63" s="566"/>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1" t="s">
        <v>414</v>
      </c>
      <c r="AR65" s="412"/>
      <c r="AS65" s="412"/>
      <c r="AT65" s="413"/>
      <c r="AU65" s="411" t="s">
        <v>592</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05"/>
      <c r="AV67" s="406"/>
      <c r="AW67" s="406"/>
      <c r="AX67" s="407"/>
      <c r="AY67">
        <f>$AY$65</f>
        <v>0</v>
      </c>
    </row>
    <row r="68" spans="1:51" ht="23.25" hidden="1" customHeight="1" x14ac:dyDescent="0.15">
      <c r="A68" s="438" t="s">
        <v>580</v>
      </c>
      <c r="B68" s="439"/>
      <c r="C68" s="439"/>
      <c r="D68" s="439"/>
      <c r="E68" s="439"/>
      <c r="F68" s="440"/>
      <c r="G68" s="223" t="s">
        <v>581</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582</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6" t="s">
        <v>583</v>
      </c>
      <c r="Z70" s="399"/>
      <c r="AA70" s="400"/>
      <c r="AB70" s="425" t="s">
        <v>584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2"/>
      <c r="AY70">
        <f>$AY$68</f>
        <v>0</v>
      </c>
    </row>
    <row r="71" spans="1:51" ht="18.75" hidden="1"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415</v>
      </c>
      <c r="AF71" s="415"/>
      <c r="AG71" s="415"/>
      <c r="AH71" s="415"/>
      <c r="AI71" s="415" t="s">
        <v>567</v>
      </c>
      <c r="AJ71" s="415"/>
      <c r="AK71" s="415"/>
      <c r="AL71" s="415"/>
      <c r="AM71" s="415" t="s">
        <v>383</v>
      </c>
      <c r="AN71" s="415"/>
      <c r="AO71" s="415"/>
      <c r="AP71" s="415"/>
      <c r="AQ71" s="459" t="s">
        <v>174</v>
      </c>
      <c r="AR71" s="460"/>
      <c r="AS71" s="460"/>
      <c r="AT71" s="461"/>
      <c r="AU71" s="322" t="s">
        <v>128</v>
      </c>
      <c r="AV71" s="322"/>
      <c r="AW71" s="322"/>
      <c r="AX71" s="327"/>
      <c r="AY71">
        <f>COUNTA($G$73)</f>
        <v>0</v>
      </c>
    </row>
    <row r="72" spans="1:51" ht="18.75" hidden="1"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3"/>
      <c r="AR72" s="434"/>
      <c r="AS72" s="435" t="s">
        <v>175</v>
      </c>
      <c r="AT72" s="436"/>
      <c r="AU72" s="437"/>
      <c r="AV72" s="437"/>
      <c r="AW72" s="324" t="s">
        <v>166</v>
      </c>
      <c r="AX72" s="329"/>
      <c r="AY72">
        <f t="shared" ref="AY72:AY77" si="1">$AY$71</f>
        <v>0</v>
      </c>
    </row>
    <row r="73" spans="1:51" ht="23.25" hidden="1" customHeight="1" x14ac:dyDescent="0.15">
      <c r="A73" s="510"/>
      <c r="B73" s="508"/>
      <c r="C73" s="508"/>
      <c r="D73" s="508"/>
      <c r="E73" s="508"/>
      <c r="F73" s="509"/>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2" t="s">
        <v>50</v>
      </c>
      <c r="Z74" s="223"/>
      <c r="AA74" s="252"/>
      <c r="AB74" s="449"/>
      <c r="AC74" s="449"/>
      <c r="AD74" s="449"/>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10"/>
      <c r="B75" s="508"/>
      <c r="C75" s="508"/>
      <c r="D75" s="508"/>
      <c r="E75" s="508"/>
      <c r="F75" s="509"/>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2" t="s">
        <v>259</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7" t="s">
        <v>11</v>
      </c>
      <c r="AC83" s="888"/>
      <c r="AD83" s="889"/>
      <c r="AE83" s="415" t="s">
        <v>415</v>
      </c>
      <c r="AF83" s="415"/>
      <c r="AG83" s="415"/>
      <c r="AH83" s="415"/>
      <c r="AI83" s="415" t="s">
        <v>567</v>
      </c>
      <c r="AJ83" s="415"/>
      <c r="AK83" s="415"/>
      <c r="AL83" s="415"/>
      <c r="AM83" s="415" t="s">
        <v>383</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1" t="s">
        <v>57</v>
      </c>
      <c r="Z85" s="892"/>
      <c r="AA85" s="893"/>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94"/>
      <c r="H86" s="384"/>
      <c r="I86" s="384"/>
      <c r="J86" s="384"/>
      <c r="K86" s="384"/>
      <c r="L86" s="384"/>
      <c r="M86" s="384"/>
      <c r="N86" s="384"/>
      <c r="O86" s="385"/>
      <c r="P86" s="452"/>
      <c r="Q86" s="452"/>
      <c r="R86" s="452"/>
      <c r="S86" s="452"/>
      <c r="T86" s="452"/>
      <c r="U86" s="452"/>
      <c r="V86" s="452"/>
      <c r="W86" s="452"/>
      <c r="X86" s="453"/>
      <c r="Y86" s="895" t="s">
        <v>50</v>
      </c>
      <c r="Z86" s="786"/>
      <c r="AA86" s="787"/>
      <c r="AB86" s="449"/>
      <c r="AC86" s="449"/>
      <c r="AD86" s="449"/>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5" t="s">
        <v>13</v>
      </c>
      <c r="Z87" s="786"/>
      <c r="AA87" s="787"/>
      <c r="AB87" s="896" t="s">
        <v>14</v>
      </c>
      <c r="AC87" s="896"/>
      <c r="AD87" s="896"/>
      <c r="AE87" s="565"/>
      <c r="AF87" s="566"/>
      <c r="AG87" s="566"/>
      <c r="AH87" s="566"/>
      <c r="AI87" s="565"/>
      <c r="AJ87" s="566"/>
      <c r="AK87" s="566"/>
      <c r="AL87" s="566"/>
      <c r="AM87" s="565"/>
      <c r="AN87" s="566"/>
      <c r="AO87" s="566"/>
      <c r="AP87" s="566"/>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7" t="s">
        <v>11</v>
      </c>
      <c r="AC88" s="888"/>
      <c r="AD88" s="889"/>
      <c r="AE88" s="415" t="s">
        <v>415</v>
      </c>
      <c r="AF88" s="415"/>
      <c r="AG88" s="415"/>
      <c r="AH88" s="415"/>
      <c r="AI88" s="415" t="s">
        <v>567</v>
      </c>
      <c r="AJ88" s="415"/>
      <c r="AK88" s="415"/>
      <c r="AL88" s="415"/>
      <c r="AM88" s="415" t="s">
        <v>383</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1" t="s">
        <v>57</v>
      </c>
      <c r="Z90" s="892"/>
      <c r="AA90" s="893"/>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4"/>
      <c r="H91" s="384"/>
      <c r="I91" s="384"/>
      <c r="J91" s="384"/>
      <c r="K91" s="384"/>
      <c r="L91" s="384"/>
      <c r="M91" s="384"/>
      <c r="N91" s="384"/>
      <c r="O91" s="385"/>
      <c r="P91" s="452"/>
      <c r="Q91" s="452"/>
      <c r="R91" s="452"/>
      <c r="S91" s="452"/>
      <c r="T91" s="452"/>
      <c r="U91" s="452"/>
      <c r="V91" s="452"/>
      <c r="W91" s="452"/>
      <c r="X91" s="453"/>
      <c r="Y91" s="895" t="s">
        <v>50</v>
      </c>
      <c r="Z91" s="786"/>
      <c r="AA91" s="787"/>
      <c r="AB91" s="449"/>
      <c r="AC91" s="449"/>
      <c r="AD91" s="449"/>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5" t="s">
        <v>13</v>
      </c>
      <c r="Z92" s="786"/>
      <c r="AA92" s="787"/>
      <c r="AB92" s="896" t="s">
        <v>14</v>
      </c>
      <c r="AC92" s="896"/>
      <c r="AD92" s="896"/>
      <c r="AE92" s="565"/>
      <c r="AF92" s="566"/>
      <c r="AG92" s="566"/>
      <c r="AH92" s="566"/>
      <c r="AI92" s="565"/>
      <c r="AJ92" s="566"/>
      <c r="AK92" s="566"/>
      <c r="AL92" s="566"/>
      <c r="AM92" s="565"/>
      <c r="AN92" s="566"/>
      <c r="AO92" s="566"/>
      <c r="AP92" s="566"/>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7" t="s">
        <v>11</v>
      </c>
      <c r="AC93" s="888"/>
      <c r="AD93" s="889"/>
      <c r="AE93" s="415" t="s">
        <v>415</v>
      </c>
      <c r="AF93" s="415"/>
      <c r="AG93" s="415"/>
      <c r="AH93" s="415"/>
      <c r="AI93" s="415" t="s">
        <v>567</v>
      </c>
      <c r="AJ93" s="415"/>
      <c r="AK93" s="415"/>
      <c r="AL93" s="415"/>
      <c r="AM93" s="415" t="s">
        <v>383</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1" t="s">
        <v>57</v>
      </c>
      <c r="Z95" s="892"/>
      <c r="AA95" s="893"/>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4"/>
      <c r="H96" s="384"/>
      <c r="I96" s="384"/>
      <c r="J96" s="384"/>
      <c r="K96" s="384"/>
      <c r="L96" s="384"/>
      <c r="M96" s="384"/>
      <c r="N96" s="384"/>
      <c r="O96" s="385"/>
      <c r="P96" s="452"/>
      <c r="Q96" s="452"/>
      <c r="R96" s="452"/>
      <c r="S96" s="452"/>
      <c r="T96" s="452"/>
      <c r="U96" s="452"/>
      <c r="V96" s="452"/>
      <c r="W96" s="452"/>
      <c r="X96" s="453"/>
      <c r="Y96" s="895" t="s">
        <v>50</v>
      </c>
      <c r="Z96" s="786"/>
      <c r="AA96" s="787"/>
      <c r="AB96" s="449"/>
      <c r="AC96" s="449"/>
      <c r="AD96" s="449"/>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4"/>
      <c r="C97" s="885"/>
      <c r="D97" s="885"/>
      <c r="E97" s="885"/>
      <c r="F97" s="886"/>
      <c r="G97" s="141"/>
      <c r="H97" s="142"/>
      <c r="I97" s="142"/>
      <c r="J97" s="142"/>
      <c r="K97" s="142"/>
      <c r="L97" s="142"/>
      <c r="M97" s="142"/>
      <c r="N97" s="142"/>
      <c r="O97" s="143"/>
      <c r="P97" s="454"/>
      <c r="Q97" s="454"/>
      <c r="R97" s="454"/>
      <c r="S97" s="454"/>
      <c r="T97" s="454"/>
      <c r="U97" s="454"/>
      <c r="V97" s="454"/>
      <c r="W97" s="454"/>
      <c r="X97" s="455"/>
      <c r="Y97" s="895" t="s">
        <v>13</v>
      </c>
      <c r="Z97" s="786"/>
      <c r="AA97" s="787"/>
      <c r="AB97" s="896" t="s">
        <v>14</v>
      </c>
      <c r="AC97" s="896"/>
      <c r="AD97" s="896"/>
      <c r="AE97" s="565"/>
      <c r="AF97" s="566"/>
      <c r="AG97" s="566"/>
      <c r="AH97" s="566"/>
      <c r="AI97" s="565"/>
      <c r="AJ97" s="566"/>
      <c r="AK97" s="566"/>
      <c r="AL97" s="566"/>
      <c r="AM97" s="565"/>
      <c r="AN97" s="566"/>
      <c r="AO97" s="566"/>
      <c r="AP97" s="566"/>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1" t="s">
        <v>414</v>
      </c>
      <c r="AR99" s="412"/>
      <c r="AS99" s="412"/>
      <c r="AT99" s="413"/>
      <c r="AU99" s="411" t="s">
        <v>592</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05"/>
      <c r="AV101" s="406"/>
      <c r="AW101" s="406"/>
      <c r="AX101" s="407"/>
      <c r="AY101">
        <f>$AY$99</f>
        <v>0</v>
      </c>
    </row>
    <row r="102" spans="1:60" ht="23.25" hidden="1" customHeight="1" x14ac:dyDescent="0.15">
      <c r="A102" s="462" t="s">
        <v>580</v>
      </c>
      <c r="B102" s="341"/>
      <c r="C102" s="341"/>
      <c r="D102" s="341"/>
      <c r="E102" s="341"/>
      <c r="F102" s="463"/>
      <c r="G102" s="223" t="s">
        <v>581</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582</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6"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415</v>
      </c>
      <c r="AF105" s="415"/>
      <c r="AG105" s="415"/>
      <c r="AH105" s="415"/>
      <c r="AI105" s="415" t="s">
        <v>567</v>
      </c>
      <c r="AJ105" s="415"/>
      <c r="AK105" s="415"/>
      <c r="AL105" s="415"/>
      <c r="AM105" s="415" t="s">
        <v>383</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3"/>
      <c r="AR106" s="434"/>
      <c r="AS106" s="435" t="s">
        <v>175</v>
      </c>
      <c r="AT106" s="436"/>
      <c r="AU106" s="437"/>
      <c r="AV106" s="437"/>
      <c r="AW106" s="324" t="s">
        <v>166</v>
      </c>
      <c r="AX106" s="329"/>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9"/>
      <c r="AC108" s="449"/>
      <c r="AD108" s="449"/>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2" t="s">
        <v>259</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7" t="s">
        <v>11</v>
      </c>
      <c r="AC117" s="888"/>
      <c r="AD117" s="889"/>
      <c r="AE117" s="415" t="s">
        <v>415</v>
      </c>
      <c r="AF117" s="415"/>
      <c r="AG117" s="415"/>
      <c r="AH117" s="415"/>
      <c r="AI117" s="415" t="s">
        <v>567</v>
      </c>
      <c r="AJ117" s="415"/>
      <c r="AK117" s="415"/>
      <c r="AL117" s="415"/>
      <c r="AM117" s="415" t="s">
        <v>383</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1" t="s">
        <v>57</v>
      </c>
      <c r="Z119" s="892"/>
      <c r="AA119" s="893"/>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94"/>
      <c r="H120" s="384"/>
      <c r="I120" s="384"/>
      <c r="J120" s="384"/>
      <c r="K120" s="384"/>
      <c r="L120" s="384"/>
      <c r="M120" s="384"/>
      <c r="N120" s="384"/>
      <c r="O120" s="385"/>
      <c r="P120" s="452"/>
      <c r="Q120" s="452"/>
      <c r="R120" s="452"/>
      <c r="S120" s="452"/>
      <c r="T120" s="452"/>
      <c r="U120" s="452"/>
      <c r="V120" s="452"/>
      <c r="W120" s="452"/>
      <c r="X120" s="453"/>
      <c r="Y120" s="895" t="s">
        <v>50</v>
      </c>
      <c r="Z120" s="786"/>
      <c r="AA120" s="787"/>
      <c r="AB120" s="449"/>
      <c r="AC120" s="449"/>
      <c r="AD120" s="449"/>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5" t="s">
        <v>13</v>
      </c>
      <c r="Z121" s="786"/>
      <c r="AA121" s="787"/>
      <c r="AB121" s="896" t="s">
        <v>14</v>
      </c>
      <c r="AC121" s="896"/>
      <c r="AD121" s="896"/>
      <c r="AE121" s="565"/>
      <c r="AF121" s="566"/>
      <c r="AG121" s="566"/>
      <c r="AH121" s="566"/>
      <c r="AI121" s="565"/>
      <c r="AJ121" s="566"/>
      <c r="AK121" s="566"/>
      <c r="AL121" s="566"/>
      <c r="AM121" s="565"/>
      <c r="AN121" s="566"/>
      <c r="AO121" s="566"/>
      <c r="AP121" s="566"/>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7" t="s">
        <v>11</v>
      </c>
      <c r="AC122" s="888"/>
      <c r="AD122" s="889"/>
      <c r="AE122" s="415" t="s">
        <v>415</v>
      </c>
      <c r="AF122" s="415"/>
      <c r="AG122" s="415"/>
      <c r="AH122" s="415"/>
      <c r="AI122" s="415" t="s">
        <v>567</v>
      </c>
      <c r="AJ122" s="415"/>
      <c r="AK122" s="415"/>
      <c r="AL122" s="415"/>
      <c r="AM122" s="415" t="s">
        <v>383</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1" t="s">
        <v>57</v>
      </c>
      <c r="Z124" s="892"/>
      <c r="AA124" s="893"/>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4"/>
      <c r="H125" s="384"/>
      <c r="I125" s="384"/>
      <c r="J125" s="384"/>
      <c r="K125" s="384"/>
      <c r="L125" s="384"/>
      <c r="M125" s="384"/>
      <c r="N125" s="384"/>
      <c r="O125" s="385"/>
      <c r="P125" s="452"/>
      <c r="Q125" s="452"/>
      <c r="R125" s="452"/>
      <c r="S125" s="452"/>
      <c r="T125" s="452"/>
      <c r="U125" s="452"/>
      <c r="V125" s="452"/>
      <c r="W125" s="452"/>
      <c r="X125" s="453"/>
      <c r="Y125" s="895" t="s">
        <v>50</v>
      </c>
      <c r="Z125" s="786"/>
      <c r="AA125" s="787"/>
      <c r="AB125" s="449"/>
      <c r="AC125" s="449"/>
      <c r="AD125" s="449"/>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5" t="s">
        <v>13</v>
      </c>
      <c r="Z126" s="786"/>
      <c r="AA126" s="787"/>
      <c r="AB126" s="896" t="s">
        <v>14</v>
      </c>
      <c r="AC126" s="896"/>
      <c r="AD126" s="896"/>
      <c r="AE126" s="565"/>
      <c r="AF126" s="566"/>
      <c r="AG126" s="566"/>
      <c r="AH126" s="566"/>
      <c r="AI126" s="565"/>
      <c r="AJ126" s="566"/>
      <c r="AK126" s="566"/>
      <c r="AL126" s="566"/>
      <c r="AM126" s="565"/>
      <c r="AN126" s="566"/>
      <c r="AO126" s="566"/>
      <c r="AP126" s="566"/>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7" t="s">
        <v>11</v>
      </c>
      <c r="AC127" s="888"/>
      <c r="AD127" s="889"/>
      <c r="AE127" s="415" t="s">
        <v>415</v>
      </c>
      <c r="AF127" s="415"/>
      <c r="AG127" s="415"/>
      <c r="AH127" s="415"/>
      <c r="AI127" s="415" t="s">
        <v>567</v>
      </c>
      <c r="AJ127" s="415"/>
      <c r="AK127" s="415"/>
      <c r="AL127" s="415"/>
      <c r="AM127" s="415" t="s">
        <v>383</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1" t="s">
        <v>57</v>
      </c>
      <c r="Z129" s="892"/>
      <c r="AA129" s="893"/>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4"/>
      <c r="H130" s="384"/>
      <c r="I130" s="384"/>
      <c r="J130" s="384"/>
      <c r="K130" s="384"/>
      <c r="L130" s="384"/>
      <c r="M130" s="384"/>
      <c r="N130" s="384"/>
      <c r="O130" s="385"/>
      <c r="P130" s="452"/>
      <c r="Q130" s="452"/>
      <c r="R130" s="452"/>
      <c r="S130" s="452"/>
      <c r="T130" s="452"/>
      <c r="U130" s="452"/>
      <c r="V130" s="452"/>
      <c r="W130" s="452"/>
      <c r="X130" s="453"/>
      <c r="Y130" s="895" t="s">
        <v>50</v>
      </c>
      <c r="Z130" s="786"/>
      <c r="AA130" s="787"/>
      <c r="AB130" s="449"/>
      <c r="AC130" s="449"/>
      <c r="AD130" s="449"/>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4"/>
      <c r="C131" s="885"/>
      <c r="D131" s="885"/>
      <c r="E131" s="885"/>
      <c r="F131" s="886"/>
      <c r="G131" s="141"/>
      <c r="H131" s="142"/>
      <c r="I131" s="142"/>
      <c r="J131" s="142"/>
      <c r="K131" s="142"/>
      <c r="L131" s="142"/>
      <c r="M131" s="142"/>
      <c r="N131" s="142"/>
      <c r="O131" s="143"/>
      <c r="P131" s="454"/>
      <c r="Q131" s="454"/>
      <c r="R131" s="454"/>
      <c r="S131" s="454"/>
      <c r="T131" s="454"/>
      <c r="U131" s="454"/>
      <c r="V131" s="454"/>
      <c r="W131" s="454"/>
      <c r="X131" s="455"/>
      <c r="Y131" s="895" t="s">
        <v>13</v>
      </c>
      <c r="Z131" s="786"/>
      <c r="AA131" s="787"/>
      <c r="AB131" s="896" t="s">
        <v>14</v>
      </c>
      <c r="AC131" s="896"/>
      <c r="AD131" s="896"/>
      <c r="AE131" s="565"/>
      <c r="AF131" s="566"/>
      <c r="AG131" s="566"/>
      <c r="AH131" s="566"/>
      <c r="AI131" s="565"/>
      <c r="AJ131" s="566"/>
      <c r="AK131" s="566"/>
      <c r="AL131" s="566"/>
      <c r="AM131" s="565"/>
      <c r="AN131" s="566"/>
      <c r="AO131" s="566"/>
      <c r="AP131" s="566"/>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1" t="s">
        <v>414</v>
      </c>
      <c r="AR133" s="412"/>
      <c r="AS133" s="412"/>
      <c r="AT133" s="413"/>
      <c r="AU133" s="411" t="s">
        <v>592</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60" ht="23.25" hidden="1" customHeight="1" x14ac:dyDescent="0.15">
      <c r="A136" s="462" t="s">
        <v>580</v>
      </c>
      <c r="B136" s="341"/>
      <c r="C136" s="341"/>
      <c r="D136" s="341"/>
      <c r="E136" s="341"/>
      <c r="F136" s="463"/>
      <c r="G136" s="223" t="s">
        <v>581</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6"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415</v>
      </c>
      <c r="AF139" s="415"/>
      <c r="AG139" s="415"/>
      <c r="AH139" s="415"/>
      <c r="AI139" s="415" t="s">
        <v>567</v>
      </c>
      <c r="AJ139" s="415"/>
      <c r="AK139" s="415"/>
      <c r="AL139" s="415"/>
      <c r="AM139" s="415" t="s">
        <v>383</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3"/>
      <c r="AR140" s="434"/>
      <c r="AS140" s="435" t="s">
        <v>175</v>
      </c>
      <c r="AT140" s="436"/>
      <c r="AU140" s="437"/>
      <c r="AV140" s="437"/>
      <c r="AW140" s="324" t="s">
        <v>166</v>
      </c>
      <c r="AX140" s="329"/>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9"/>
      <c r="AC142" s="449"/>
      <c r="AD142" s="449"/>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2" t="s">
        <v>259</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7" t="s">
        <v>11</v>
      </c>
      <c r="AC151" s="888"/>
      <c r="AD151" s="889"/>
      <c r="AE151" s="415" t="s">
        <v>415</v>
      </c>
      <c r="AF151" s="415"/>
      <c r="AG151" s="415"/>
      <c r="AH151" s="415"/>
      <c r="AI151" s="415" t="s">
        <v>567</v>
      </c>
      <c r="AJ151" s="415"/>
      <c r="AK151" s="415"/>
      <c r="AL151" s="415"/>
      <c r="AM151" s="415" t="s">
        <v>383</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1" t="s">
        <v>57</v>
      </c>
      <c r="Z153" s="892"/>
      <c r="AA153" s="893"/>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94"/>
      <c r="H154" s="384"/>
      <c r="I154" s="384"/>
      <c r="J154" s="384"/>
      <c r="K154" s="384"/>
      <c r="L154" s="384"/>
      <c r="M154" s="384"/>
      <c r="N154" s="384"/>
      <c r="O154" s="385"/>
      <c r="P154" s="452"/>
      <c r="Q154" s="452"/>
      <c r="R154" s="452"/>
      <c r="S154" s="452"/>
      <c r="T154" s="452"/>
      <c r="U154" s="452"/>
      <c r="V154" s="452"/>
      <c r="W154" s="452"/>
      <c r="X154" s="453"/>
      <c r="Y154" s="895" t="s">
        <v>50</v>
      </c>
      <c r="Z154" s="786"/>
      <c r="AA154" s="787"/>
      <c r="AB154" s="449"/>
      <c r="AC154" s="449"/>
      <c r="AD154" s="449"/>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5" t="s">
        <v>13</v>
      </c>
      <c r="Z155" s="786"/>
      <c r="AA155" s="787"/>
      <c r="AB155" s="896" t="s">
        <v>14</v>
      </c>
      <c r="AC155" s="896"/>
      <c r="AD155" s="896"/>
      <c r="AE155" s="565"/>
      <c r="AF155" s="566"/>
      <c r="AG155" s="566"/>
      <c r="AH155" s="566"/>
      <c r="AI155" s="565"/>
      <c r="AJ155" s="566"/>
      <c r="AK155" s="566"/>
      <c r="AL155" s="566"/>
      <c r="AM155" s="565"/>
      <c r="AN155" s="566"/>
      <c r="AO155" s="566"/>
      <c r="AP155" s="566"/>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7" t="s">
        <v>11</v>
      </c>
      <c r="AC156" s="888"/>
      <c r="AD156" s="889"/>
      <c r="AE156" s="415" t="s">
        <v>415</v>
      </c>
      <c r="AF156" s="415"/>
      <c r="AG156" s="415"/>
      <c r="AH156" s="415"/>
      <c r="AI156" s="415" t="s">
        <v>567</v>
      </c>
      <c r="AJ156" s="415"/>
      <c r="AK156" s="415"/>
      <c r="AL156" s="415"/>
      <c r="AM156" s="415" t="s">
        <v>383</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1" t="s">
        <v>57</v>
      </c>
      <c r="Z158" s="892"/>
      <c r="AA158" s="893"/>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4"/>
      <c r="H159" s="384"/>
      <c r="I159" s="384"/>
      <c r="J159" s="384"/>
      <c r="K159" s="384"/>
      <c r="L159" s="384"/>
      <c r="M159" s="384"/>
      <c r="N159" s="384"/>
      <c r="O159" s="385"/>
      <c r="P159" s="452"/>
      <c r="Q159" s="452"/>
      <c r="R159" s="452"/>
      <c r="S159" s="452"/>
      <c r="T159" s="452"/>
      <c r="U159" s="452"/>
      <c r="V159" s="452"/>
      <c r="W159" s="452"/>
      <c r="X159" s="453"/>
      <c r="Y159" s="895" t="s">
        <v>50</v>
      </c>
      <c r="Z159" s="786"/>
      <c r="AA159" s="787"/>
      <c r="AB159" s="449"/>
      <c r="AC159" s="449"/>
      <c r="AD159" s="449"/>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5" t="s">
        <v>13</v>
      </c>
      <c r="Z160" s="786"/>
      <c r="AA160" s="787"/>
      <c r="AB160" s="896" t="s">
        <v>14</v>
      </c>
      <c r="AC160" s="896"/>
      <c r="AD160" s="896"/>
      <c r="AE160" s="565"/>
      <c r="AF160" s="566"/>
      <c r="AG160" s="566"/>
      <c r="AH160" s="566"/>
      <c r="AI160" s="565"/>
      <c r="AJ160" s="566"/>
      <c r="AK160" s="566"/>
      <c r="AL160" s="566"/>
      <c r="AM160" s="565"/>
      <c r="AN160" s="566"/>
      <c r="AO160" s="566"/>
      <c r="AP160" s="566"/>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7" t="s">
        <v>11</v>
      </c>
      <c r="AC161" s="888"/>
      <c r="AD161" s="889"/>
      <c r="AE161" s="415" t="s">
        <v>415</v>
      </c>
      <c r="AF161" s="415"/>
      <c r="AG161" s="415"/>
      <c r="AH161" s="415"/>
      <c r="AI161" s="415" t="s">
        <v>567</v>
      </c>
      <c r="AJ161" s="415"/>
      <c r="AK161" s="415"/>
      <c r="AL161" s="415"/>
      <c r="AM161" s="415" t="s">
        <v>383</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1" t="s">
        <v>57</v>
      </c>
      <c r="Z163" s="892"/>
      <c r="AA163" s="893"/>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4"/>
      <c r="H164" s="384"/>
      <c r="I164" s="384"/>
      <c r="J164" s="384"/>
      <c r="K164" s="384"/>
      <c r="L164" s="384"/>
      <c r="M164" s="384"/>
      <c r="N164" s="384"/>
      <c r="O164" s="385"/>
      <c r="P164" s="452"/>
      <c r="Q164" s="452"/>
      <c r="R164" s="452"/>
      <c r="S164" s="452"/>
      <c r="T164" s="452"/>
      <c r="U164" s="452"/>
      <c r="V164" s="452"/>
      <c r="W164" s="452"/>
      <c r="X164" s="453"/>
      <c r="Y164" s="895" t="s">
        <v>50</v>
      </c>
      <c r="Z164" s="786"/>
      <c r="AA164" s="787"/>
      <c r="AB164" s="449"/>
      <c r="AC164" s="449"/>
      <c r="AD164" s="449"/>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1" t="s">
        <v>414</v>
      </c>
      <c r="AR167" s="412"/>
      <c r="AS167" s="412"/>
      <c r="AT167" s="413"/>
      <c r="AU167" s="411" t="s">
        <v>592</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60" ht="23.25" hidden="1" customHeight="1" x14ac:dyDescent="0.15">
      <c r="A170" s="462" t="s">
        <v>580</v>
      </c>
      <c r="B170" s="341"/>
      <c r="C170" s="341"/>
      <c r="D170" s="341"/>
      <c r="E170" s="341"/>
      <c r="F170" s="463"/>
      <c r="G170" s="223" t="s">
        <v>581</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6"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415</v>
      </c>
      <c r="AF173" s="415"/>
      <c r="AG173" s="415"/>
      <c r="AH173" s="415"/>
      <c r="AI173" s="415" t="s">
        <v>567</v>
      </c>
      <c r="AJ173" s="415"/>
      <c r="AK173" s="415"/>
      <c r="AL173" s="415"/>
      <c r="AM173" s="415" t="s">
        <v>383</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3"/>
      <c r="AR174" s="434"/>
      <c r="AS174" s="435" t="s">
        <v>175</v>
      </c>
      <c r="AT174" s="436"/>
      <c r="AU174" s="437"/>
      <c r="AV174" s="437"/>
      <c r="AW174" s="324" t="s">
        <v>166</v>
      </c>
      <c r="AX174" s="329"/>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9"/>
      <c r="AC176" s="449"/>
      <c r="AD176" s="449"/>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2" t="s">
        <v>259</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7" t="s">
        <v>11</v>
      </c>
      <c r="AC185" s="888"/>
      <c r="AD185" s="889"/>
      <c r="AE185" s="415" t="s">
        <v>415</v>
      </c>
      <c r="AF185" s="415"/>
      <c r="AG185" s="415"/>
      <c r="AH185" s="415"/>
      <c r="AI185" s="415" t="s">
        <v>567</v>
      </c>
      <c r="AJ185" s="415"/>
      <c r="AK185" s="415"/>
      <c r="AL185" s="415"/>
      <c r="AM185" s="415" t="s">
        <v>383</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1" t="s">
        <v>57</v>
      </c>
      <c r="Z187" s="892"/>
      <c r="AA187" s="893"/>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94"/>
      <c r="H188" s="384"/>
      <c r="I188" s="384"/>
      <c r="J188" s="384"/>
      <c r="K188" s="384"/>
      <c r="L188" s="384"/>
      <c r="M188" s="384"/>
      <c r="N188" s="384"/>
      <c r="O188" s="385"/>
      <c r="P188" s="452"/>
      <c r="Q188" s="452"/>
      <c r="R188" s="452"/>
      <c r="S188" s="452"/>
      <c r="T188" s="452"/>
      <c r="U188" s="452"/>
      <c r="V188" s="452"/>
      <c r="W188" s="452"/>
      <c r="X188" s="453"/>
      <c r="Y188" s="895" t="s">
        <v>50</v>
      </c>
      <c r="Z188" s="786"/>
      <c r="AA188" s="787"/>
      <c r="AB188" s="449"/>
      <c r="AC188" s="449"/>
      <c r="AD188" s="449"/>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5" t="s">
        <v>13</v>
      </c>
      <c r="Z189" s="786"/>
      <c r="AA189" s="787"/>
      <c r="AB189" s="896" t="s">
        <v>14</v>
      </c>
      <c r="AC189" s="896"/>
      <c r="AD189" s="896"/>
      <c r="AE189" s="565"/>
      <c r="AF189" s="566"/>
      <c r="AG189" s="566"/>
      <c r="AH189" s="566"/>
      <c r="AI189" s="565"/>
      <c r="AJ189" s="566"/>
      <c r="AK189" s="566"/>
      <c r="AL189" s="566"/>
      <c r="AM189" s="565"/>
      <c r="AN189" s="566"/>
      <c r="AO189" s="566"/>
      <c r="AP189" s="566"/>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7" t="s">
        <v>11</v>
      </c>
      <c r="AC190" s="888"/>
      <c r="AD190" s="889"/>
      <c r="AE190" s="415" t="s">
        <v>415</v>
      </c>
      <c r="AF190" s="415"/>
      <c r="AG190" s="415"/>
      <c r="AH190" s="415"/>
      <c r="AI190" s="415" t="s">
        <v>567</v>
      </c>
      <c r="AJ190" s="415"/>
      <c r="AK190" s="415"/>
      <c r="AL190" s="415"/>
      <c r="AM190" s="415" t="s">
        <v>383</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1" t="s">
        <v>57</v>
      </c>
      <c r="Z192" s="892"/>
      <c r="AA192" s="893"/>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4"/>
      <c r="H193" s="384"/>
      <c r="I193" s="384"/>
      <c r="J193" s="384"/>
      <c r="K193" s="384"/>
      <c r="L193" s="384"/>
      <c r="M193" s="384"/>
      <c r="N193" s="384"/>
      <c r="O193" s="385"/>
      <c r="P193" s="452"/>
      <c r="Q193" s="452"/>
      <c r="R193" s="452"/>
      <c r="S193" s="452"/>
      <c r="T193" s="452"/>
      <c r="U193" s="452"/>
      <c r="V193" s="452"/>
      <c r="W193" s="452"/>
      <c r="X193" s="453"/>
      <c r="Y193" s="895" t="s">
        <v>50</v>
      </c>
      <c r="Z193" s="786"/>
      <c r="AA193" s="787"/>
      <c r="AB193" s="449"/>
      <c r="AC193" s="449"/>
      <c r="AD193" s="449"/>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5" t="s">
        <v>13</v>
      </c>
      <c r="Z194" s="786"/>
      <c r="AA194" s="787"/>
      <c r="AB194" s="896" t="s">
        <v>14</v>
      </c>
      <c r="AC194" s="896"/>
      <c r="AD194" s="896"/>
      <c r="AE194" s="565"/>
      <c r="AF194" s="566"/>
      <c r="AG194" s="566"/>
      <c r="AH194" s="566"/>
      <c r="AI194" s="565"/>
      <c r="AJ194" s="566"/>
      <c r="AK194" s="566"/>
      <c r="AL194" s="566"/>
      <c r="AM194" s="565"/>
      <c r="AN194" s="566"/>
      <c r="AO194" s="566"/>
      <c r="AP194" s="566"/>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7" t="s">
        <v>11</v>
      </c>
      <c r="AC195" s="888"/>
      <c r="AD195" s="889"/>
      <c r="AE195" s="415" t="s">
        <v>415</v>
      </c>
      <c r="AF195" s="415"/>
      <c r="AG195" s="415"/>
      <c r="AH195" s="415"/>
      <c r="AI195" s="415" t="s">
        <v>567</v>
      </c>
      <c r="AJ195" s="415"/>
      <c r="AK195" s="415"/>
      <c r="AL195" s="415"/>
      <c r="AM195" s="415" t="s">
        <v>383</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1" t="s">
        <v>57</v>
      </c>
      <c r="Z197" s="892"/>
      <c r="AA197" s="893"/>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94"/>
      <c r="H198" s="384"/>
      <c r="I198" s="384"/>
      <c r="J198" s="384"/>
      <c r="K198" s="384"/>
      <c r="L198" s="384"/>
      <c r="M198" s="384"/>
      <c r="N198" s="384"/>
      <c r="O198" s="385"/>
      <c r="P198" s="452"/>
      <c r="Q198" s="452"/>
      <c r="R198" s="452"/>
      <c r="S198" s="452"/>
      <c r="T198" s="452"/>
      <c r="U198" s="452"/>
      <c r="V198" s="452"/>
      <c r="W198" s="452"/>
      <c r="X198" s="453"/>
      <c r="Y198" s="895" t="s">
        <v>50</v>
      </c>
      <c r="Z198" s="786"/>
      <c r="AA198" s="787"/>
      <c r="AB198" s="449"/>
      <c r="AC198" s="449"/>
      <c r="AD198" s="449"/>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415</v>
      </c>
      <c r="AF200" s="415"/>
      <c r="AG200" s="415"/>
      <c r="AH200" s="415"/>
      <c r="AI200" s="415" t="s">
        <v>567</v>
      </c>
      <c r="AJ200" s="415"/>
      <c r="AK200" s="415"/>
      <c r="AL200" s="415"/>
      <c r="AM200" s="415" t="s">
        <v>383</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249</v>
      </c>
      <c r="AC202" s="543"/>
      <c r="AD202" s="543"/>
      <c r="AE202" s="389"/>
      <c r="AF202" s="373"/>
      <c r="AG202" s="373"/>
      <c r="AH202" s="373"/>
      <c r="AI202" s="389"/>
      <c r="AJ202" s="373"/>
      <c r="AK202" s="373"/>
      <c r="AL202" s="373"/>
      <c r="AM202" s="389"/>
      <c r="AN202" s="373"/>
      <c r="AO202" s="373"/>
      <c r="AP202" s="373"/>
      <c r="AQ202" s="389"/>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249</v>
      </c>
      <c r="AC203" s="586"/>
      <c r="AD203" s="586"/>
      <c r="AE203" s="389"/>
      <c r="AF203" s="373"/>
      <c r="AG203" s="373"/>
      <c r="AH203" s="373"/>
      <c r="AI203" s="389"/>
      <c r="AJ203" s="373"/>
      <c r="AK203" s="373"/>
      <c r="AL203" s="373"/>
      <c r="AM203" s="389"/>
      <c r="AN203" s="373"/>
      <c r="AO203" s="373"/>
      <c r="AP203" s="373"/>
      <c r="AQ203" s="389"/>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250</v>
      </c>
      <c r="AC204" s="564"/>
      <c r="AD204" s="564"/>
      <c r="AE204" s="565"/>
      <c r="AF204" s="566"/>
      <c r="AG204" s="566"/>
      <c r="AH204" s="566"/>
      <c r="AI204" s="565"/>
      <c r="AJ204" s="566"/>
      <c r="AK204" s="566"/>
      <c r="AL204" s="566"/>
      <c r="AM204" s="565"/>
      <c r="AN204" s="566"/>
      <c r="AO204" s="566"/>
      <c r="AP204" s="566"/>
      <c r="AQ204" s="389"/>
      <c r="AR204" s="373"/>
      <c r="AS204" s="373"/>
      <c r="AT204" s="563"/>
      <c r="AU204" s="373"/>
      <c r="AV204" s="373"/>
      <c r="AW204" s="373"/>
      <c r="AX204" s="374"/>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248</v>
      </c>
      <c r="X205" s="577"/>
      <c r="Y205" s="541" t="s">
        <v>12</v>
      </c>
      <c r="Z205" s="541"/>
      <c r="AA205" s="542"/>
      <c r="AB205" s="543" t="s">
        <v>249</v>
      </c>
      <c r="AC205" s="543"/>
      <c r="AD205" s="543"/>
      <c r="AE205" s="389"/>
      <c r="AF205" s="373"/>
      <c r="AG205" s="373"/>
      <c r="AH205" s="373"/>
      <c r="AI205" s="389"/>
      <c r="AJ205" s="373"/>
      <c r="AK205" s="373"/>
      <c r="AL205" s="373"/>
      <c r="AM205" s="389"/>
      <c r="AN205" s="373"/>
      <c r="AO205" s="373"/>
      <c r="AP205" s="373"/>
      <c r="AQ205" s="389"/>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249</v>
      </c>
      <c r="AC206" s="586"/>
      <c r="AD206" s="586"/>
      <c r="AE206" s="389"/>
      <c r="AF206" s="373"/>
      <c r="AG206" s="373"/>
      <c r="AH206" s="373"/>
      <c r="AI206" s="389"/>
      <c r="AJ206" s="373"/>
      <c r="AK206" s="373"/>
      <c r="AL206" s="373"/>
      <c r="AM206" s="389"/>
      <c r="AN206" s="373"/>
      <c r="AO206" s="373"/>
      <c r="AP206" s="373"/>
      <c r="AQ206" s="389"/>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250</v>
      </c>
      <c r="AC207" s="564"/>
      <c r="AD207" s="564"/>
      <c r="AE207" s="565"/>
      <c r="AF207" s="566"/>
      <c r="AG207" s="566"/>
      <c r="AH207" s="566"/>
      <c r="AI207" s="565"/>
      <c r="AJ207" s="566"/>
      <c r="AK207" s="566"/>
      <c r="AL207" s="566"/>
      <c r="AM207" s="565"/>
      <c r="AN207" s="566"/>
      <c r="AO207" s="566"/>
      <c r="AP207" s="585"/>
      <c r="AQ207" s="389"/>
      <c r="AR207" s="373"/>
      <c r="AS207" s="373"/>
      <c r="AT207" s="563"/>
      <c r="AU207" s="373"/>
      <c r="AV207" s="373"/>
      <c r="AW207" s="373"/>
      <c r="AX207" s="374"/>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415</v>
      </c>
      <c r="AF208" s="136"/>
      <c r="AG208" s="136"/>
      <c r="AH208" s="136"/>
      <c r="AI208" s="415" t="s">
        <v>567</v>
      </c>
      <c r="AJ208" s="415"/>
      <c r="AK208" s="415"/>
      <c r="AL208" s="415"/>
      <c r="AM208" s="415" t="s">
        <v>383</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3"/>
      <c r="AV212" s="373"/>
      <c r="AW212" s="373"/>
      <c r="AX212" s="374"/>
      <c r="AY212">
        <f>$AY$208</f>
        <v>0</v>
      </c>
    </row>
    <row r="213" spans="1:51" ht="69.75" hidden="1" customHeight="1" x14ac:dyDescent="0.15">
      <c r="A213" s="646" t="s">
        <v>262</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575</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282</v>
      </c>
      <c r="B215" s="653"/>
      <c r="C215" s="655" t="s">
        <v>178</v>
      </c>
      <c r="D215" s="653"/>
      <c r="E215" s="656" t="s">
        <v>194</v>
      </c>
      <c r="F215" s="657"/>
      <c r="G215" s="658" t="s">
        <v>642</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643</v>
      </c>
      <c r="H216" s="139"/>
      <c r="I216" s="139"/>
      <c r="J216" s="139"/>
      <c r="K216" s="139"/>
      <c r="L216" s="139"/>
      <c r="M216" s="139"/>
      <c r="N216" s="139"/>
      <c r="O216" s="139"/>
      <c r="P216" s="139"/>
      <c r="Q216" s="139"/>
      <c r="R216" s="139"/>
      <c r="S216" s="139"/>
      <c r="T216" s="139"/>
      <c r="U216" s="139"/>
      <c r="V216" s="140"/>
      <c r="W216" s="630" t="s">
        <v>585</v>
      </c>
      <c r="X216" s="631"/>
      <c r="Y216" s="631"/>
      <c r="Z216" s="631"/>
      <c r="AA216" s="632"/>
      <c r="AB216" s="633" t="s">
        <v>643</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586</v>
      </c>
      <c r="X217" s="637"/>
      <c r="Y217" s="637"/>
      <c r="Z217" s="637"/>
      <c r="AA217" s="638"/>
      <c r="AB217" s="633" t="s">
        <v>643</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598</v>
      </c>
      <c r="D218" s="640"/>
      <c r="E218" s="456" t="s">
        <v>278</v>
      </c>
      <c r="F218" s="458"/>
      <c r="G218" s="620" t="s">
        <v>181</v>
      </c>
      <c r="H218" s="621"/>
      <c r="I218" s="621"/>
      <c r="J218" s="643" t="s">
        <v>612</v>
      </c>
      <c r="K218" s="644"/>
      <c r="L218" s="644"/>
      <c r="M218" s="644"/>
      <c r="N218" s="644"/>
      <c r="O218" s="644"/>
      <c r="P218" s="644"/>
      <c r="Q218" s="644"/>
      <c r="R218" s="644"/>
      <c r="S218" s="644"/>
      <c r="T218" s="645"/>
      <c r="U218" s="618" t="s">
        <v>643</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599</v>
      </c>
      <c r="H219" s="621"/>
      <c r="I219" s="621"/>
      <c r="J219" s="621"/>
      <c r="K219" s="621"/>
      <c r="L219" s="621"/>
      <c r="M219" s="621"/>
      <c r="N219" s="621"/>
      <c r="O219" s="621"/>
      <c r="P219" s="621"/>
      <c r="Q219" s="621"/>
      <c r="R219" s="621"/>
      <c r="S219" s="621"/>
      <c r="T219" s="621"/>
      <c r="U219" s="617" t="s">
        <v>643</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586</v>
      </c>
      <c r="H220" s="621"/>
      <c r="I220" s="621"/>
      <c r="J220" s="621"/>
      <c r="K220" s="621"/>
      <c r="L220" s="621"/>
      <c r="M220" s="621"/>
      <c r="N220" s="621"/>
      <c r="O220" s="621"/>
      <c r="P220" s="621"/>
      <c r="Q220" s="621"/>
      <c r="R220" s="621"/>
      <c r="S220" s="621"/>
      <c r="T220" s="621"/>
      <c r="U220" s="144" t="s">
        <v>643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35.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610</v>
      </c>
      <c r="AE223" s="707"/>
      <c r="AF223" s="707"/>
      <c r="AG223" s="708" t="s">
        <v>627</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610</v>
      </c>
      <c r="AE224" s="688"/>
      <c r="AF224" s="688"/>
      <c r="AG224" s="714" t="s">
        <v>628</v>
      </c>
      <c r="AH224" s="715"/>
      <c r="AI224" s="715"/>
      <c r="AJ224" s="715"/>
      <c r="AK224" s="715"/>
      <c r="AL224" s="715"/>
      <c r="AM224" s="715"/>
      <c r="AN224" s="715"/>
      <c r="AO224" s="715"/>
      <c r="AP224" s="715"/>
      <c r="AQ224" s="715"/>
      <c r="AR224" s="715"/>
      <c r="AS224" s="715"/>
      <c r="AT224" s="715"/>
      <c r="AU224" s="715"/>
      <c r="AV224" s="715"/>
      <c r="AW224" s="715"/>
      <c r="AX224" s="716"/>
    </row>
    <row r="225" spans="1:50" ht="52.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610</v>
      </c>
      <c r="AE225" s="721"/>
      <c r="AF225" s="721"/>
      <c r="AG225" s="678" t="s">
        <v>629</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610</v>
      </c>
      <c r="AE226" s="676"/>
      <c r="AF226" s="676"/>
      <c r="AG226" s="361" t="s">
        <v>663</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260</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648</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625</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48"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610</v>
      </c>
      <c r="AE229" s="740"/>
      <c r="AF229" s="740"/>
      <c r="AG229" s="741" t="s">
        <v>661</v>
      </c>
      <c r="AH229" s="742"/>
      <c r="AI229" s="742"/>
      <c r="AJ229" s="742"/>
      <c r="AK229" s="742"/>
      <c r="AL229" s="742"/>
      <c r="AM229" s="742"/>
      <c r="AN229" s="742"/>
      <c r="AO229" s="742"/>
      <c r="AP229" s="742"/>
      <c r="AQ229" s="742"/>
      <c r="AR229" s="742"/>
      <c r="AS229" s="742"/>
      <c r="AT229" s="742"/>
      <c r="AU229" s="742"/>
      <c r="AV229" s="742"/>
      <c r="AW229" s="742"/>
      <c r="AX229" s="743"/>
    </row>
    <row r="230" spans="1:50" ht="41.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610</v>
      </c>
      <c r="AE230" s="688"/>
      <c r="AF230" s="688"/>
      <c r="AG230" s="714" t="s">
        <v>630</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626</v>
      </c>
      <c r="AE231" s="688"/>
      <c r="AF231" s="688"/>
      <c r="AG231" s="714" t="s">
        <v>283</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610</v>
      </c>
      <c r="AE232" s="688"/>
      <c r="AF232" s="688"/>
      <c r="AG232" s="714" t="s">
        <v>651</v>
      </c>
      <c r="AH232" s="715"/>
      <c r="AI232" s="715"/>
      <c r="AJ232" s="715"/>
      <c r="AK232" s="715"/>
      <c r="AL232" s="715"/>
      <c r="AM232" s="715"/>
      <c r="AN232" s="715"/>
      <c r="AO232" s="715"/>
      <c r="AP232" s="715"/>
      <c r="AQ232" s="715"/>
      <c r="AR232" s="715"/>
      <c r="AS232" s="715"/>
      <c r="AT232" s="715"/>
      <c r="AU232" s="715"/>
      <c r="AV232" s="715"/>
      <c r="AW232" s="715"/>
      <c r="AX232" s="716"/>
    </row>
    <row r="233" spans="1:50" ht="36"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610</v>
      </c>
      <c r="AE233" s="721"/>
      <c r="AF233" s="721"/>
      <c r="AG233" s="736" t="s">
        <v>662</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626</v>
      </c>
      <c r="AE234" s="688"/>
      <c r="AF234" s="689"/>
      <c r="AG234" s="714" t="s">
        <v>283</v>
      </c>
      <c r="AH234" s="715"/>
      <c r="AI234" s="715"/>
      <c r="AJ234" s="715"/>
      <c r="AK234" s="715"/>
      <c r="AL234" s="715"/>
      <c r="AM234" s="715"/>
      <c r="AN234" s="715"/>
      <c r="AO234" s="715"/>
      <c r="AP234" s="715"/>
      <c r="AQ234" s="715"/>
      <c r="AR234" s="715"/>
      <c r="AS234" s="715"/>
      <c r="AT234" s="715"/>
      <c r="AU234" s="715"/>
      <c r="AV234" s="715"/>
      <c r="AW234" s="715"/>
      <c r="AX234" s="716"/>
    </row>
    <row r="235" spans="1:50" ht="30.7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610</v>
      </c>
      <c r="AE235" s="729"/>
      <c r="AF235" s="730"/>
      <c r="AG235" s="731" t="s">
        <v>631</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610</v>
      </c>
      <c r="AE236" s="740"/>
      <c r="AF236" s="750"/>
      <c r="AG236" s="741" t="s">
        <v>664</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626</v>
      </c>
      <c r="AE237" s="755"/>
      <c r="AF237" s="755"/>
      <c r="AG237" s="714" t="s">
        <v>613</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610</v>
      </c>
      <c r="AE238" s="688"/>
      <c r="AF238" s="688"/>
      <c r="AG238" s="714" t="s">
        <v>632</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610</v>
      </c>
      <c r="AE239" s="688"/>
      <c r="AF239" s="688"/>
      <c r="AG239" s="744" t="s">
        <v>660</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626</v>
      </c>
      <c r="AE240" s="676"/>
      <c r="AF240" s="767"/>
      <c r="AG240" s="361" t="s">
        <v>613</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6"/>
      <c r="D242" s="87"/>
      <c r="E242" s="88"/>
      <c r="F242" s="88"/>
      <c r="G242" s="88"/>
      <c r="H242" s="89"/>
      <c r="I242" s="89"/>
      <c r="J242" s="90"/>
      <c r="K242" s="90"/>
      <c r="L242" s="90"/>
      <c r="M242" s="89"/>
      <c r="N242" s="91"/>
      <c r="O242" s="92" t="s">
        <v>613</v>
      </c>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649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633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669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670</v>
      </c>
      <c r="B254" s="119"/>
      <c r="C254" s="119"/>
      <c r="D254" s="119"/>
      <c r="E254" s="120"/>
      <c r="F254" s="775" t="s">
        <v>671</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613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276</v>
      </c>
      <c r="B258" s="786"/>
      <c r="C258" s="786"/>
      <c r="D258" s="787"/>
      <c r="E258" s="771"/>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275</v>
      </c>
      <c r="B259" s="136"/>
      <c r="C259" s="136"/>
      <c r="D259" s="136"/>
      <c r="E259" s="771"/>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274</v>
      </c>
      <c r="B260" s="136"/>
      <c r="C260" s="136"/>
      <c r="D260" s="136"/>
      <c r="E260" s="771"/>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273</v>
      </c>
      <c r="B261" s="136"/>
      <c r="C261" s="136"/>
      <c r="D261" s="136"/>
      <c r="E261" s="771"/>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272</v>
      </c>
      <c r="B262" s="136"/>
      <c r="C262" s="136"/>
      <c r="D262" s="136"/>
      <c r="E262" s="771"/>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271</v>
      </c>
      <c r="B263" s="136"/>
      <c r="C263" s="136"/>
      <c r="D263" s="136"/>
      <c r="E263" s="771"/>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270</v>
      </c>
      <c r="B264" s="136"/>
      <c r="C264" s="136"/>
      <c r="D264" s="136"/>
      <c r="E264" s="771" t="s">
        <v>650</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269</v>
      </c>
      <c r="B265" s="136"/>
      <c r="C265" s="136"/>
      <c r="D265" s="136"/>
      <c r="E265" s="771" t="s">
        <v>634</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415</v>
      </c>
      <c r="B266" s="136"/>
      <c r="C266" s="136"/>
      <c r="D266" s="136"/>
      <c r="E266" s="790" t="s">
        <v>635</v>
      </c>
      <c r="F266" s="791"/>
      <c r="G266" s="791"/>
      <c r="H266" s="77" t="str">
        <f>IF(E266="","","-")</f>
        <v>-</v>
      </c>
      <c r="I266" s="791"/>
      <c r="J266" s="791"/>
      <c r="K266" s="77" t="str">
        <f>IF(I266="","","-")</f>
        <v/>
      </c>
      <c r="L266" s="106">
        <v>938</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595</v>
      </c>
      <c r="B267" s="136"/>
      <c r="C267" s="136"/>
      <c r="D267" s="136"/>
      <c r="E267" s="790" t="s">
        <v>635</v>
      </c>
      <c r="F267" s="791"/>
      <c r="G267" s="791"/>
      <c r="H267" s="77"/>
      <c r="I267" s="791"/>
      <c r="J267" s="791"/>
      <c r="K267" s="77"/>
      <c r="L267" s="106">
        <v>961</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383</v>
      </c>
      <c r="B268" s="136"/>
      <c r="C268" s="136"/>
      <c r="D268" s="136"/>
      <c r="E268" s="793">
        <v>2021</v>
      </c>
      <c r="F268" s="137"/>
      <c r="G268" s="791" t="s">
        <v>636</v>
      </c>
      <c r="H268" s="791"/>
      <c r="I268" s="791"/>
      <c r="J268" s="137">
        <v>20</v>
      </c>
      <c r="K268" s="137"/>
      <c r="L268" s="106">
        <v>1050</v>
      </c>
      <c r="M268" s="106"/>
      <c r="N268" s="106"/>
      <c r="O268" s="137" t="s">
        <v>637</v>
      </c>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265</v>
      </c>
      <c r="B308" s="798"/>
      <c r="C308" s="798"/>
      <c r="D308" s="798"/>
      <c r="E308" s="798"/>
      <c r="F308" s="799"/>
      <c r="G308" s="803" t="s">
        <v>657</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638</v>
      </c>
      <c r="H310" s="825"/>
      <c r="I310" s="825"/>
      <c r="J310" s="825"/>
      <c r="K310" s="826"/>
      <c r="L310" s="827" t="s">
        <v>658</v>
      </c>
      <c r="M310" s="828"/>
      <c r="N310" s="828"/>
      <c r="O310" s="828"/>
      <c r="P310" s="828"/>
      <c r="Q310" s="828"/>
      <c r="R310" s="828"/>
      <c r="S310" s="828"/>
      <c r="T310" s="828"/>
      <c r="U310" s="828"/>
      <c r="V310" s="828"/>
      <c r="W310" s="828"/>
      <c r="X310" s="829"/>
      <c r="Y310" s="830">
        <v>72</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72</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576</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656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247</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639</v>
      </c>
      <c r="D366" s="861"/>
      <c r="E366" s="861"/>
      <c r="F366" s="861"/>
      <c r="G366" s="861"/>
      <c r="H366" s="861"/>
      <c r="I366" s="861"/>
      <c r="J366" s="862">
        <v>9010001096367</v>
      </c>
      <c r="K366" s="863"/>
      <c r="L366" s="863"/>
      <c r="M366" s="863"/>
      <c r="N366" s="863"/>
      <c r="O366" s="863"/>
      <c r="P366" s="864" t="s">
        <v>640</v>
      </c>
      <c r="Q366" s="865"/>
      <c r="R366" s="865"/>
      <c r="S366" s="865"/>
      <c r="T366" s="865"/>
      <c r="U366" s="865"/>
      <c r="V366" s="865"/>
      <c r="W366" s="865"/>
      <c r="X366" s="865"/>
      <c r="Y366" s="866">
        <v>72</v>
      </c>
      <c r="Z366" s="867"/>
      <c r="AA366" s="867"/>
      <c r="AB366" s="868"/>
      <c r="AC366" s="869" t="s">
        <v>251</v>
      </c>
      <c r="AD366" s="870"/>
      <c r="AE366" s="870"/>
      <c r="AF366" s="870"/>
      <c r="AG366" s="870"/>
      <c r="AH366" s="853">
        <v>1</v>
      </c>
      <c r="AI366" s="854"/>
      <c r="AJ366" s="854"/>
      <c r="AK366" s="854"/>
      <c r="AL366" s="855">
        <v>97.86</v>
      </c>
      <c r="AM366" s="856"/>
      <c r="AN366" s="856"/>
      <c r="AO366" s="857"/>
      <c r="AP366" s="858" t="s">
        <v>643</v>
      </c>
      <c r="AQ366" s="858"/>
      <c r="AR366" s="858"/>
      <c r="AS366" s="858"/>
      <c r="AT366" s="858"/>
      <c r="AU366" s="858"/>
      <c r="AV366" s="858"/>
      <c r="AW366" s="858"/>
      <c r="AX366" s="858"/>
    </row>
    <row r="367" spans="1:51" ht="30" customHeight="1" x14ac:dyDescent="0.15">
      <c r="A367" s="859">
        <v>2</v>
      </c>
      <c r="B367" s="859">
        <v>1</v>
      </c>
      <c r="C367" s="860" t="s">
        <v>654</v>
      </c>
      <c r="D367" s="861"/>
      <c r="E367" s="861"/>
      <c r="F367" s="861"/>
      <c r="G367" s="861"/>
      <c r="H367" s="861"/>
      <c r="I367" s="861"/>
      <c r="J367" s="862">
        <v>3070001006169</v>
      </c>
      <c r="K367" s="863"/>
      <c r="L367" s="863"/>
      <c r="M367" s="863"/>
      <c r="N367" s="863"/>
      <c r="O367" s="863"/>
      <c r="P367" s="864" t="s">
        <v>655</v>
      </c>
      <c r="Q367" s="865"/>
      <c r="R367" s="865"/>
      <c r="S367" s="865"/>
      <c r="T367" s="865"/>
      <c r="U367" s="865"/>
      <c r="V367" s="865"/>
      <c r="W367" s="865"/>
      <c r="X367" s="865"/>
      <c r="Y367" s="866">
        <v>38</v>
      </c>
      <c r="Z367" s="867"/>
      <c r="AA367" s="867"/>
      <c r="AB367" s="868"/>
      <c r="AC367" s="869" t="s">
        <v>251</v>
      </c>
      <c r="AD367" s="870"/>
      <c r="AE367" s="870"/>
      <c r="AF367" s="870"/>
      <c r="AG367" s="870"/>
      <c r="AH367" s="853">
        <v>5</v>
      </c>
      <c r="AI367" s="854"/>
      <c r="AJ367" s="854"/>
      <c r="AK367" s="854"/>
      <c r="AL367" s="855">
        <v>73.260000000000005</v>
      </c>
      <c r="AM367" s="856"/>
      <c r="AN367" s="856"/>
      <c r="AO367" s="857"/>
      <c r="AP367" s="858" t="s">
        <v>643</v>
      </c>
      <c r="AQ367" s="858"/>
      <c r="AR367" s="858"/>
      <c r="AS367" s="858"/>
      <c r="AT367" s="858"/>
      <c r="AU367" s="858"/>
      <c r="AV367" s="858"/>
      <c r="AW367" s="858"/>
      <c r="AX367" s="858"/>
      <c r="AY367">
        <f>COUNTA($C$367)</f>
        <v>1</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247</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247</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247</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247</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247</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247</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247</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577</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3" t="s">
        <v>647</v>
      </c>
      <c r="D631" s="881"/>
      <c r="E631" s="649" t="s">
        <v>645</v>
      </c>
      <c r="F631" s="882"/>
      <c r="G631" s="882"/>
      <c r="H631" s="882"/>
      <c r="I631" s="882"/>
      <c r="J631" s="862">
        <v>9010001096367</v>
      </c>
      <c r="K631" s="863"/>
      <c r="L631" s="863"/>
      <c r="M631" s="863"/>
      <c r="N631" s="863"/>
      <c r="O631" s="863"/>
      <c r="P631" s="864" t="s">
        <v>646</v>
      </c>
      <c r="Q631" s="865"/>
      <c r="R631" s="865"/>
      <c r="S631" s="865"/>
      <c r="T631" s="865"/>
      <c r="U631" s="865"/>
      <c r="V631" s="865"/>
      <c r="W631" s="865"/>
      <c r="X631" s="865"/>
      <c r="Y631" s="866">
        <v>179</v>
      </c>
      <c r="Z631" s="867"/>
      <c r="AA631" s="867"/>
      <c r="AB631" s="868"/>
      <c r="AC631" s="869" t="s">
        <v>251</v>
      </c>
      <c r="AD631" s="870"/>
      <c r="AE631" s="870"/>
      <c r="AF631" s="870"/>
      <c r="AG631" s="870"/>
      <c r="AH631" s="871">
        <v>1</v>
      </c>
      <c r="AI631" s="872"/>
      <c r="AJ631" s="872"/>
      <c r="AK631" s="872"/>
      <c r="AL631" s="855">
        <v>97.86</v>
      </c>
      <c r="AM631" s="856"/>
      <c r="AN631" s="856"/>
      <c r="AO631" s="857"/>
      <c r="AP631" s="858" t="s">
        <v>652</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14" max="16383" man="1"/>
    <brk id="28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0" sqref="A20: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610</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t="s">
        <v>610</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t="s">
        <v>610</v>
      </c>
      <c r="H14" s="13" t="str">
        <f t="shared" si="1"/>
        <v>労働保険特別会計雇用勘定</v>
      </c>
      <c r="I14" s="13" t="str">
        <f t="shared" si="5"/>
        <v>労働保険特別会計労災勘定、労働保険特別会計雇用勘定</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労働保険特別会計労災勘定、労働保険特別会計雇用勘定</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労働保険特別会計労災勘定、労働保険特別会計雇用勘定</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労働保険特別会計労災勘定、労働保険特別会計雇用勘定</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労働保険特別会計労災勘定、労働保険特別会計雇用勘定</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労働保険特別会計労災勘定、労働保険特別会計雇用勘定</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労働保険特別会計労災勘定、労働保険特別会計雇用勘定</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労働保険特別会計労災勘定、労働保険特別会計雇用勘定</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労働保険特別会計労災勘定、労働保険特別会計雇用勘定</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労働保険特別会計労災勘定、労働保険特別会計雇用勘定</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労働保険特別会計労災勘定、労働保険特別会計雇用勘定</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労働保険特別会計労災勘定、労働保険特別会計雇用勘定</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労働保険特別会計労災勘定、労働保険特別会計雇用勘定</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労働保険特別会計労災勘定、労働保険特別会計雇用勘定</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労働保険特別会計労災勘定、労働保険特別会計雇用勘定</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労働保険特別会計労災勘定、労働保険特別会計雇用勘定</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労働保険特別会計労災勘定、労働保険特別会計雇用勘定</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労働保険特別会計労災勘定、労働保険特別会計雇用勘定</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労働保険特別会計労災勘定、労働保険特別会計雇用勘定</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労働保険特別会計労災勘定、労働保険特別会計雇用勘定</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労働保険特別会計労災勘定、労働保険特別会計雇用勘定</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労働保険特別会計労災勘定、労働保険特別会計雇用勘定</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労働保険特別会計労災勘定、労働保険特別会計雇用勘定</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労働保険特別会計労災勘定、労働保険特別会計雇用勘定</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2022-08-29T10:01:33Z</cp:lastPrinted>
  <dcterms:created xsi:type="dcterms:W3CDTF">2012-03-13T00:50:25Z</dcterms:created>
  <dcterms:modified xsi:type="dcterms:W3CDTF">2022-08-29T10:01:52Z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