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1 官会\"/>
    </mc:Choice>
  </mc:AlternateContent>
  <bookViews>
    <workbookView xWindow="3594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99" i="11" l="1"/>
  <c r="AY337" i="11"/>
  <c r="AY340" i="11"/>
  <c r="AY336" i="11"/>
  <c r="AY341" i="11"/>
  <c r="AY338" i="11"/>
  <c r="AY325" i="11"/>
  <c r="AY329" i="11"/>
  <c r="AY333" i="11"/>
  <c r="AY322" i="11"/>
  <c r="AY330" i="11"/>
  <c r="AY323" i="11"/>
  <c r="AY327" i="11"/>
  <c r="AY331" i="11"/>
  <c r="AY397" i="11"/>
  <c r="AY326" i="11"/>
  <c r="AY324" i="11"/>
  <c r="AY328"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42" i="11"/>
  <c r="AY139" i="11"/>
  <c r="AY143" i="11" s="1"/>
  <c r="AY166" i="11"/>
  <c r="AY161" i="11"/>
  <c r="AY162" i="11" s="1"/>
  <c r="AY156" i="11"/>
  <c r="AY158" i="11" s="1"/>
  <c r="AY146" i="11"/>
  <c r="AY150" i="11" s="1"/>
  <c r="AY130" i="11"/>
  <c r="AY128" i="11"/>
  <c r="AY127" i="11"/>
  <c r="AY131" i="11" s="1"/>
  <c r="AY122" i="11"/>
  <c r="AY123" i="11" s="1"/>
  <c r="AY112" i="11"/>
  <c r="AY119" i="11" s="1"/>
  <c r="AY99" i="11"/>
  <c r="AY101" i="11" s="1"/>
  <c r="AY98" i="11"/>
  <c r="AY102" i="11"/>
  <c r="AY104" i="11" s="1"/>
  <c r="AY202" i="11" l="1"/>
  <c r="AY206" i="11"/>
  <c r="AY144" i="11"/>
  <c r="AY140" i="11"/>
  <c r="AY163" i="11"/>
  <c r="AY134" i="11"/>
  <c r="AY124" i="11"/>
  <c r="AY175" i="11"/>
  <c r="AY100" i="11"/>
  <c r="AY179" i="11"/>
  <c r="AY210" i="11"/>
  <c r="AY116" i="11"/>
  <c r="AY113" i="11"/>
  <c r="AY117" i="11"/>
  <c r="AY121" i="11"/>
  <c r="AY125" i="11"/>
  <c r="AY129" i="11"/>
  <c r="AY151" i="11"/>
  <c r="AY155" i="11"/>
  <c r="AY164" i="11"/>
  <c r="AY141" i="11"/>
  <c r="AY145" i="11"/>
  <c r="AY172" i="11"/>
  <c r="AY176" i="11"/>
  <c r="AY198" i="11"/>
  <c r="AY203" i="11"/>
  <c r="AY207" i="11"/>
  <c r="AY211" i="11"/>
  <c r="AY120" i="11"/>
  <c r="AY154" i="11"/>
  <c r="AY114" i="11"/>
  <c r="AY118" i="11"/>
  <c r="AY126" i="11"/>
  <c r="AY152" i="11"/>
  <c r="AY177" i="11"/>
  <c r="AY204" i="11"/>
  <c r="AY212" i="11"/>
  <c r="AY115" i="11"/>
  <c r="AY153" i="11"/>
  <c r="AY174" i="11"/>
  <c r="AY193" i="11"/>
  <c r="AY201" i="11"/>
  <c r="AY209"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9" i="11"/>
  <c r="AY90" i="11"/>
  <c r="AY82" i="11"/>
  <c r="AY79" i="11"/>
  <c r="AY80" i="11"/>
  <c r="AY84" i="11"/>
  <c r="AY92" i="11"/>
  <c r="AY96" i="11"/>
  <c r="AY55" i="11"/>
  <c r="AY97" i="11"/>
  <c r="AY94" i="11"/>
  <c r="AY63" i="11"/>
  <c r="AY85" i="11"/>
  <c r="AY86"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<sst xmlns="http://schemas.openxmlformats.org/spreadsheetml/2006/main" count="2065" uniqueCount="781">
  <si>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</si>
  <si>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</si>
  <si>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</si>
  <si>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</si>
  <si>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</si>
  <si>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</si>
  <si>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</si>
  <si>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</si>
  <si>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</si>
  <si>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</si>
  <si>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</si>
  <si>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</si>
  <si>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</si>
  <si>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</si>
  <si>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</si>
  <si>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</si>
  <si>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</si>
  <si>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</si>
  <si>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</si>
  <si>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</si>
  <si>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</si>
  <si>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</si>
  <si>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</si>
  <si>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</si>
  <si>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</si>
  <si>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</si>
  <si>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</si>
  <si>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</si>
  <si>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</si>
  <si>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</si>
  <si>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</si>
  <si>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</si>
  <si>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</si>
  <si>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</si>
  <si>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</si>
  <si>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</si>
  <si>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</si>
  <si>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</si>
  <si>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</si>
  <si>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</si>
  <si>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</si>
  <si>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</si>
  <si>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</si>
  <si>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</si>
  <si>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</si>
  <si>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</si>
  <si>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</si>
  <si>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</si>
  <si>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</si>
  <si>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</si>
  <si>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</si>
  <si>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</si>
  <si>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</si>
  <si>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</si>
  <si>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</si>
  <si>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</si>
  <si>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</si>
  <si>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</si>
  <si>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</si>
  <si>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</si>
  <si>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</si>
  <si>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</si>
  <si>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</si>
  <si>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</si>
  <si>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</si>
  <si>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</si>
  <si>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</si>
  <si>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</si>
  <si>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</si>
  <si>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</si>
  <si>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</si>
  <si>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</si>
  <si>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</si>
  <si>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</si>
  <si>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</si>
  <si>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</si>
  <si>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</si>
  <si>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</si>
  <si>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</si>
  <si>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</si>
  <si>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</si>
  <si>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</si>
  <si>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</si>
  <si>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</si>
  <si>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</si>
  <si>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</si>
  <si>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</si>
  <si>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</si>
  <si>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</si>
  <si>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</si>
  <si>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</si>
  <si>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</si>
  <si>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</si>
  <si>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</si>
  <si>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</si>
  <si>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</si>
  <si>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</si>
  <si>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</si>
  <si>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</si>
  <si>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</si>
  <si>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</si>
  <si>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</si>
  <si>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</si>
  <si>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</si>
  <si>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</si>
  <si>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</si>
  <si>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</si>
  <si>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</si>
  <si>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</si>
  <si>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</si>
  <si>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</si>
  <si>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</si>
  <si>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</si>
  <si>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</si>
  <si>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</si>
  <si>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</si>
  <si>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</si>
  <si>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</si>
  <si>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</si>
  <si>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</si>
  <si>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</si>
  <si>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</si>
  <si>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</si>
  <si>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</si>
  <si>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</si>
  <si>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</si>
  <si>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</si>
  <si>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</si>
  <si>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</si>
  <si>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</si>
  <si>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</si>
  <si>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</si>
  <si>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</si>
  <si>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</si>
  <si>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</si>
  <si>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</si>
  <si>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</si>
  <si>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</si>
  <si>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</si>
  <si>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</si>
  <si>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</si>
  <si>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</si>
  <si>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</si>
  <si>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</si>
  <si>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</si>
  <si>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</si>
  <si>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</si>
  <si>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</si>
  <si>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</si>
  <si>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</si>
  <si>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</si>
  <si>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</si>
  <si>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</si>
  <si>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</si>
  <si>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</si>
  <si>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</si>
  <si>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</si>
  <si>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</si>
  <si>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</si>
  <si>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</si>
  <si>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</si>
  <si>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</si>
  <si>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</si>
  <si>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</si>
  <si>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</si>
  <si>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</si>
  <si>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</si>
  <si>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</si>
  <si>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</si>
  <si>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</si>
  <si>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</si>
  <si>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</si>
  <si>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</si>
  <si>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</si>
  <si>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</si>
  <si>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</si>
  <si>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</si>
  <si>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</si>
  <si>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</si>
  <si>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</si>
  <si>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</si>
  <si>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</si>
  <si>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</si>
  <si>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</si>
  <si>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</si>
  <si>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</si>
  <si>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</si>
  <si>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</si>
  <si>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</si>
  <si>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</si>
  <si>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</si>
  <si>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</si>
  <si>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</si>
  <si>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</si>
  <si>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</si>
  <si>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</si>
  <si>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</si>
  <si>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</si>
  <si>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</si>
  <si>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</si>
  <si>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</si>
  <si>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</si>
  <si>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</si>
  <si>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</si>
  <si>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</si>
  <si>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</si>
  <si>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</si>
  <si>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</si>
  <si>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</si>
  <si>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</si>
  <si>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</si>
  <si>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</si>
  <si>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</si>
  <si>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</si>
  <si>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</si>
  <si>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</si>
  <si>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</si>
  <si>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</si>
  <si>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</si>
  <si>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</si>
  <si>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</si>
  <si>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</si>
  <si>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</si>
  <si>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</si>
  <si>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</si>
  <si>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</si>
  <si>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</si>
  <si>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</si>
  <si>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</si>
  <si>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</si>
  <si>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</si>
  <si>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</si>
  <si>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</si>
  <si>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</si>
  <si>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</si>
  <si>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</si>
  <si>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</si>
  <si>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</si>
  <si>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</si>
  <si>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</si>
  <si>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</si>
  <si>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</si>
  <si>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</si>
  <si>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</si>
  <si>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</si>
  <si>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</si>
  <si>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</si>
  <si>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</si>
  <si>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</si>
  <si>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</si>
  <si>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</si>
  <si>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</si>
  <si>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</si>
  <si>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</si>
  <si>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</si>
  <si>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</si>
  <si>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</si>
  <si>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</si>
  <si>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</si>
  <si>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</si>
  <si>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</si>
  <si>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</si>
  <si>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</si>
  <si>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</si>
  <si>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</si>
  <si>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</si>
  <si>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</si>
  <si>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</si>
  <si>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</si>
  <si>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</si>
  <si>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</si>
  <si>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</si>
  <si>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</si>
  <si>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</si>
  <si>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</si>
  <si>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</si>
  <si>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</si>
  <si>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</si>
  <si>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</si>
  <si>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</si>
  <si>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</si>
  <si>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</si>
  <si>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</si>
  <si>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</si>
  <si>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</si>
  <si>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</si>
  <si>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</si>
  <si>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</si>
  <si>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</si>
  <si>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</si>
  <si>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</si>
  <si>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</si>
  <si>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</si>
  <si>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</si>
  <si>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</si>
  <si>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</si>
  <si>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</si>
  <si>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</si>
  <si>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</si>
  <si>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</si>
  <si>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</si>
  <si>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</si>
  <si>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</si>
  <si>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</si>
  <si>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</si>
  <si>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</si>
  <si>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</si>
  <si>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</si>
  <si>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</si>
  <si>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</si>
  <si>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</si>
  <si>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</si>
  <si>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</si>
  <si>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</si>
  <si>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</si>
  <si>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</si>
  <si>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</si>
  <si>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</si>
  <si>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</si>
  <si>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</si>
  <si>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</si>
  <si>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</si>
  <si>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</si>
  <si>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</si>
  <si>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</si>
  <si>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</si>
  <si>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</si>
  <si>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</si>
  <si>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</si>
  <si>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</si>
  <si>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</si>
  <si>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</si>
  <si>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</si>
  <si>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</si>
  <si>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</si>
  <si>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</si>
  <si>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</si>
  <si>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</si>
  <si>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</si>
  <si>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</si>
  <si>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</si>
  <si>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</si>
  <si>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</si>
  <si>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</si>
  <si>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</si>
  <si>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</si>
  <si>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</si>
  <si>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</si>
  <si>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</si>
  <si>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</si>
  <si>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</si>
  <si>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</si>
  <si>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</si>
  <si>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</si>
  <si>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</si>
  <si>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</si>
  <si>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</si>
  <si>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</si>
  <si>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</si>
  <si>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</si>
  <si>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</si>
  <si>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</si>
  <si>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</si>
  <si>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</si>
  <si>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</si>
  <si>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</si>
  <si>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</si>
  <si>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</si>
  <si>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</si>
  <si>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</si>
  <si>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</si>
  <si>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</si>
  <si>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</si>
  <si>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</si>
  <si>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</si>
  <si>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</si>
  <si>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</si>
  <si>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</si>
  <si>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</si>
  <si>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</si>
  <si>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</si>
  <si>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</si>
  <si>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</si>
  <si>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</si>
  <si>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</si>
  <si>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</si>
  <si>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</si>
  <si>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</si>
  <si>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</si>
  <si>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</si>
  <si>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</si>
  <si>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</si>
  <si>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</si>
  <si>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</si>
  <si>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</si>
  <si>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</si>
  <si>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</si>
  <si>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</si>
  <si>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</si>
  <si>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</si>
  <si>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</si>
  <si>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</si>
  <si>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</si>
  <si>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</si>
  <si>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</si>
  <si>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</si>
  <si>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</si>
  <si>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</si>
  <si>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</si>
  <si>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</si>
  <si>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</si>
  <si>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</si>
  <si>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</si>
  <si>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</si>
  <si>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</si>
  <si>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</si>
  <si>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</si>
  <si>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</si>
  <si>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</si>
  <si>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</si>
  <si>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</si>
  <si>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</si>
  <si>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</si>
  <si>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</si>
  <si>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</si>
  <si>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</si>
  <si>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</si>
  <si>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</si>
  <si>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</si>
  <si>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</si>
  <si>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</si>
  <si>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</si>
  <si>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</si>
  <si>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</si>
  <si>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</si>
  <si>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</si>
  <si>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</si>
  <si>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</si>
  <si>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</si>
  <si>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</si>
  <si>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</si>
  <si>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</si>
  <si>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</si>
  <si>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</si>
  <si>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</si>
  <si>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</si>
  <si>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</si>
  <si>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</si>
  <si>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</si>
  <si>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</si>
  <si>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</si>
  <si>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</si>
  <si>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</si>
  <si>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</si>
  <si>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</si>
  <si>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</si>
  <si>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</si>
  <si>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</si>
  <si>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</si>
  <si>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</si>
  <si>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</si>
  <si>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</si>
  <si>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</si>
  <si>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</si>
  <si>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</si>
  <si>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</si>
  <si>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</si>
  <si>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</si>
  <si>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</si>
  <si>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</si>
  <si>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</si>
  <si>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</si>
  <si>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</si>
  <si>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</si>
  <si>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</si>
  <si>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</si>
  <si>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</si>
  <si>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</si>
  <si>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</si>
  <si>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</si>
  <si>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</si>
  <si>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</si>
  <si>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</si>
  <si>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</si>
  <si>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</si>
  <si>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</si>
  <si>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</si>
  <si>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</si>
  <si>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</si>
  <si>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</si>
  <si>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</si>
  <si>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</si>
  <si>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</si>
  <si>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</si>
  <si>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</si>
  <si>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</si>
  <si>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</si>
  <si>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</si>
  <si>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</si>
  <si>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</si>
  <si>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</si>
  <si>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</si>
  <si>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</si>
  <si>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</si>
  <si>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</si>
  <si>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</si>
  <si>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</si>
  <si>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</si>
  <si>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</si>
  <si>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</si>
  <si>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</si>
  <si>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</si>
  <si>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</si>
  <si>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</si>
  <si>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</si>
  <si>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</si>
  <si>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</si>
  <si>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</si>
  <si>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</si>
  <si>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</si>
  <si>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</si>
  <si>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</si>
  <si>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</si>
  <si>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</si>
  <si>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</si>
  <si>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</si>
  <si>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</si>
  <si>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</si>
  <si>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</si>
  <si>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</si>
  <si>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</si>
  <si>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</si>
  <si>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</si>
  <si>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</si>
  <si>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</si>
  <si>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</si>
  <si>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</si>
  <si>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</si>
  <si>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</si>
  <si>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</si>
  <si>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</si>
  <si>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</si>
  <si>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</si>
  <si>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</si>
  <si>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</si>
  <si>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</si>
  <si>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</si>
  <si>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</si>
  <si>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</si>
  <si>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</si>
  <si>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</si>
  <si>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</si>
  <si>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</si>
  <si>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</si>
  <si>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</si>
  <si>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</si>
  <si>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</si>
  <si>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</si>
  <si>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</si>
  <si>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</si>
  <si>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</si>
  <si>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</si>
  <si>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</si>
  <si>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</si>
  <si>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</si>
  <si>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</si>
  <si>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</si>
  <si>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</si>
  <si>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</si>
  <si>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</si>
  <si>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</si>
  <si>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</si>
  <si>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</si>
  <si>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</si>
  <si>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</si>
  <si>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</si>
  <si>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</si>
  <si>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</si>
  <si>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</si>
  <si>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</si>
  <si>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</si>
  <si>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</si>
  <si>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</si>
  <si>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</si>
  <si>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</si>
  <si>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</si>
  <si>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</si>
  <si>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</si>
  <si>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</si>
  <si>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</si>
  <si>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</si>
  <si>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</si>
  <si>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</si>
  <si>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</si>
  <si>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</si>
  <si>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</si>
  <si>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</si>
  <si>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</si>
  <si>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</si>
  <si>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</si>
  <si>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</si>
  <si>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</si>
  <si>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</si>
  <si>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</si>
  <si>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</si>
  <si>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</si>
  <si>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</si>
  <si>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</si>
  <si>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</si>
  <si>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</si>
  <si>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</si>
  <si>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</si>
  <si>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</si>
  <si>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</si>
  <si>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</si>
  <si>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</si>
  <si>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</si>
  <si>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</si>
  <si>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</si>
  <si>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</si>
  <si>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</si>
  <si>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</si>
  <si>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</si>
  <si>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</si>
  <si>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</si>
  <si>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</si>
  <si>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</si>
  <si>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</si>
  <si>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</si>
  <si>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</si>
  <si>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</si>
  <si>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</si>
  <si>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</si>
  <si>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</si>
  <si>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</si>
  <si>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</si>
  <si>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</si>
  <si>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</si>
  <si>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</si>
  <si>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</si>
  <si>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</si>
  <si>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</si>
  <si>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</si>
  <si>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</si>
  <si>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</si>
  <si>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</si>
  <si>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</si>
  <si>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</si>
  <si>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</si>
  <si>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</si>
  <si>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</si>
  <si>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</si>
  <si>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</si>
  <si>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</si>
  <si>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</si>
  <si>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</si>
  <si>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</si>
  <si>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</si>
  <si>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</si>
  <si>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</si>
  <si>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</si>
  <si>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</si>
  <si>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</si>
  <si>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</si>
  <si>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</si>
  <si>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</si>
  <si>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</si>
  <si>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</si>
  <si>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</si>
  <si>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</si>
  <si>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</si>
  <si>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</si>
  <si>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</si>
  <si>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</si>
  <si>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</si>
  <si>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</si>
  <si>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</si>
  <si>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</si>
  <si>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</si>
  <si>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</si>
  <si>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</si>
  <si>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</si>
  <si>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</si>
  <si>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</si>
  <si>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</si>
  <si>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</si>
  <si>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</si>
  <si>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中央合同庁舎第５号館施設整備等事業</t>
  </si>
  <si>
    <t>平成13年度</t>
  </si>
  <si>
    <t>終了予定なし</t>
  </si>
  <si>
    <t>・官公庁施設の建設等に関する法律（昭和二十六年法律第百八十一号）
・国家公務員宿舎法（昭和二十四年法律第百十七号）第５条</t>
  </si>
  <si>
    <t>-</t>
  </si>
  <si>
    <t>施設整備費</t>
  </si>
  <si>
    <t>施設施工庁費</t>
  </si>
  <si>
    <t>完了件数</t>
  </si>
  <si>
    <t>件</t>
  </si>
  <si>
    <t>調査及び工事完了報告</t>
  </si>
  <si>
    <t>庁舎等の調査や改修工事等の着手件数</t>
  </si>
  <si>
    <t>Ｘ：「当該年度の執行額」／Ｙ：「当該年度の完了件数」</t>
    <phoneticPr fontId="5"/>
  </si>
  <si>
    <t>百万円</t>
  </si>
  <si>
    <t>　　Ｘ／Ｙ</t>
    <phoneticPr fontId="5"/>
  </si>
  <si>
    <t>306/5</t>
  </si>
  <si>
    <t>127/10</t>
  </si>
  <si>
    <t>／　</t>
    <phoneticPr fontId="5"/>
  </si>
  <si>
    <t>20</t>
  </si>
  <si>
    <t>931</t>
  </si>
  <si>
    <t>930</t>
  </si>
  <si>
    <t>936</t>
  </si>
  <si>
    <t>904</t>
  </si>
  <si>
    <t>911</t>
  </si>
  <si>
    <t>912</t>
  </si>
  <si>
    <t>○</t>
  </si>
  <si>
    <t>大臣官房会計課管理室
大臣官房会計課厚生管理室</t>
    <rPh sb="18" eb="20">
      <t>コウセイ</t>
    </rPh>
    <rPh sb="20" eb="22">
      <t>カンリ</t>
    </rPh>
    <phoneticPr fontId="5"/>
  </si>
  <si>
    <t>櫻井　淳
奥平　忠</t>
    <rPh sb="0" eb="2">
      <t>サクライ</t>
    </rPh>
    <rPh sb="3" eb="4">
      <t>ジュン</t>
    </rPh>
    <phoneticPr fontId="5"/>
  </si>
  <si>
    <t>-</t>
    <phoneticPr fontId="5"/>
  </si>
  <si>
    <t>厚生労働省の庁舎等について、経年により老朽化した設備等の改修・整備を行うことにより、来庁者や職員の利便と公務の能率増進を図ることを目的とする。</t>
    <phoneticPr fontId="5"/>
  </si>
  <si>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</si>
  <si>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</si>
  <si>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</si>
  <si>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無</t>
  </si>
  <si>
    <t>原則として、一般競争入札を行い競争性を確保しながら支出先を選定している。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phoneticPr fontId="5"/>
  </si>
  <si>
    <t>‐</t>
  </si>
  <si>
    <t>原則として、一般競争入札により調達を実施又は実施予定であり、妥当である。</t>
    <rPh sb="0" eb="2">
      <t>ゲンソク</t>
    </rPh>
    <rPh sb="6" eb="8">
      <t>イッパン</t>
    </rPh>
    <rPh sb="8" eb="10">
      <t>キョウソウ</t>
    </rPh>
    <rPh sb="10" eb="12">
      <t>ニュウサツ</t>
    </rPh>
    <rPh sb="15" eb="17">
      <t>チョウタツ</t>
    </rPh>
    <rPh sb="18" eb="20">
      <t>ジッシ</t>
    </rPh>
    <rPh sb="20" eb="21">
      <t>マタ</t>
    </rPh>
    <rPh sb="22" eb="24">
      <t>ジッシ</t>
    </rPh>
    <rPh sb="24" eb="26">
      <t>ヨテイ</t>
    </rPh>
    <rPh sb="30" eb="32">
      <t>ダトウ</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</si>
  <si>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</si>
  <si>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原則として、一般競争入札により最小限のコストで事業を実施している。</t>
    <rPh sb="0" eb="2">
      <t>ゲンソク</t>
    </rPh>
    <rPh sb="6" eb="8">
      <t>イッパン</t>
    </rPh>
    <rPh sb="8" eb="10">
      <t>キョウソウ</t>
    </rPh>
    <rPh sb="10" eb="12">
      <t>ニュウサツ</t>
    </rPh>
    <rPh sb="15" eb="18">
      <t>サイショウゲン</t>
    </rPh>
    <rPh sb="23" eb="25">
      <t>ジギョウ</t>
    </rPh>
    <rPh sb="26" eb="28">
      <t>ジッシ</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</si>
  <si>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</si>
  <si>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</si>
  <si>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t>
    <phoneticPr fontId="5"/>
  </si>
  <si>
    <t>新型コロナウイルス感染対策等のために工事計画を見直したものであり、妥当である。</t>
    <rPh sb="13" eb="14">
      <t>トウ</t>
    </rPh>
    <phoneticPr fontId="5"/>
  </si>
  <si>
    <t>厚労</t>
  </si>
  <si>
    <t>厚生労働省の庁舎等について経年により老朽化した設備等の改修・整備を行う。</t>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</si>
  <si>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t>
    <rPh sb="1" eb="3">
      <t>コウジ</t>
    </rPh>
    <rPh sb="4" eb="6">
      <t>チャクシュ</t>
    </rPh>
    <rPh sb="6" eb="7">
      <t>オヨ</t>
    </rPh>
    <rPh sb="8" eb="10">
      <t>シンチョク</t>
    </rPh>
    <rPh sb="11" eb="12">
      <t>オク</t>
    </rPh>
    <rPh sb="14" eb="15">
      <t>ショウ</t>
    </rPh>
    <rPh sb="21" eb="23">
      <t>ジゼン</t>
    </rPh>
    <rPh sb="24" eb="26">
      <t>チョウサ</t>
    </rPh>
    <rPh sb="33" eb="36">
      <t>カンリトウ</t>
    </rPh>
    <rPh sb="37" eb="39">
      <t>テキセツ</t>
    </rPh>
    <rPh sb="40" eb="42">
      <t>ジッシ</t>
    </rPh>
    <rPh sb="44" eb="46">
      <t>トウショ</t>
    </rPh>
    <rPh sb="46" eb="48">
      <t>ミコ</t>
    </rPh>
    <rPh sb="50" eb="51">
      <t>ソ</t>
    </rPh>
    <rPh sb="53" eb="55">
      <t>シッコウ</t>
    </rPh>
    <rPh sb="56" eb="58">
      <t>タッセイ</t>
    </rPh>
    <rPh sb="64" eb="65">
      <t>ツト</t>
    </rPh>
    <rPh sb="70" eb="72">
      <t>コンゴ</t>
    </rPh>
    <rPh sb="78" eb="79">
      <t>ヒ</t>
    </rPh>
    <rPh sb="80" eb="81">
      <t>ツヅ</t>
    </rPh>
    <rPh sb="82" eb="84">
      <t>イッパン</t>
    </rPh>
    <rPh sb="84" eb="86">
      <t>キョウソウ</t>
    </rPh>
    <rPh sb="86" eb="88">
      <t>ニュウサツ</t>
    </rPh>
    <rPh sb="89" eb="91">
      <t>ジッシ</t>
    </rPh>
    <rPh sb="93" eb="95">
      <t>カノウ</t>
    </rPh>
    <rPh sb="96" eb="97">
      <t>カギ</t>
    </rPh>
    <rPh sb="98" eb="99">
      <t>テイ</t>
    </rPh>
    <rPh sb="103" eb="105">
      <t>ジギョウ</t>
    </rPh>
    <rPh sb="106" eb="107">
      <t>オコナ</t>
    </rPh>
    <rPh sb="111" eb="112">
      <t>ツト</t>
    </rPh>
    <phoneticPr fontId="5"/>
  </si>
  <si>
    <t>・令和３年度においては、新型コロナウイルス対策等に伴う工事計画の見直しを行い、一部工事について繰越を行った。
・原則として、一般競争入札による競争性のある調達を実施しており、最小限のコストで事業を実施できた。</t>
    <rPh sb="1" eb="3">
      <t>レイワ</t>
    </rPh>
    <rPh sb="4" eb="6">
      <t>ネンド</t>
    </rPh>
    <rPh sb="12" eb="14">
      <t>シンガタ</t>
    </rPh>
    <rPh sb="21" eb="23">
      <t>タイサク</t>
    </rPh>
    <rPh sb="23" eb="24">
      <t>トウ</t>
    </rPh>
    <rPh sb="25" eb="26">
      <t>トモナ</t>
    </rPh>
    <rPh sb="27" eb="29">
      <t>コウジ</t>
    </rPh>
    <rPh sb="29" eb="31">
      <t>ケイカク</t>
    </rPh>
    <rPh sb="32" eb="34">
      <t>ミナオ</t>
    </rPh>
    <rPh sb="36" eb="37">
      <t>オコナ</t>
    </rPh>
    <rPh sb="39" eb="41">
      <t>イチブ</t>
    </rPh>
    <rPh sb="41" eb="43">
      <t>コウジ</t>
    </rPh>
    <rPh sb="47" eb="49">
      <t>クリコシ</t>
    </rPh>
    <rPh sb="50" eb="51">
      <t>オコナ</t>
    </rPh>
    <rPh sb="56" eb="58">
      <t>ゲンソク</t>
    </rPh>
    <rPh sb="62" eb="64">
      <t>イッパン</t>
    </rPh>
    <rPh sb="64" eb="66">
      <t>キョウソウ</t>
    </rPh>
    <rPh sb="66" eb="68">
      <t>ニュウサツ</t>
    </rPh>
    <rPh sb="71" eb="74">
      <t>キョウソウセイ</t>
    </rPh>
    <rPh sb="77" eb="79">
      <t>チョウタツ</t>
    </rPh>
    <rPh sb="80" eb="82">
      <t>ジッシ</t>
    </rPh>
    <rPh sb="87" eb="90">
      <t>サイショウゲン</t>
    </rPh>
    <rPh sb="95" eb="97">
      <t>ジギョウ</t>
    </rPh>
    <rPh sb="98" eb="100">
      <t>ジッシ</t>
    </rPh>
    <phoneticPr fontId="5"/>
  </si>
  <si>
    <t>設計費</t>
    <rPh sb="0" eb="3">
      <t>セッケイヒ</t>
    </rPh>
    <phoneticPr fontId="5"/>
  </si>
  <si>
    <t>中央合同庁舎第５号館受変電設備改修設計</t>
    <rPh sb="0" eb="2">
      <t>チュウオウ</t>
    </rPh>
    <rPh sb="2" eb="4">
      <t>ゴウドウ</t>
    </rPh>
    <rPh sb="4" eb="6">
      <t>チョウシャ</t>
    </rPh>
    <rPh sb="6" eb="7">
      <t>ダイ</t>
    </rPh>
    <rPh sb="8" eb="10">
      <t>ゴウカン</t>
    </rPh>
    <rPh sb="10" eb="13">
      <t>ジュヘンデン</t>
    </rPh>
    <rPh sb="13" eb="15">
      <t>セツビ</t>
    </rPh>
    <rPh sb="15" eb="17">
      <t>カイシュウ</t>
    </rPh>
    <rPh sb="17" eb="19">
      <t>セッケイ</t>
    </rPh>
    <phoneticPr fontId="5"/>
  </si>
  <si>
    <t>中央合同庁舎第５号館動力設備改修設計</t>
    <rPh sb="0" eb="7">
      <t>チュウオウゴウドウチョウシャダイ</t>
    </rPh>
    <rPh sb="8" eb="10">
      <t>ゴウカン</t>
    </rPh>
    <rPh sb="10" eb="12">
      <t>ドウリョク</t>
    </rPh>
    <rPh sb="12" eb="14">
      <t>セツビ</t>
    </rPh>
    <rPh sb="14" eb="16">
      <t>カイシュウ</t>
    </rPh>
    <rPh sb="16" eb="18">
      <t>セッケイ</t>
    </rPh>
    <phoneticPr fontId="5"/>
  </si>
  <si>
    <t>工事費</t>
    <rPh sb="0" eb="3">
      <t>コウジヒ</t>
    </rPh>
    <phoneticPr fontId="5"/>
  </si>
  <si>
    <t>中央合同庁舎第５号館機械設備改修工事</t>
    <rPh sb="0" eb="7">
      <t>チュウオウゴウドウチョウシャダイ</t>
    </rPh>
    <rPh sb="8" eb="10">
      <t>ゴウカン</t>
    </rPh>
    <rPh sb="10" eb="12">
      <t>キカイ</t>
    </rPh>
    <rPh sb="12" eb="14">
      <t>セツビ</t>
    </rPh>
    <rPh sb="14" eb="16">
      <t>カイシュウ</t>
    </rPh>
    <rPh sb="16" eb="18">
      <t>コウジ</t>
    </rPh>
    <phoneticPr fontId="5"/>
  </si>
  <si>
    <t>厚生労働省駒沢宿舎改修工事</t>
    <rPh sb="0" eb="2">
      <t>コウセイ</t>
    </rPh>
    <rPh sb="2" eb="5">
      <t>ロウドウショウ</t>
    </rPh>
    <rPh sb="5" eb="7">
      <t>コマザワ</t>
    </rPh>
    <rPh sb="7" eb="9">
      <t>シュクシャ</t>
    </rPh>
    <rPh sb="9" eb="11">
      <t>カイシュウ</t>
    </rPh>
    <rPh sb="11" eb="13">
      <t>コウジ</t>
    </rPh>
    <phoneticPr fontId="5"/>
  </si>
  <si>
    <t>厚生労働省鶴見宿舎改修工事</t>
    <rPh sb="0" eb="2">
      <t>コウセイ</t>
    </rPh>
    <rPh sb="2" eb="5">
      <t>ロウドウショウ</t>
    </rPh>
    <rPh sb="5" eb="7">
      <t>ツルミ</t>
    </rPh>
    <rPh sb="7" eb="9">
      <t>シュクシャ</t>
    </rPh>
    <rPh sb="9" eb="11">
      <t>カイシュウ</t>
    </rPh>
    <rPh sb="11" eb="13">
      <t>コウジ</t>
    </rPh>
    <phoneticPr fontId="5"/>
  </si>
  <si>
    <t>厚生労働省杉並宿舎改修工事</t>
    <rPh sb="0" eb="2">
      <t>コウセイ</t>
    </rPh>
    <rPh sb="2" eb="5">
      <t>ロウドウショウ</t>
    </rPh>
    <rPh sb="5" eb="7">
      <t>スギナミ</t>
    </rPh>
    <rPh sb="7" eb="9">
      <t>シュクシャ</t>
    </rPh>
    <rPh sb="9" eb="11">
      <t>カイシュウ</t>
    </rPh>
    <rPh sb="11" eb="13">
      <t>コウジ</t>
    </rPh>
    <phoneticPr fontId="5"/>
  </si>
  <si>
    <t>中央合同庁舎第５号館主外気取入装置更新工事</t>
    <rPh sb="0" eb="7">
      <t>チュウオウゴウドウチョウシャダイ</t>
    </rPh>
    <rPh sb="8" eb="10">
      <t>ゴウカン</t>
    </rPh>
    <rPh sb="10" eb="11">
      <t>シュ</t>
    </rPh>
    <rPh sb="11" eb="13">
      <t>ガイキ</t>
    </rPh>
    <rPh sb="13" eb="14">
      <t>ト</t>
    </rPh>
    <rPh sb="14" eb="15">
      <t>イ</t>
    </rPh>
    <rPh sb="15" eb="17">
      <t>ソウチ</t>
    </rPh>
    <rPh sb="17" eb="19">
      <t>コウシン</t>
    </rPh>
    <rPh sb="19" eb="21">
      <t>コウジ</t>
    </rPh>
    <phoneticPr fontId="5"/>
  </si>
  <si>
    <t>中央合同庁舎第５号館電話交換機改修工事</t>
    <rPh sb="0" eb="7">
      <t>チュウオウゴウドウチョウシャダイ</t>
    </rPh>
    <rPh sb="8" eb="10">
      <t>ゴウカン</t>
    </rPh>
    <rPh sb="10" eb="12">
      <t>デンワ</t>
    </rPh>
    <rPh sb="12" eb="15">
      <t>コウカンキ</t>
    </rPh>
    <rPh sb="15" eb="17">
      <t>カイシュウ</t>
    </rPh>
    <rPh sb="17" eb="19">
      <t>コウジ</t>
    </rPh>
    <phoneticPr fontId="5"/>
  </si>
  <si>
    <t>A.八重洲電気（株）</t>
    <rPh sb="2" eb="5">
      <t>ヤエス</t>
    </rPh>
    <rPh sb="5" eb="7">
      <t>デンキ</t>
    </rPh>
    <rPh sb="7" eb="10">
      <t>カブ</t>
    </rPh>
    <phoneticPr fontId="5"/>
  </si>
  <si>
    <t>B. 新菱冷熱工業（株）</t>
    <phoneticPr fontId="5"/>
  </si>
  <si>
    <t>中央合同庁舎第５号館自動音声応答装置更新工事</t>
    <rPh sb="0" eb="7">
      <t>チュウオウゴウドウチョウシャダイ</t>
    </rPh>
    <rPh sb="8" eb="10">
      <t>ゴウカン</t>
    </rPh>
    <rPh sb="10" eb="12">
      <t>ジドウ</t>
    </rPh>
    <rPh sb="12" eb="14">
      <t>オンセイ</t>
    </rPh>
    <rPh sb="14" eb="16">
      <t>オウトウ</t>
    </rPh>
    <rPh sb="16" eb="18">
      <t>ソウチ</t>
    </rPh>
    <rPh sb="18" eb="20">
      <t>コウシン</t>
    </rPh>
    <rPh sb="20" eb="22">
      <t>コウジ</t>
    </rPh>
    <phoneticPr fontId="5"/>
  </si>
  <si>
    <t>中央合同庁舎第５号館電話交換機改修工事</t>
    <phoneticPr fontId="5"/>
  </si>
  <si>
    <t>中央合同庁舎第５号館自動音声応答装置更新工事</t>
    <phoneticPr fontId="5"/>
  </si>
  <si>
    <t>中央合同庁舎第５号館主外気取入装置更新工事</t>
    <phoneticPr fontId="5"/>
  </si>
  <si>
    <t>山生建設株式会社</t>
    <phoneticPr fontId="5"/>
  </si>
  <si>
    <t>厚生労働省駒沢宿舎改修工事</t>
    <phoneticPr fontId="5"/>
  </si>
  <si>
    <t>厚生労働省鶴見宿舎改修工事</t>
    <phoneticPr fontId="5"/>
  </si>
  <si>
    <t>厚生労働省杉並宿舎改修工事</t>
    <rPh sb="5" eb="7">
      <t>スギナミ</t>
    </rPh>
    <phoneticPr fontId="5"/>
  </si>
  <si>
    <t>中央合同庁舎第５号館機械設備改修工事</t>
    <phoneticPr fontId="5"/>
  </si>
  <si>
    <t>株式会社婦木建築設備事務所</t>
    <phoneticPr fontId="5"/>
  </si>
  <si>
    <t>中央合同庁舎第５号館受変電設備改修設計</t>
    <phoneticPr fontId="5"/>
  </si>
  <si>
    <t>中央合同庁舎第５号館動力設備改修設計</t>
    <phoneticPr fontId="5"/>
  </si>
  <si>
    <t>-</t>
    <phoneticPr fontId="5"/>
  </si>
  <si>
    <t>D.信東建設（株）</t>
    <phoneticPr fontId="5"/>
  </si>
  <si>
    <t>E.新菱冷熱工業（株）</t>
    <phoneticPr fontId="5"/>
  </si>
  <si>
    <t>G.</t>
    <phoneticPr fontId="5"/>
  </si>
  <si>
    <t>-</t>
    <phoneticPr fontId="5"/>
  </si>
  <si>
    <t>着手件数</t>
    <phoneticPr fontId="5"/>
  </si>
  <si>
    <t>-</t>
    <phoneticPr fontId="5"/>
  </si>
  <si>
    <t>有</t>
  </si>
  <si>
    <t>-</t>
    <phoneticPr fontId="5"/>
  </si>
  <si>
    <t>245/9</t>
    <phoneticPr fontId="5"/>
  </si>
  <si>
    <t>　厚生労働省の庁舎等については、築後約40年が経過し、老朽化が進行している状況にある。このような状況を踏まえ、個々の設備等の不具合発生頻度、耐用年数及び緊急度により、時宜に応じた計画的な改修や更新等を実施している。
　令和４年度においては、経年劣化による著しい損傷や機能改善のため、早急な改修が必要となっている、①中央合同庁舎第５号館低層用空冷ヒートポンプチラー増設工事、②電話交換機改修工事、③中央合同庁舎第５号館照明設備更新工事（LED化）、④厚生労働省東村山宿舎・杉並宿舎・駒沢宿舎・鶴見宿舎改修工事等を実施する。</t>
    <rPh sb="18" eb="19">
      <t>ヤク</t>
    </rPh>
    <rPh sb="21" eb="22">
      <t>ネン</t>
    </rPh>
    <rPh sb="127" eb="128">
      <t>イチジル</t>
    </rPh>
    <rPh sb="133" eb="135">
      <t>キノウ</t>
    </rPh>
    <rPh sb="135" eb="137">
      <t>カイゼン</t>
    </rPh>
    <rPh sb="157" eb="164">
      <t>チュウオウゴウドウチョウシャダイ</t>
    </rPh>
    <rPh sb="165" eb="172">
      <t>ゴウカンテイソウヨウクウレイ</t>
    </rPh>
    <rPh sb="181" eb="185">
      <t>ゾウセツコウジ</t>
    </rPh>
    <phoneticPr fontId="5"/>
  </si>
  <si>
    <t>厚生労働本省の事務を遂行する上で必要な事業であるため、引き続き必要な予算の確保に努めるとともに、一者応札となっている要因を分析し、改善を図ること。</t>
    <rPh sb="27" eb="28">
      <t>ヒ</t>
    </rPh>
    <rPh sb="29" eb="30">
      <t>ツヅ</t>
    </rPh>
    <rPh sb="31" eb="33">
      <t>ヒツヨウ</t>
    </rPh>
    <rPh sb="34" eb="36">
      <t>ヨサン</t>
    </rPh>
    <rPh sb="37" eb="39">
      <t>カクホ</t>
    </rPh>
    <rPh sb="40" eb="41">
      <t>ツト</t>
    </rPh>
    <rPh sb="48" eb="49">
      <t>イッ</t>
    </rPh>
    <rPh sb="49" eb="50">
      <t>シャ</t>
    </rPh>
    <rPh sb="50" eb="52">
      <t>オウサツ</t>
    </rPh>
    <rPh sb="58" eb="60">
      <t>ヨウイン</t>
    </rPh>
    <rPh sb="61" eb="63">
      <t>ブンセキ</t>
    </rPh>
    <rPh sb="65" eb="67">
      <t>カイゼン</t>
    </rPh>
    <rPh sb="68" eb="69">
      <t>ハカ</t>
    </rPh>
    <phoneticPr fontId="5"/>
  </si>
  <si>
    <t>公示期間及び履行期間の十分な確保、類似契約業者への声かけ、入札要件の緩和といった一者応札への対策を実施し、引き続き一般競争入札を行うことにより競争環境の向上に努める。</t>
    <phoneticPr fontId="5"/>
  </si>
  <si>
    <t>工事内容の変更に伴う減。</t>
    <rPh sb="0" eb="2">
      <t>コウジ</t>
    </rPh>
    <rPh sb="2" eb="4">
      <t>ナイヨウ</t>
    </rPh>
    <rPh sb="5" eb="7">
      <t>ヘンコウ</t>
    </rPh>
    <rPh sb="8" eb="9">
      <t>トモナ</t>
    </rPh>
    <rPh sb="10" eb="11">
      <t>ゲン</t>
    </rPh>
    <phoneticPr fontId="5"/>
  </si>
  <si>
    <t>年度内の庁舎等の調査や改修工事等の完了</t>
    <rPh sb="0" eb="2">
      <t>ネンド</t>
    </rPh>
    <phoneticPr fontId="5"/>
  </si>
  <si>
    <t>新菱冷熱工業株式会社</t>
    <rPh sb="6" eb="10">
      <t>カブシキガイシャ</t>
    </rPh>
    <phoneticPr fontId="5"/>
  </si>
  <si>
    <t>八重洲電気株式会社</t>
    <rPh sb="5" eb="7">
      <t>カブシキ</t>
    </rPh>
    <rPh sb="7" eb="9">
      <t>カイシャ</t>
    </rPh>
    <phoneticPr fontId="5"/>
  </si>
  <si>
    <t>信東建設株式会社</t>
    <rPh sb="4" eb="6">
      <t>カブシキ</t>
    </rPh>
    <rPh sb="6" eb="8">
      <t>カイシャ</t>
    </rPh>
    <phoneticPr fontId="5"/>
  </si>
  <si>
    <t>C.山生建設(株)</t>
    <rPh sb="6" eb="9">
      <t>カブ</t>
    </rPh>
    <phoneticPr fontId="5"/>
  </si>
  <si>
    <t xml:space="preserve"> 新菱冷熱工業株式会社</t>
    <rPh sb="7" eb="11">
      <t>カブシキカイシャ</t>
    </rPh>
    <phoneticPr fontId="5"/>
  </si>
  <si>
    <t>F. (株)婦木建築設備事務所</t>
    <rPh sb="3" eb="6">
      <t>カブ</t>
    </rPh>
    <phoneticPr fontId="5"/>
  </si>
  <si>
    <t>点検対象外</t>
    <rPh sb="0" eb="2">
      <t>テンケン</t>
    </rPh>
    <rPh sb="2" eb="5">
      <t>タイショウガイ</t>
    </rPh>
    <phoneticPr fontId="5"/>
  </si>
  <si>
    <t>大臣官房会計課</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</si>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</sst>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192188</xdr:colOff>
      <xdr:row>269</xdr:row>
      <xdr:rowOff>285749</xdr:rowOff>
    </xdr:from>
    <xdr:to>
      <xdr:col>15</xdr:col>
      <xdr:colOff>67586</xdr:colOff>
      <xdr:row>271</xdr:row>
      <xdr:rowOff>307960</xdr:rowOff>
    </xdr:to>
    <xdr:sp macro="" textlink="">
      <xdr:nvSpPr>
        <xdr:cNvPr id="2" name="正方形/長方形 1"/>
        <xdr:cNvSpPr/>
      </xdr:nvSpPr>
      <xdr:spPr bwMode="auto">
        <a:xfrm>
          <a:off x="1592363" y="35099624"/>
          <a:ext cx="1475598" cy="72706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245</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24</xdr:col>
      <xdr:colOff>68326</xdr:colOff>
      <xdr:row>282</xdr:row>
      <xdr:rowOff>21546</xdr:rowOff>
    </xdr:from>
    <xdr:to>
      <xdr:col>31</xdr:col>
      <xdr:colOff>146129</xdr:colOff>
      <xdr:row>284</xdr:row>
      <xdr:rowOff>57367</xdr:rowOff>
    </xdr:to>
    <xdr:sp macro="" textlink="">
      <xdr:nvSpPr>
        <xdr:cNvPr id="3" name="正方形/長方形 2"/>
        <xdr:cNvSpPr/>
      </xdr:nvSpPr>
      <xdr:spPr bwMode="auto">
        <a:xfrm>
          <a:off x="4909267" y="34154664"/>
          <a:ext cx="1489744" cy="730585"/>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136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282</xdr:row>
      <xdr:rowOff>47436</xdr:rowOff>
    </xdr:from>
    <xdr:to>
      <xdr:col>43</xdr:col>
      <xdr:colOff>92346</xdr:colOff>
      <xdr:row>284</xdr:row>
      <xdr:rowOff>16013</xdr:rowOff>
    </xdr:to>
    <xdr:sp macro="" textlink="">
      <xdr:nvSpPr>
        <xdr:cNvPr id="4" name="正方形/長方形 3"/>
        <xdr:cNvSpPr/>
      </xdr:nvSpPr>
      <xdr:spPr bwMode="auto">
        <a:xfrm>
          <a:off x="7217844" y="34232661"/>
          <a:ext cx="1475577" cy="67342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a:t>
          </a:r>
          <a:r>
            <a:rPr kumimoji="1" lang="ja-JP" altLang="ja-JP" sz="1100">
              <a:solidFill>
                <a:schemeClr val="dk1"/>
              </a:solidFill>
              <a:effectLst/>
              <a:latin typeface="+mn-lt"/>
              <a:ea typeface="+mn-ea"/>
              <a:cs typeface="+mn-cs"/>
            </a:rPr>
            <a:t>新菱冷熱工業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tx1"/>
              </a:solidFill>
              <a:latin typeface="+mn-ea"/>
              <a:ea typeface="+mn-ea"/>
              <a:cs typeface="メイリオ" pitchFamily="50" charset="-128"/>
            </a:rPr>
            <a:t>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125</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269</xdr:row>
      <xdr:rowOff>341904</xdr:rowOff>
    </xdr:from>
    <xdr:to>
      <xdr:col>42</xdr:col>
      <xdr:colOff>196541</xdr:colOff>
      <xdr:row>271</xdr:row>
      <xdr:rowOff>255134</xdr:rowOff>
    </xdr:to>
    <xdr:sp macro="" textlink="">
      <xdr:nvSpPr>
        <xdr:cNvPr id="5" name="正方形/長方形 4"/>
        <xdr:cNvSpPr/>
      </xdr:nvSpPr>
      <xdr:spPr bwMode="auto">
        <a:xfrm>
          <a:off x="7217844" y="29945604"/>
          <a:ext cx="1379747" cy="61808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．八重洲電気</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　　　　　</a:t>
          </a:r>
          <a:r>
            <a:rPr kumimoji="1" lang="en-US" altLang="ja-JP" sz="1100">
              <a:solidFill>
                <a:schemeClr val="tx1"/>
              </a:solidFill>
              <a:latin typeface="+mn-ea"/>
              <a:ea typeface="+mn-ea"/>
              <a:cs typeface="メイリオ" pitchFamily="50" charset="-128"/>
            </a:rPr>
            <a:t>62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269</xdr:row>
      <xdr:rowOff>42329</xdr:rowOff>
    </xdr:from>
    <xdr:to>
      <xdr:col>45</xdr:col>
      <xdr:colOff>87965</xdr:colOff>
      <xdr:row>270</xdr:row>
      <xdr:rowOff>22412</xdr:rowOff>
    </xdr:to>
    <xdr:sp macro="" textlink="">
      <xdr:nvSpPr>
        <xdr:cNvPr id="6" name="テキスト ボックス 5"/>
        <xdr:cNvSpPr txBox="1"/>
      </xdr:nvSpPr>
      <xdr:spPr>
        <a:xfrm>
          <a:off x="7217844" y="29646029"/>
          <a:ext cx="1871246" cy="332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p>
        <a:p>
          <a:endParaRPr kumimoji="1" lang="en-US" altLang="ja-JP" sz="1100"/>
        </a:p>
        <a:p>
          <a:endParaRPr kumimoji="1" lang="ja-JP" altLang="en-US" sz="1100"/>
        </a:p>
      </xdr:txBody>
    </xdr:sp>
    <xdr:clientData/>
  </xdr:twoCellAnchor>
  <xdr:twoCellAnchor>
    <xdr:from>
      <xdr:col>23</xdr:col>
      <xdr:colOff>168981</xdr:colOff>
      <xdr:row>281</xdr:row>
      <xdr:rowOff>45330</xdr:rowOff>
    </xdr:from>
    <xdr:to>
      <xdr:col>28</xdr:col>
      <xdr:colOff>183499</xdr:colOff>
      <xdr:row>281</xdr:row>
      <xdr:rowOff>334759</xdr:rowOff>
    </xdr:to>
    <xdr:sp macro="" textlink="">
      <xdr:nvSpPr>
        <xdr:cNvPr id="7" name="テキスト ボックス 6"/>
        <xdr:cNvSpPr txBox="1"/>
      </xdr:nvSpPr>
      <xdr:spPr>
        <a:xfrm>
          <a:off x="4808216" y="33831065"/>
          <a:ext cx="1023048" cy="289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36</xdr:col>
      <xdr:colOff>16944</xdr:colOff>
      <xdr:row>273</xdr:row>
      <xdr:rowOff>18780</xdr:rowOff>
    </xdr:from>
    <xdr:to>
      <xdr:col>43</xdr:col>
      <xdr:colOff>10679</xdr:colOff>
      <xdr:row>274</xdr:row>
      <xdr:rowOff>279391</xdr:rowOff>
    </xdr:to>
    <xdr:sp macro="" textlink="">
      <xdr:nvSpPr>
        <xdr:cNvPr id="8" name="正方形/長方形 7"/>
        <xdr:cNvSpPr/>
      </xdr:nvSpPr>
      <xdr:spPr bwMode="auto">
        <a:xfrm>
          <a:off x="7217844" y="31032180"/>
          <a:ext cx="1393910" cy="613036"/>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．新菱冷熱工業</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p>
        <a:p>
          <a:pPr algn="ctr">
            <a:lnSpc>
              <a:spcPts val="1400"/>
            </a:lnSpc>
          </a:pPr>
          <a:r>
            <a:rPr kumimoji="1" lang="en-US" altLang="ja-JP" sz="1100">
              <a:solidFill>
                <a:schemeClr val="tx1"/>
              </a:solidFill>
              <a:effectLst/>
              <a:latin typeface="+mn-ea"/>
              <a:ea typeface="+mn-ea"/>
              <a:cs typeface="メイリオ" pitchFamily="50" charset="-128"/>
            </a:rPr>
            <a:t>35</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272</xdr:row>
      <xdr:rowOff>78440</xdr:rowOff>
    </xdr:from>
    <xdr:to>
      <xdr:col>45</xdr:col>
      <xdr:colOff>165285</xdr:colOff>
      <xdr:row>273</xdr:row>
      <xdr:rowOff>33617</xdr:rowOff>
    </xdr:to>
    <xdr:sp macro="" textlink="">
      <xdr:nvSpPr>
        <xdr:cNvPr id="9" name="テキスト ボックス 8"/>
        <xdr:cNvSpPr txBox="1"/>
      </xdr:nvSpPr>
      <xdr:spPr>
        <a:xfrm>
          <a:off x="7217844" y="30739415"/>
          <a:ext cx="1948566"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一般競争（最低価格）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43</xdr:col>
      <xdr:colOff>191996</xdr:colOff>
      <xdr:row>269</xdr:row>
      <xdr:rowOff>100853</xdr:rowOff>
    </xdr:from>
    <xdr:to>
      <xdr:col>49</xdr:col>
      <xdr:colOff>314644</xdr:colOff>
      <xdr:row>272</xdr:row>
      <xdr:rowOff>56030</xdr:rowOff>
    </xdr:to>
    <xdr:sp macro="" textlink="">
      <xdr:nvSpPr>
        <xdr:cNvPr id="10" name="大かっこ 9"/>
        <xdr:cNvSpPr/>
      </xdr:nvSpPr>
      <xdr:spPr>
        <a:xfrm>
          <a:off x="8793071" y="29704553"/>
          <a:ext cx="1322798" cy="101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電話交換機改修・自動音声応答装置更新工事</a:t>
          </a:r>
          <a:endParaRPr lang="ja-JP" altLang="ja-JP">
            <a:effectLst/>
          </a:endParaRPr>
        </a:p>
        <a:p>
          <a:pPr algn="l"/>
          <a:endParaRPr kumimoji="1" lang="ja-JP" altLang="en-US" sz="1100"/>
        </a:p>
      </xdr:txBody>
    </xdr:sp>
    <xdr:clientData/>
  </xdr:twoCellAnchor>
  <xdr:twoCellAnchor>
    <xdr:from>
      <xdr:col>44</xdr:col>
      <xdr:colOff>30388</xdr:colOff>
      <xdr:row>273</xdr:row>
      <xdr:rowOff>11205</xdr:rowOff>
    </xdr:from>
    <xdr:to>
      <xdr:col>49</xdr:col>
      <xdr:colOff>276227</xdr:colOff>
      <xdr:row>274</xdr:row>
      <xdr:rowOff>291353</xdr:rowOff>
    </xdr:to>
    <xdr:sp macro="" textlink="">
      <xdr:nvSpPr>
        <xdr:cNvPr id="11" name="大かっこ 10"/>
        <xdr:cNvSpPr/>
      </xdr:nvSpPr>
      <xdr:spPr>
        <a:xfrm>
          <a:off x="8831488" y="31024605"/>
          <a:ext cx="1245964" cy="632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主外気取入装置更新工事</a:t>
          </a:r>
        </a:p>
      </xdr:txBody>
    </xdr:sp>
    <xdr:clientData/>
  </xdr:twoCellAnchor>
  <xdr:twoCellAnchor>
    <xdr:from>
      <xdr:col>31</xdr:col>
      <xdr:colOff>146129</xdr:colOff>
      <xdr:row>283</xdr:row>
      <xdr:rowOff>31725</xdr:rowOff>
    </xdr:from>
    <xdr:to>
      <xdr:col>36</xdr:col>
      <xdr:colOff>16944</xdr:colOff>
      <xdr:row>283</xdr:row>
      <xdr:rowOff>31725</xdr:rowOff>
    </xdr:to>
    <xdr:cxnSp macro="">
      <xdr:nvCxnSpPr>
        <xdr:cNvPr id="12" name="直線矢印コネクタ 11"/>
        <xdr:cNvCxnSpPr>
          <a:stCxn id="3" idx="3"/>
          <a:endCxn id="4" idx="1"/>
        </xdr:cNvCxnSpPr>
      </xdr:nvCxnSpPr>
      <xdr:spPr>
        <a:xfrm flipV="1">
          <a:off x="6308390" y="34611616"/>
          <a:ext cx="864728"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16944</xdr:colOff>
      <xdr:row>276</xdr:row>
      <xdr:rowOff>29311</xdr:rowOff>
    </xdr:from>
    <xdr:to>
      <xdr:col>43</xdr:col>
      <xdr:colOff>10678</xdr:colOff>
      <xdr:row>277</xdr:row>
      <xdr:rowOff>313765</xdr:rowOff>
    </xdr:to>
    <xdr:sp macro="" textlink="">
      <xdr:nvSpPr>
        <xdr:cNvPr id="16" name="正方形/長方形 15"/>
        <xdr:cNvSpPr/>
      </xdr:nvSpPr>
      <xdr:spPr bwMode="auto">
        <a:xfrm>
          <a:off x="7217844" y="32099986"/>
          <a:ext cx="1393909" cy="63687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．山生建設</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p>
        <a:p>
          <a:pPr algn="ctr">
            <a:lnSpc>
              <a:spcPts val="1400"/>
            </a:lnSpc>
          </a:pPr>
          <a:r>
            <a:rPr kumimoji="1" lang="en-US" altLang="ja-JP" sz="1100">
              <a:solidFill>
                <a:schemeClr val="tx1"/>
              </a:solidFill>
              <a:effectLst/>
              <a:latin typeface="+mn-ea"/>
              <a:ea typeface="+mn-ea"/>
              <a:cs typeface="メイリオ" pitchFamily="50" charset="-128"/>
            </a:rPr>
            <a:t>8.2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275</xdr:row>
      <xdr:rowOff>111501</xdr:rowOff>
    </xdr:from>
    <xdr:to>
      <xdr:col>46</xdr:col>
      <xdr:colOff>28575</xdr:colOff>
      <xdr:row>276</xdr:row>
      <xdr:rowOff>19307</xdr:rowOff>
    </xdr:to>
    <xdr:sp macro="" textlink="">
      <xdr:nvSpPr>
        <xdr:cNvPr id="17" name="テキスト ボックス 16"/>
        <xdr:cNvSpPr txBox="1"/>
      </xdr:nvSpPr>
      <xdr:spPr>
        <a:xfrm>
          <a:off x="7217844" y="32191701"/>
          <a:ext cx="2011881" cy="260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一般競争（最低価格）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79269</xdr:colOff>
      <xdr:row>270</xdr:row>
      <xdr:rowOff>274443</xdr:rowOff>
    </xdr:from>
    <xdr:to>
      <xdr:col>36</xdr:col>
      <xdr:colOff>32111</xdr:colOff>
      <xdr:row>270</xdr:row>
      <xdr:rowOff>276108</xdr:rowOff>
    </xdr:to>
    <xdr:cxnSp macro="">
      <xdr:nvCxnSpPr>
        <xdr:cNvPr id="19" name="直線矢印コネクタ 18"/>
        <xdr:cNvCxnSpPr/>
      </xdr:nvCxnSpPr>
      <xdr:spPr>
        <a:xfrm>
          <a:off x="3079644" y="30230568"/>
          <a:ext cx="4153367"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30388</xdr:colOff>
      <xdr:row>276</xdr:row>
      <xdr:rowOff>37352</xdr:rowOff>
    </xdr:from>
    <xdr:to>
      <xdr:col>49</xdr:col>
      <xdr:colOff>276227</xdr:colOff>
      <xdr:row>277</xdr:row>
      <xdr:rowOff>324972</xdr:rowOff>
    </xdr:to>
    <xdr:sp macro="" textlink="">
      <xdr:nvSpPr>
        <xdr:cNvPr id="23" name="大かっこ 22"/>
        <xdr:cNvSpPr/>
      </xdr:nvSpPr>
      <xdr:spPr>
        <a:xfrm>
          <a:off x="8831488" y="32108027"/>
          <a:ext cx="1245964" cy="6400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駒沢宿舎改修工事</a:t>
          </a:r>
          <a:endParaRPr lang="ja-JP" altLang="ja-JP">
            <a:effectLst/>
          </a:endParaRPr>
        </a:p>
        <a:p>
          <a:pPr algn="l"/>
          <a:endParaRPr kumimoji="1" lang="ja-JP" altLang="en-US" sz="1100"/>
        </a:p>
      </xdr:txBody>
    </xdr:sp>
    <xdr:clientData/>
  </xdr:twoCellAnchor>
  <xdr:twoCellAnchor>
    <xdr:from>
      <xdr:col>36</xdr:col>
      <xdr:colOff>16944</xdr:colOff>
      <xdr:row>279</xdr:row>
      <xdr:rowOff>26936</xdr:rowOff>
    </xdr:from>
    <xdr:to>
      <xdr:col>43</xdr:col>
      <xdr:colOff>10678</xdr:colOff>
      <xdr:row>280</xdr:row>
      <xdr:rowOff>293951</xdr:rowOff>
    </xdr:to>
    <xdr:sp macro="" textlink="">
      <xdr:nvSpPr>
        <xdr:cNvPr id="24" name="正方形/長方形 23"/>
        <xdr:cNvSpPr/>
      </xdr:nvSpPr>
      <xdr:spPr bwMode="auto">
        <a:xfrm>
          <a:off x="7217844" y="33154886"/>
          <a:ext cx="1393909" cy="61944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．信東建設</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p>
        <a:p>
          <a:pPr algn="ctr">
            <a:lnSpc>
              <a:spcPts val="1400"/>
            </a:lnSpc>
          </a:pPr>
          <a:r>
            <a:rPr kumimoji="1" lang="en-US" altLang="ja-JP" sz="1100">
              <a:solidFill>
                <a:schemeClr val="tx1"/>
              </a:solidFill>
              <a:effectLst/>
              <a:latin typeface="+mn-ea"/>
              <a:ea typeface="+mn-ea"/>
              <a:cs typeface="メイリオ" pitchFamily="50" charset="-128"/>
            </a:rPr>
            <a:t>3.8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16944</xdr:colOff>
      <xdr:row>278</xdr:row>
      <xdr:rowOff>113662</xdr:rowOff>
    </xdr:from>
    <xdr:to>
      <xdr:col>44</xdr:col>
      <xdr:colOff>7419</xdr:colOff>
      <xdr:row>279</xdr:row>
      <xdr:rowOff>16932</xdr:rowOff>
    </xdr:to>
    <xdr:sp macro="" textlink="">
      <xdr:nvSpPr>
        <xdr:cNvPr id="25" name="テキスト ボックス 24"/>
        <xdr:cNvSpPr txBox="1"/>
      </xdr:nvSpPr>
      <xdr:spPr>
        <a:xfrm>
          <a:off x="7217844" y="32889187"/>
          <a:ext cx="1590675" cy="255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44</xdr:col>
      <xdr:colOff>35945</xdr:colOff>
      <xdr:row>278</xdr:row>
      <xdr:rowOff>344383</xdr:rowOff>
    </xdr:from>
    <xdr:to>
      <xdr:col>49</xdr:col>
      <xdr:colOff>270670</xdr:colOff>
      <xdr:row>280</xdr:row>
      <xdr:rowOff>252132</xdr:rowOff>
    </xdr:to>
    <xdr:sp macro="" textlink="">
      <xdr:nvSpPr>
        <xdr:cNvPr id="26" name="大かっこ 25"/>
        <xdr:cNvSpPr/>
      </xdr:nvSpPr>
      <xdr:spPr>
        <a:xfrm>
          <a:off x="8837045" y="33119908"/>
          <a:ext cx="1234850" cy="612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鶴見・杉並宿舎改修工事</a:t>
          </a:r>
        </a:p>
      </xdr:txBody>
    </xdr:sp>
    <xdr:clientData/>
  </xdr:twoCellAnchor>
  <xdr:twoCellAnchor>
    <xdr:from>
      <xdr:col>19</xdr:col>
      <xdr:colOff>44824</xdr:colOff>
      <xdr:row>270</xdr:row>
      <xdr:rowOff>274443</xdr:rowOff>
    </xdr:from>
    <xdr:to>
      <xdr:col>24</xdr:col>
      <xdr:colOff>68327</xdr:colOff>
      <xdr:row>282</xdr:row>
      <xdr:rowOff>341356</xdr:rowOff>
    </xdr:to>
    <xdr:cxnSp macro="">
      <xdr:nvCxnSpPr>
        <xdr:cNvPr id="30" name="カギ線コネクタ 29"/>
        <xdr:cNvCxnSpPr/>
      </xdr:nvCxnSpPr>
      <xdr:spPr>
        <a:xfrm rot="16200000" flipH="1">
          <a:off x="2209106" y="31866761"/>
          <a:ext cx="4296013" cy="1023628"/>
        </a:xfrm>
        <a:prstGeom prst="bentConnector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16944</xdr:colOff>
      <xdr:row>281</xdr:row>
      <xdr:rowOff>69730</xdr:rowOff>
    </xdr:from>
    <xdr:to>
      <xdr:col>44</xdr:col>
      <xdr:colOff>186692</xdr:colOff>
      <xdr:row>281</xdr:row>
      <xdr:rowOff>322247</xdr:rowOff>
    </xdr:to>
    <xdr:sp macro="" textlink="">
      <xdr:nvSpPr>
        <xdr:cNvPr id="37" name="テキスト ボックス 36"/>
        <xdr:cNvSpPr txBox="1"/>
      </xdr:nvSpPr>
      <xdr:spPr>
        <a:xfrm>
          <a:off x="7217844" y="33902530"/>
          <a:ext cx="1769948" cy="252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33</xdr:col>
      <xdr:colOff>50671</xdr:colOff>
      <xdr:row>283</xdr:row>
      <xdr:rowOff>39464</xdr:rowOff>
    </xdr:from>
    <xdr:to>
      <xdr:col>36</xdr:col>
      <xdr:colOff>28259</xdr:colOff>
      <xdr:row>285</xdr:row>
      <xdr:rowOff>438370</xdr:rowOff>
    </xdr:to>
    <xdr:cxnSp macro="">
      <xdr:nvCxnSpPr>
        <xdr:cNvPr id="46" name="カギ線コネクタ 45"/>
        <xdr:cNvCxnSpPr/>
      </xdr:nvCxnSpPr>
      <xdr:spPr>
        <a:xfrm rot="16200000" flipH="1">
          <a:off x="6341859" y="34887993"/>
          <a:ext cx="1111211" cy="573936"/>
        </a:xfrm>
        <a:prstGeom prst="bentConnector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16944</xdr:colOff>
      <xdr:row>285</xdr:row>
      <xdr:rowOff>123265</xdr:rowOff>
    </xdr:from>
    <xdr:to>
      <xdr:col>43</xdr:col>
      <xdr:colOff>92346</xdr:colOff>
      <xdr:row>286</xdr:row>
      <xdr:rowOff>114253</xdr:rowOff>
    </xdr:to>
    <xdr:sp macro="" textlink="">
      <xdr:nvSpPr>
        <xdr:cNvPr id="52" name="正方形/長方形 51"/>
        <xdr:cNvSpPr/>
      </xdr:nvSpPr>
      <xdr:spPr bwMode="auto">
        <a:xfrm>
          <a:off x="7217844" y="35365765"/>
          <a:ext cx="1475577" cy="657738"/>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latin typeface="+mn-ea"/>
              <a:ea typeface="+mn-ea"/>
              <a:cs typeface="メイリオ" pitchFamily="50" charset="-128"/>
            </a:rPr>
            <a:t>F</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婦木建築</a:t>
          </a:r>
          <a:endParaRPr kumimoji="1" lang="en-US" altLang="ja-JP" sz="1100">
            <a:solidFill>
              <a:schemeClr val="tx1"/>
            </a:solidFill>
            <a:latin typeface="+mn-ea"/>
            <a:ea typeface="+mn-ea"/>
            <a:cs typeface="メイリオ" pitchFamily="50" charset="-128"/>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tx1"/>
              </a:solidFill>
              <a:latin typeface="+mn-ea"/>
              <a:ea typeface="+mn-ea"/>
              <a:cs typeface="メイリオ" pitchFamily="50" charset="-128"/>
            </a:rPr>
            <a:t>設備事務所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10</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44</xdr:col>
      <xdr:colOff>35945</xdr:colOff>
      <xdr:row>285</xdr:row>
      <xdr:rowOff>56030</xdr:rowOff>
    </xdr:from>
    <xdr:to>
      <xdr:col>49</xdr:col>
      <xdr:colOff>270670</xdr:colOff>
      <xdr:row>286</xdr:row>
      <xdr:rowOff>201706</xdr:rowOff>
    </xdr:to>
    <xdr:sp macro="" textlink="">
      <xdr:nvSpPr>
        <xdr:cNvPr id="55" name="大かっこ 54"/>
        <xdr:cNvSpPr/>
      </xdr:nvSpPr>
      <xdr:spPr>
        <a:xfrm>
          <a:off x="8837045" y="35298530"/>
          <a:ext cx="1234850" cy="812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en-US">
              <a:effectLst/>
            </a:rPr>
            <a:t>受変電設備・動力設備改修設計</a:t>
          </a:r>
          <a:endParaRPr lang="ja-JP" altLang="ja-JP">
            <a:effectLst/>
          </a:endParaRPr>
        </a:p>
        <a:p>
          <a:pPr algn="l"/>
          <a:endParaRPr kumimoji="1" lang="ja-JP" altLang="en-US" sz="1100"/>
        </a:p>
      </xdr:txBody>
    </xdr:sp>
    <xdr:clientData/>
  </xdr:twoCellAnchor>
  <xdr:twoCellAnchor>
    <xdr:from>
      <xdr:col>36</xdr:col>
      <xdr:colOff>16944</xdr:colOff>
      <xdr:row>284</xdr:row>
      <xdr:rowOff>179295</xdr:rowOff>
    </xdr:from>
    <xdr:to>
      <xdr:col>44</xdr:col>
      <xdr:colOff>186692</xdr:colOff>
      <xdr:row>285</xdr:row>
      <xdr:rowOff>84428</xdr:rowOff>
    </xdr:to>
    <xdr:sp macro="" textlink="">
      <xdr:nvSpPr>
        <xdr:cNvPr id="56" name="テキスト ボックス 55"/>
        <xdr:cNvSpPr txBox="1"/>
      </xdr:nvSpPr>
      <xdr:spPr>
        <a:xfrm>
          <a:off x="7217844" y="35069370"/>
          <a:ext cx="1769948" cy="257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44</xdr:col>
      <xdr:colOff>35945</xdr:colOff>
      <xdr:row>281</xdr:row>
      <xdr:rowOff>268940</xdr:rowOff>
    </xdr:from>
    <xdr:to>
      <xdr:col>49</xdr:col>
      <xdr:colOff>270670</xdr:colOff>
      <xdr:row>284</xdr:row>
      <xdr:rowOff>123265</xdr:rowOff>
    </xdr:to>
    <xdr:sp macro="" textlink="">
      <xdr:nvSpPr>
        <xdr:cNvPr id="59" name="大かっこ 58"/>
        <xdr:cNvSpPr/>
      </xdr:nvSpPr>
      <xdr:spPr>
        <a:xfrm>
          <a:off x="8837045" y="34101740"/>
          <a:ext cx="1234850" cy="911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en-US">
              <a:effectLst/>
            </a:rPr>
            <a:t>ガス系消火設備・塵芥処理設備改修工事</a:t>
          </a:r>
          <a:endParaRPr lang="ja-JP" altLang="ja-JP">
            <a:effectLst/>
          </a:endParaRPr>
        </a:p>
        <a:p>
          <a:pPr algn="l"/>
          <a:endParaRPr kumimoji="1" lang="ja-JP" altLang="en-US" sz="1100"/>
        </a:p>
      </xdr:txBody>
    </xdr:sp>
    <xdr:clientData/>
  </xdr:twoCellAnchor>
  <xdr:twoCellAnchor>
    <xdr:from>
      <xdr:col>19</xdr:col>
      <xdr:colOff>48536</xdr:colOff>
      <xdr:row>274</xdr:row>
      <xdr:rowOff>7743</xdr:rowOff>
    </xdr:from>
    <xdr:to>
      <xdr:col>36</xdr:col>
      <xdr:colOff>32111</xdr:colOff>
      <xdr:row>274</xdr:row>
      <xdr:rowOff>9408</xdr:rowOff>
    </xdr:to>
    <xdr:cxnSp macro="">
      <xdr:nvCxnSpPr>
        <xdr:cNvPr id="31" name="直線矢印コネクタ 30"/>
        <xdr:cNvCxnSpPr/>
      </xdr:nvCxnSpPr>
      <xdr:spPr>
        <a:xfrm>
          <a:off x="3849011" y="31373568"/>
          <a:ext cx="3384000"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48536</xdr:colOff>
      <xdr:row>277</xdr:row>
      <xdr:rowOff>7743</xdr:rowOff>
    </xdr:from>
    <xdr:to>
      <xdr:col>36</xdr:col>
      <xdr:colOff>32111</xdr:colOff>
      <xdr:row>277</xdr:row>
      <xdr:rowOff>9408</xdr:rowOff>
    </xdr:to>
    <xdr:cxnSp macro="">
      <xdr:nvCxnSpPr>
        <xdr:cNvPr id="32" name="直線矢印コネクタ 31"/>
        <xdr:cNvCxnSpPr/>
      </xdr:nvCxnSpPr>
      <xdr:spPr>
        <a:xfrm>
          <a:off x="3849011" y="32430843"/>
          <a:ext cx="3384000"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48536</xdr:colOff>
      <xdr:row>280</xdr:row>
      <xdr:rowOff>17268</xdr:rowOff>
    </xdr:from>
    <xdr:to>
      <xdr:col>36</xdr:col>
      <xdr:colOff>32111</xdr:colOff>
      <xdr:row>280</xdr:row>
      <xdr:rowOff>18933</xdr:rowOff>
    </xdr:to>
    <xdr:cxnSp macro="">
      <xdr:nvCxnSpPr>
        <xdr:cNvPr id="33" name="直線矢印コネクタ 32"/>
        <xdr:cNvCxnSpPr/>
      </xdr:nvCxnSpPr>
      <xdr:spPr>
        <a:xfrm>
          <a:off x="3849011" y="33497643"/>
          <a:ext cx="3384000"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Normal="75" zoomScaleSheetLayoutView="100" zoomScalePageLayoutView="85" workbookViewId="0">
      <selection activeCell="AZ41" sqref="AZ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362</v>
      </c>
      <c r="AJ2" s="852" t="s">
        <v>729</v>
      </c>
      <c r="AK2" s="852"/>
      <c r="AL2" s="852"/>
      <c r="AM2" s="852"/>
      <c r="AN2" s="90" t="s">
        <v>362</v>
      </c>
      <c r="AO2" s="852">
        <v>21</v>
      </c>
      <c r="AP2" s="852"/>
      <c r="AQ2" s="852"/>
      <c r="AR2" s="91" t="s">
        <v>362</v>
      </c>
      <c r="AS2" s="853">
        <v>1044</v>
      </c>
      <c r="AT2" s="853"/>
      <c r="AU2" s="853"/>
      <c r="AV2" s="90" t="str">
        <f>IF(AW2="","","-")</f>
        <v/>
      </c>
      <c r="AW2" s="854"/>
      <c r="AX2" s="854"/>
    </row>
    <row r="3" spans="1:50" ht="21" customHeight="1" thickBot="1" x14ac:dyDescent="0.2">
      <c r="A3" s="855" t="s">
        <v>676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686</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687</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779</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688</v>
      </c>
      <c r="H5" s="843"/>
      <c r="I5" s="843"/>
      <c r="J5" s="843"/>
      <c r="K5" s="843"/>
      <c r="L5" s="843"/>
      <c r="M5" s="844" t="s">
        <v>62</v>
      </c>
      <c r="N5" s="845"/>
      <c r="O5" s="845"/>
      <c r="P5" s="845"/>
      <c r="Q5" s="845"/>
      <c r="R5" s="846"/>
      <c r="S5" s="847" t="s">
        <v>689</v>
      </c>
      <c r="T5" s="843"/>
      <c r="U5" s="843"/>
      <c r="V5" s="843"/>
      <c r="W5" s="843"/>
      <c r="X5" s="848"/>
      <c r="Y5" s="849" t="s">
        <v>3</v>
      </c>
      <c r="Z5" s="850"/>
      <c r="AA5" s="850"/>
      <c r="AB5" s="850"/>
      <c r="AC5" s="850"/>
      <c r="AD5" s="851"/>
      <c r="AE5" s="872" t="s">
        <v>712</v>
      </c>
      <c r="AF5" s="872"/>
      <c r="AG5" s="872"/>
      <c r="AH5" s="872"/>
      <c r="AI5" s="872"/>
      <c r="AJ5" s="872"/>
      <c r="AK5" s="872"/>
      <c r="AL5" s="872"/>
      <c r="AM5" s="872"/>
      <c r="AN5" s="872"/>
      <c r="AO5" s="872"/>
      <c r="AP5" s="873"/>
      <c r="AQ5" s="874" t="s">
        <v>713</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53.25" customHeight="1" x14ac:dyDescent="0.15">
      <c r="A7" s="858" t="s">
        <v>20</v>
      </c>
      <c r="B7" s="859"/>
      <c r="C7" s="859"/>
      <c r="D7" s="859"/>
      <c r="E7" s="859"/>
      <c r="F7" s="860"/>
      <c r="G7" s="882" t="s">
        <v>690</v>
      </c>
      <c r="H7" s="883"/>
      <c r="I7" s="883"/>
      <c r="J7" s="883"/>
      <c r="K7" s="883"/>
      <c r="L7" s="883"/>
      <c r="M7" s="883"/>
      <c r="N7" s="883"/>
      <c r="O7" s="883"/>
      <c r="P7" s="883"/>
      <c r="Q7" s="883"/>
      <c r="R7" s="883"/>
      <c r="S7" s="883"/>
      <c r="T7" s="883"/>
      <c r="U7" s="883"/>
      <c r="V7" s="883"/>
      <c r="W7" s="883"/>
      <c r="X7" s="884"/>
      <c r="Y7" s="885" t="s">
        <v>347</v>
      </c>
      <c r="Z7" s="705"/>
      <c r="AA7" s="705"/>
      <c r="AB7" s="705"/>
      <c r="AC7" s="705"/>
      <c r="AD7" s="886"/>
      <c r="AE7" s="814" t="s">
        <v>691</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715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63.75" customHeight="1" x14ac:dyDescent="0.15">
      <c r="A10" s="775" t="s">
        <v>28</v>
      </c>
      <c r="B10" s="776"/>
      <c r="C10" s="776"/>
      <c r="D10" s="776"/>
      <c r="E10" s="776"/>
      <c r="F10" s="776"/>
      <c r="G10" s="777" t="s">
        <v>767</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20"/>
    </row>
    <row r="13" spans="1:50" ht="21" customHeight="1" x14ac:dyDescent="0.15">
      <c r="A13" s="325"/>
      <c r="B13" s="326"/>
      <c r="C13" s="326"/>
      <c r="D13" s="326"/>
      <c r="E13" s="326"/>
      <c r="F13" s="327"/>
      <c r="G13" s="804" t="s">
        <v>6</v>
      </c>
      <c r="H13" s="805"/>
      <c r="I13" s="821" t="s">
        <v>7</v>
      </c>
      <c r="J13" s="822"/>
      <c r="K13" s="822"/>
      <c r="L13" s="822"/>
      <c r="M13" s="822"/>
      <c r="N13" s="822"/>
      <c r="O13" s="823"/>
      <c r="P13" s="716">
        <v>234</v>
      </c>
      <c r="Q13" s="717"/>
      <c r="R13" s="717"/>
      <c r="S13" s="717"/>
      <c r="T13" s="717"/>
      <c r="U13" s="717"/>
      <c r="V13" s="718"/>
      <c r="W13" s="716">
        <v>260</v>
      </c>
      <c r="X13" s="717"/>
      <c r="Y13" s="717"/>
      <c r="Z13" s="717"/>
      <c r="AA13" s="717"/>
      <c r="AB13" s="717"/>
      <c r="AC13" s="718"/>
      <c r="AD13" s="716">
        <v>268</v>
      </c>
      <c r="AE13" s="717"/>
      <c r="AF13" s="717"/>
      <c r="AG13" s="717"/>
      <c r="AH13" s="717"/>
      <c r="AI13" s="717"/>
      <c r="AJ13" s="718"/>
      <c r="AK13" s="716">
        <v>247</v>
      </c>
      <c r="AL13" s="717"/>
      <c r="AM13" s="717"/>
      <c r="AN13" s="717"/>
      <c r="AO13" s="717"/>
      <c r="AP13" s="717"/>
      <c r="AQ13" s="718"/>
      <c r="AR13" s="752">
        <v>236</v>
      </c>
      <c r="AS13" s="753"/>
      <c r="AT13" s="753"/>
      <c r="AU13" s="753"/>
      <c r="AV13" s="753"/>
      <c r="AW13" s="753"/>
      <c r="AX13" s="824"/>
    </row>
    <row r="14" spans="1:50" ht="21" customHeight="1" x14ac:dyDescent="0.15">
      <c r="A14" s="325"/>
      <c r="B14" s="326"/>
      <c r="C14" s="326"/>
      <c r="D14" s="326"/>
      <c r="E14" s="326"/>
      <c r="F14" s="327"/>
      <c r="G14" s="806"/>
      <c r="H14" s="807"/>
      <c r="I14" s="799" t="s">
        <v>8</v>
      </c>
      <c r="J14" s="800"/>
      <c r="K14" s="800"/>
      <c r="L14" s="800"/>
      <c r="M14" s="800"/>
      <c r="N14" s="800"/>
      <c r="O14" s="801"/>
      <c r="P14" s="716" t="s">
        <v>691</v>
      </c>
      <c r="Q14" s="717"/>
      <c r="R14" s="717"/>
      <c r="S14" s="717"/>
      <c r="T14" s="717"/>
      <c r="U14" s="717"/>
      <c r="V14" s="718"/>
      <c r="W14" s="716" t="s">
        <v>691</v>
      </c>
      <c r="X14" s="717"/>
      <c r="Y14" s="717"/>
      <c r="Z14" s="717"/>
      <c r="AA14" s="717"/>
      <c r="AB14" s="717"/>
      <c r="AC14" s="718"/>
      <c r="AD14" s="716" t="s">
        <v>691</v>
      </c>
      <c r="AE14" s="717"/>
      <c r="AF14" s="717"/>
      <c r="AG14" s="717"/>
      <c r="AH14" s="717"/>
      <c r="AI14" s="717"/>
      <c r="AJ14" s="718"/>
      <c r="AK14" s="716" t="s">
        <v>714</v>
      </c>
      <c r="AL14" s="717"/>
      <c r="AM14" s="717"/>
      <c r="AN14" s="717"/>
      <c r="AO14" s="717"/>
      <c r="AP14" s="717"/>
      <c r="AQ14" s="718"/>
      <c r="AR14" s="810"/>
      <c r="AS14" s="810"/>
      <c r="AT14" s="810"/>
      <c r="AU14" s="810"/>
      <c r="AV14" s="810"/>
      <c r="AW14" s="810"/>
      <c r="AX14" s="811"/>
    </row>
    <row r="15" spans="1:50" ht="21" customHeight="1" x14ac:dyDescent="0.15">
      <c r="A15" s="325"/>
      <c r="B15" s="326"/>
      <c r="C15" s="326"/>
      <c r="D15" s="326"/>
      <c r="E15" s="326"/>
      <c r="F15" s="327"/>
      <c r="G15" s="806"/>
      <c r="H15" s="807"/>
      <c r="I15" s="799" t="s">
        <v>48</v>
      </c>
      <c r="J15" s="812"/>
      <c r="K15" s="812"/>
      <c r="L15" s="812"/>
      <c r="M15" s="812"/>
      <c r="N15" s="812"/>
      <c r="O15" s="813"/>
      <c r="P15" s="716">
        <v>110</v>
      </c>
      <c r="Q15" s="717"/>
      <c r="R15" s="717"/>
      <c r="S15" s="717"/>
      <c r="T15" s="717"/>
      <c r="U15" s="717"/>
      <c r="V15" s="718"/>
      <c r="W15" s="716">
        <v>17</v>
      </c>
      <c r="X15" s="717"/>
      <c r="Y15" s="717"/>
      <c r="Z15" s="717"/>
      <c r="AA15" s="717"/>
      <c r="AB15" s="717"/>
      <c r="AC15" s="718"/>
      <c r="AD15" s="716">
        <v>138</v>
      </c>
      <c r="AE15" s="717"/>
      <c r="AF15" s="717"/>
      <c r="AG15" s="717"/>
      <c r="AH15" s="717"/>
      <c r="AI15" s="717"/>
      <c r="AJ15" s="718"/>
      <c r="AK15" s="716">
        <v>149</v>
      </c>
      <c r="AL15" s="717"/>
      <c r="AM15" s="717"/>
      <c r="AN15" s="717"/>
      <c r="AO15" s="717"/>
      <c r="AP15" s="717"/>
      <c r="AQ15" s="718"/>
      <c r="AR15" s="716"/>
      <c r="AS15" s="717"/>
      <c r="AT15" s="717"/>
      <c r="AU15" s="717"/>
      <c r="AV15" s="717"/>
      <c r="AW15" s="717"/>
      <c r="AX15" s="825"/>
    </row>
    <row r="16" spans="1:50" ht="21" customHeight="1" x14ac:dyDescent="0.15">
      <c r="A16" s="325"/>
      <c r="B16" s="326"/>
      <c r="C16" s="326"/>
      <c r="D16" s="326"/>
      <c r="E16" s="326"/>
      <c r="F16" s="327"/>
      <c r="G16" s="806"/>
      <c r="H16" s="807"/>
      <c r="I16" s="799" t="s">
        <v>49</v>
      </c>
      <c r="J16" s="812"/>
      <c r="K16" s="812"/>
      <c r="L16" s="812"/>
      <c r="M16" s="812"/>
      <c r="N16" s="812"/>
      <c r="O16" s="813"/>
      <c r="P16" s="716">
        <v>-17</v>
      </c>
      <c r="Q16" s="717"/>
      <c r="R16" s="717"/>
      <c r="S16" s="717"/>
      <c r="T16" s="717"/>
      <c r="U16" s="717"/>
      <c r="V16" s="718"/>
      <c r="W16" s="716">
        <v>-138</v>
      </c>
      <c r="X16" s="717"/>
      <c r="Y16" s="717"/>
      <c r="Z16" s="717"/>
      <c r="AA16" s="717"/>
      <c r="AB16" s="717"/>
      <c r="AC16" s="718"/>
      <c r="AD16" s="716">
        <v>-149</v>
      </c>
      <c r="AE16" s="717"/>
      <c r="AF16" s="717"/>
      <c r="AG16" s="717"/>
      <c r="AH16" s="717"/>
      <c r="AI16" s="717"/>
      <c r="AJ16" s="718"/>
      <c r="AK16" s="716" t="s">
        <v>714</v>
      </c>
      <c r="AL16" s="717"/>
      <c r="AM16" s="717"/>
      <c r="AN16" s="717"/>
      <c r="AO16" s="717"/>
      <c r="AP16" s="717"/>
      <c r="AQ16" s="718"/>
      <c r="AR16" s="817"/>
      <c r="AS16" s="818"/>
      <c r="AT16" s="818"/>
      <c r="AU16" s="818"/>
      <c r="AV16" s="818"/>
      <c r="AW16" s="818"/>
      <c r="AX16" s="819"/>
    </row>
    <row r="17" spans="1:50" ht="24.75" customHeight="1" x14ac:dyDescent="0.15">
      <c r="A17" s="325"/>
      <c r="B17" s="326"/>
      <c r="C17" s="326"/>
      <c r="D17" s="326"/>
      <c r="E17" s="326"/>
      <c r="F17" s="327"/>
      <c r="G17" s="806"/>
      <c r="H17" s="807"/>
      <c r="I17" s="799" t="s">
        <v>47</v>
      </c>
      <c r="J17" s="800"/>
      <c r="K17" s="800"/>
      <c r="L17" s="800"/>
      <c r="M17" s="800"/>
      <c r="N17" s="800"/>
      <c r="O17" s="801"/>
      <c r="P17" s="716" t="s">
        <v>691</v>
      </c>
      <c r="Q17" s="717"/>
      <c r="R17" s="717"/>
      <c r="S17" s="717"/>
      <c r="T17" s="717"/>
      <c r="U17" s="717"/>
      <c r="V17" s="718"/>
      <c r="W17" s="716" t="s">
        <v>691</v>
      </c>
      <c r="X17" s="717"/>
      <c r="Y17" s="717"/>
      <c r="Z17" s="717"/>
      <c r="AA17" s="717"/>
      <c r="AB17" s="717"/>
      <c r="AC17" s="718"/>
      <c r="AD17" s="716" t="s">
        <v>691</v>
      </c>
      <c r="AE17" s="717"/>
      <c r="AF17" s="717"/>
      <c r="AG17" s="717"/>
      <c r="AH17" s="717"/>
      <c r="AI17" s="717"/>
      <c r="AJ17" s="718"/>
      <c r="AK17" s="716" t="s">
        <v>714</v>
      </c>
      <c r="AL17" s="717"/>
      <c r="AM17" s="717"/>
      <c r="AN17" s="717"/>
      <c r="AO17" s="717"/>
      <c r="AP17" s="717"/>
      <c r="AQ17" s="718"/>
      <c r="AR17" s="802"/>
      <c r="AS17" s="802"/>
      <c r="AT17" s="802"/>
      <c r="AU17" s="802"/>
      <c r="AV17" s="802"/>
      <c r="AW17" s="802"/>
      <c r="AX17" s="803"/>
    </row>
    <row r="18" spans="1:50" ht="24.75" customHeight="1" x14ac:dyDescent="0.15">
      <c r="A18" s="325"/>
      <c r="B18" s="326"/>
      <c r="C18" s="326"/>
      <c r="D18" s="326"/>
      <c r="E18" s="326"/>
      <c r="F18" s="327"/>
      <c r="G18" s="808"/>
      <c r="H18" s="809"/>
      <c r="I18" s="792" t="s">
        <v>18</v>
      </c>
      <c r="J18" s="793"/>
      <c r="K18" s="793"/>
      <c r="L18" s="793"/>
      <c r="M18" s="793"/>
      <c r="N18" s="793"/>
      <c r="O18" s="794"/>
      <c r="P18" s="795">
        <f>SUM(P13:V17)</f>
        <v>327</v>
      </c>
      <c r="Q18" s="796"/>
      <c r="R18" s="796"/>
      <c r="S18" s="796"/>
      <c r="T18" s="796"/>
      <c r="U18" s="796"/>
      <c r="V18" s="797"/>
      <c r="W18" s="795">
        <f>SUM(W13:AC17)</f>
        <v>139</v>
      </c>
      <c r="X18" s="796"/>
      <c r="Y18" s="796"/>
      <c r="Z18" s="796"/>
      <c r="AA18" s="796"/>
      <c r="AB18" s="796"/>
      <c r="AC18" s="797"/>
      <c r="AD18" s="795">
        <f>SUM(AD13:AJ17)</f>
        <v>257</v>
      </c>
      <c r="AE18" s="796"/>
      <c r="AF18" s="796"/>
      <c r="AG18" s="796"/>
      <c r="AH18" s="796"/>
      <c r="AI18" s="796"/>
      <c r="AJ18" s="797"/>
      <c r="AK18" s="795">
        <f>SUM(AK13:AQ17)</f>
        <v>396</v>
      </c>
      <c r="AL18" s="796"/>
      <c r="AM18" s="796"/>
      <c r="AN18" s="796"/>
      <c r="AO18" s="796"/>
      <c r="AP18" s="796"/>
      <c r="AQ18" s="797"/>
      <c r="AR18" s="795">
        <f>SUM(AR13:AX17)</f>
        <v>236</v>
      </c>
      <c r="AS18" s="796"/>
      <c r="AT18" s="796"/>
      <c r="AU18" s="796"/>
      <c r="AV18" s="796"/>
      <c r="AW18" s="796"/>
      <c r="AX18" s="798"/>
    </row>
    <row r="19" spans="1:50" ht="24.75" customHeight="1" x14ac:dyDescent="0.15">
      <c r="A19" s="325"/>
      <c r="B19" s="326"/>
      <c r="C19" s="326"/>
      <c r="D19" s="326"/>
      <c r="E19" s="326"/>
      <c r="F19" s="327"/>
      <c r="G19" s="767" t="s">
        <v>9</v>
      </c>
      <c r="H19" s="768"/>
      <c r="I19" s="768"/>
      <c r="J19" s="768"/>
      <c r="K19" s="768"/>
      <c r="L19" s="768"/>
      <c r="M19" s="768"/>
      <c r="N19" s="768"/>
      <c r="O19" s="768"/>
      <c r="P19" s="716">
        <v>306</v>
      </c>
      <c r="Q19" s="717"/>
      <c r="R19" s="717"/>
      <c r="S19" s="717"/>
      <c r="T19" s="717"/>
      <c r="U19" s="717"/>
      <c r="V19" s="718"/>
      <c r="W19" s="716">
        <v>127</v>
      </c>
      <c r="X19" s="717"/>
      <c r="Y19" s="717"/>
      <c r="Z19" s="717"/>
      <c r="AA19" s="717"/>
      <c r="AB19" s="717"/>
      <c r="AC19" s="718"/>
      <c r="AD19" s="716">
        <v>245</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5"/>
      <c r="B20" s="326"/>
      <c r="C20" s="326"/>
      <c r="D20" s="326"/>
      <c r="E20" s="326"/>
      <c r="F20" s="327"/>
      <c r="G20" s="767" t="s">
        <v>10</v>
      </c>
      <c r="H20" s="768"/>
      <c r="I20" s="768"/>
      <c r="J20" s="768"/>
      <c r="K20" s="768"/>
      <c r="L20" s="768"/>
      <c r="M20" s="768"/>
      <c r="N20" s="768"/>
      <c r="O20" s="768"/>
      <c r="P20" s="763">
        <f>IF(P18=0, "-", SUM(P19)/P18)</f>
        <v>0.93577981651376152</v>
      </c>
      <c r="Q20" s="763"/>
      <c r="R20" s="763"/>
      <c r="S20" s="763"/>
      <c r="T20" s="763"/>
      <c r="U20" s="763"/>
      <c r="V20" s="763"/>
      <c r="W20" s="763">
        <f>IF(W18=0, "-", SUM(W19)/W18)</f>
        <v>0.91366906474820142</v>
      </c>
      <c r="X20" s="763"/>
      <c r="Y20" s="763"/>
      <c r="Z20" s="763"/>
      <c r="AA20" s="763"/>
      <c r="AB20" s="763"/>
      <c r="AC20" s="763"/>
      <c r="AD20" s="763">
        <f>IF(AD18=0, "-", SUM(AD19)/AD18)</f>
        <v>0.953307392996109</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315</v>
      </c>
      <c r="H21" s="762"/>
      <c r="I21" s="762"/>
      <c r="J21" s="762"/>
      <c r="K21" s="762"/>
      <c r="L21" s="762"/>
      <c r="M21" s="762"/>
      <c r="N21" s="762"/>
      <c r="O21" s="762"/>
      <c r="P21" s="763">
        <f>IF(P19=0, "-", SUM(P19)/SUM(P13,P14))</f>
        <v>1.3076923076923077</v>
      </c>
      <c r="Q21" s="763"/>
      <c r="R21" s="763"/>
      <c r="S21" s="763"/>
      <c r="T21" s="763"/>
      <c r="U21" s="763"/>
      <c r="V21" s="763"/>
      <c r="W21" s="763">
        <f>IF(W19=0, "-", SUM(W19)/SUM(W13,W14))</f>
        <v>0.48846153846153845</v>
      </c>
      <c r="X21" s="763"/>
      <c r="Y21" s="763"/>
      <c r="Z21" s="763"/>
      <c r="AA21" s="763"/>
      <c r="AB21" s="763"/>
      <c r="AC21" s="763"/>
      <c r="AD21" s="763">
        <f>IF(AD19=0, "-", SUM(AD19)/SUM(AD13,AD14))</f>
        <v>0.91417910447761197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671</v>
      </c>
      <c r="B22" s="723"/>
      <c r="C22" s="723"/>
      <c r="D22" s="723"/>
      <c r="E22" s="723"/>
      <c r="F22" s="724"/>
      <c r="G22" s="728" t="s">
        <v>304</v>
      </c>
      <c r="H22" s="568"/>
      <c r="I22" s="568"/>
      <c r="J22" s="568"/>
      <c r="K22" s="568"/>
      <c r="L22" s="568"/>
      <c r="M22" s="568"/>
      <c r="N22" s="568"/>
      <c r="O22" s="569"/>
      <c r="P22" s="729" t="s">
        <v>669</v>
      </c>
      <c r="Q22" s="568"/>
      <c r="R22" s="568"/>
      <c r="S22" s="568"/>
      <c r="T22" s="568"/>
      <c r="U22" s="568"/>
      <c r="V22" s="569"/>
      <c r="W22" s="729" t="s">
        <v>670</v>
      </c>
      <c r="X22" s="568"/>
      <c r="Y22" s="568"/>
      <c r="Z22" s="568"/>
      <c r="AA22" s="568"/>
      <c r="AB22" s="568"/>
      <c r="AC22" s="569"/>
      <c r="AD22" s="729" t="s">
        <v>303</v>
      </c>
      <c r="AE22" s="568"/>
      <c r="AF22" s="568"/>
      <c r="AG22" s="568"/>
      <c r="AH22" s="568"/>
      <c r="AI22" s="568"/>
      <c r="AJ22" s="568"/>
      <c r="AK22" s="568"/>
      <c r="AL22" s="568"/>
      <c r="AM22" s="568"/>
      <c r="AN22" s="568"/>
      <c r="AO22" s="568"/>
      <c r="AP22" s="568"/>
      <c r="AQ22" s="568"/>
      <c r="AR22" s="568"/>
      <c r="AS22" s="568"/>
      <c r="AT22" s="568"/>
      <c r="AU22" s="568"/>
      <c r="AV22" s="568"/>
      <c r="AW22" s="568"/>
      <c r="AX22" s="748"/>
    </row>
    <row r="23" spans="1:50" ht="25.5" customHeight="1" x14ac:dyDescent="0.15">
      <c r="A23" s="725"/>
      <c r="B23" s="726"/>
      <c r="C23" s="726"/>
      <c r="D23" s="726"/>
      <c r="E23" s="726"/>
      <c r="F23" s="727"/>
      <c r="G23" s="749" t="s">
        <v>692</v>
      </c>
      <c r="H23" s="750"/>
      <c r="I23" s="750"/>
      <c r="J23" s="750"/>
      <c r="K23" s="750"/>
      <c r="L23" s="750"/>
      <c r="M23" s="750"/>
      <c r="N23" s="750"/>
      <c r="O23" s="751"/>
      <c r="P23" s="752">
        <v>233</v>
      </c>
      <c r="Q23" s="753"/>
      <c r="R23" s="753"/>
      <c r="S23" s="753"/>
      <c r="T23" s="753"/>
      <c r="U23" s="753"/>
      <c r="V23" s="754"/>
      <c r="W23" s="752">
        <v>229</v>
      </c>
      <c r="X23" s="753"/>
      <c r="Y23" s="753"/>
      <c r="Z23" s="753"/>
      <c r="AA23" s="753"/>
      <c r="AB23" s="753"/>
      <c r="AC23" s="754"/>
      <c r="AD23" s="755" t="s">
        <v>770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5"/>
      <c r="B24" s="726"/>
      <c r="C24" s="726"/>
      <c r="D24" s="726"/>
      <c r="E24" s="726"/>
      <c r="F24" s="727"/>
      <c r="G24" s="719" t="s">
        <v>693</v>
      </c>
      <c r="H24" s="720"/>
      <c r="I24" s="720"/>
      <c r="J24" s="720"/>
      <c r="K24" s="720"/>
      <c r="L24" s="720"/>
      <c r="M24" s="720"/>
      <c r="N24" s="720"/>
      <c r="O24" s="721"/>
      <c r="P24" s="716">
        <v>15</v>
      </c>
      <c r="Q24" s="717"/>
      <c r="R24" s="717"/>
      <c r="S24" s="717"/>
      <c r="T24" s="717"/>
      <c r="U24" s="717"/>
      <c r="V24" s="718"/>
      <c r="W24" s="716">
        <v>7</v>
      </c>
      <c r="X24" s="717"/>
      <c r="Y24" s="717"/>
      <c r="Z24" s="717"/>
      <c r="AA24" s="717"/>
      <c r="AB24" s="717"/>
      <c r="AC24" s="718"/>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5"/>
      <c r="B28" s="726"/>
      <c r="C28" s="726"/>
      <c r="D28" s="726"/>
      <c r="E28" s="726"/>
      <c r="F28" s="727"/>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5"/>
      <c r="B29" s="726"/>
      <c r="C29" s="726"/>
      <c r="D29" s="726"/>
      <c r="E29" s="726"/>
      <c r="F29" s="727"/>
      <c r="G29" s="316" t="s">
        <v>18</v>
      </c>
      <c r="H29" s="736"/>
      <c r="I29" s="736"/>
      <c r="J29" s="736"/>
      <c r="K29" s="736"/>
      <c r="L29" s="736"/>
      <c r="M29" s="736"/>
      <c r="N29" s="736"/>
      <c r="O29" s="737"/>
      <c r="P29" s="738">
        <f>AK13</f>
        <v>247</v>
      </c>
      <c r="Q29" s="739"/>
      <c r="R29" s="739"/>
      <c r="S29" s="739"/>
      <c r="T29" s="739"/>
      <c r="U29" s="739"/>
      <c r="V29" s="740"/>
      <c r="W29" s="741">
        <f>AR13</f>
        <v>236</v>
      </c>
      <c r="X29" s="742"/>
      <c r="Y29" s="742"/>
      <c r="Z29" s="742"/>
      <c r="AA29" s="742"/>
      <c r="AB29" s="742"/>
      <c r="AC29" s="743"/>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4" t="s">
        <v>658</v>
      </c>
      <c r="B30" s="745"/>
      <c r="C30" s="745"/>
      <c r="D30" s="745"/>
      <c r="E30" s="745"/>
      <c r="F30" s="746"/>
      <c r="G30" s="747" t="s">
        <v>730</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659</v>
      </c>
      <c r="B31" s="168"/>
      <c r="C31" s="168"/>
      <c r="D31" s="168"/>
      <c r="E31" s="168"/>
      <c r="F31" s="169"/>
      <c r="G31" s="707" t="s">
        <v>651</v>
      </c>
      <c r="H31" s="708"/>
      <c r="I31" s="708"/>
      <c r="J31" s="708"/>
      <c r="K31" s="708"/>
      <c r="L31" s="708"/>
      <c r="M31" s="708"/>
      <c r="N31" s="708"/>
      <c r="O31" s="708"/>
      <c r="P31" s="709" t="s">
        <v>650</v>
      </c>
      <c r="Q31" s="708"/>
      <c r="R31" s="708"/>
      <c r="S31" s="708"/>
      <c r="T31" s="708"/>
      <c r="U31" s="708"/>
      <c r="V31" s="708"/>
      <c r="W31" s="708"/>
      <c r="X31" s="710"/>
      <c r="Y31" s="711"/>
      <c r="Z31" s="712"/>
      <c r="AA31" s="713"/>
      <c r="AB31" s="644" t="s">
        <v>11</v>
      </c>
      <c r="AC31" s="644"/>
      <c r="AD31" s="644"/>
      <c r="AE31" s="131" t="s">
        <v>495</v>
      </c>
      <c r="AF31" s="714"/>
      <c r="AG31" s="714"/>
      <c r="AH31" s="715"/>
      <c r="AI31" s="131" t="s">
        <v>647</v>
      </c>
      <c r="AJ31" s="714"/>
      <c r="AK31" s="714"/>
      <c r="AL31" s="715"/>
      <c r="AM31" s="131" t="s">
        <v>463</v>
      </c>
      <c r="AN31" s="714"/>
      <c r="AO31" s="714"/>
      <c r="AP31" s="715"/>
      <c r="AQ31" s="641" t="s">
        <v>494</v>
      </c>
      <c r="AR31" s="642"/>
      <c r="AS31" s="642"/>
      <c r="AT31" s="643"/>
      <c r="AU31" s="641" t="s">
        <v>672</v>
      </c>
      <c r="AV31" s="642"/>
      <c r="AW31" s="642"/>
      <c r="AX31" s="651"/>
    </row>
    <row r="32" spans="1:50" ht="23.25" customHeight="1" x14ac:dyDescent="0.15">
      <c r="A32" s="666"/>
      <c r="B32" s="168"/>
      <c r="C32" s="168"/>
      <c r="D32" s="168"/>
      <c r="E32" s="168"/>
      <c r="F32" s="169"/>
      <c r="G32" s="652" t="s">
        <v>697</v>
      </c>
      <c r="H32" s="653"/>
      <c r="I32" s="653"/>
      <c r="J32" s="653"/>
      <c r="K32" s="653"/>
      <c r="L32" s="653"/>
      <c r="M32" s="653"/>
      <c r="N32" s="653"/>
      <c r="O32" s="653"/>
      <c r="P32" s="403" t="s">
        <v>762</v>
      </c>
      <c r="Q32" s="657"/>
      <c r="R32" s="657"/>
      <c r="S32" s="657"/>
      <c r="T32" s="657"/>
      <c r="U32" s="657"/>
      <c r="V32" s="657"/>
      <c r="W32" s="657"/>
      <c r="X32" s="658"/>
      <c r="Y32" s="662" t="s">
        <v>52</v>
      </c>
      <c r="Z32" s="663"/>
      <c r="AA32" s="664"/>
      <c r="AB32" s="665" t="s">
        <v>695</v>
      </c>
      <c r="AC32" s="665"/>
      <c r="AD32" s="665"/>
      <c r="AE32" s="634">
        <v>3</v>
      </c>
      <c r="AF32" s="634"/>
      <c r="AG32" s="634"/>
      <c r="AH32" s="634"/>
      <c r="AI32" s="634">
        <v>13</v>
      </c>
      <c r="AJ32" s="634"/>
      <c r="AK32" s="634"/>
      <c r="AL32" s="634"/>
      <c r="AM32" s="634">
        <v>13</v>
      </c>
      <c r="AN32" s="634"/>
      <c r="AO32" s="634"/>
      <c r="AP32" s="634"/>
      <c r="AQ32" s="680" t="s">
        <v>780</v>
      </c>
      <c r="AR32" s="634"/>
      <c r="AS32" s="634"/>
      <c r="AT32" s="634"/>
      <c r="AU32" s="108" t="s">
        <v>780</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695</v>
      </c>
      <c r="AC33" s="665"/>
      <c r="AD33" s="665"/>
      <c r="AE33" s="634">
        <v>4</v>
      </c>
      <c r="AF33" s="634"/>
      <c r="AG33" s="634"/>
      <c r="AH33" s="634"/>
      <c r="AI33" s="634">
        <v>9</v>
      </c>
      <c r="AJ33" s="634"/>
      <c r="AK33" s="634"/>
      <c r="AL33" s="634"/>
      <c r="AM33" s="634">
        <v>13</v>
      </c>
      <c r="AN33" s="634"/>
      <c r="AO33" s="634"/>
      <c r="AP33" s="634"/>
      <c r="AQ33" s="634">
        <v>7</v>
      </c>
      <c r="AR33" s="634"/>
      <c r="AS33" s="634"/>
      <c r="AT33" s="634"/>
      <c r="AU33" s="108" t="s">
        <v>780</v>
      </c>
      <c r="AV33" s="636"/>
      <c r="AW33" s="636"/>
      <c r="AX33" s="637"/>
    </row>
    <row r="34" spans="1:51" ht="23.25" customHeight="1" x14ac:dyDescent="0.15">
      <c r="A34" s="698" t="s">
        <v>660</v>
      </c>
      <c r="B34" s="699"/>
      <c r="C34" s="699"/>
      <c r="D34" s="699"/>
      <c r="E34" s="699"/>
      <c r="F34" s="700"/>
      <c r="G34" s="191" t="s">
        <v>661</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495</v>
      </c>
      <c r="AF34" s="191"/>
      <c r="AG34" s="191"/>
      <c r="AH34" s="192"/>
      <c r="AI34" s="190" t="s">
        <v>647</v>
      </c>
      <c r="AJ34" s="191"/>
      <c r="AK34" s="191"/>
      <c r="AL34" s="192"/>
      <c r="AM34" s="190" t="s">
        <v>463</v>
      </c>
      <c r="AN34" s="191"/>
      <c r="AO34" s="191"/>
      <c r="AP34" s="192"/>
      <c r="AQ34" s="645" t="s">
        <v>673</v>
      </c>
      <c r="AR34" s="646"/>
      <c r="AS34" s="646"/>
      <c r="AT34" s="646"/>
      <c r="AU34" s="646"/>
      <c r="AV34" s="646"/>
      <c r="AW34" s="646"/>
      <c r="AX34" s="647"/>
    </row>
    <row r="35" spans="1:51" ht="23.25" customHeight="1" x14ac:dyDescent="0.15">
      <c r="A35" s="701"/>
      <c r="B35" s="702"/>
      <c r="C35" s="702"/>
      <c r="D35" s="702"/>
      <c r="E35" s="702"/>
      <c r="F35" s="703"/>
      <c r="G35" s="670" t="s">
        <v>698</v>
      </c>
      <c r="H35" s="671"/>
      <c r="I35" s="671"/>
      <c r="J35" s="671"/>
      <c r="K35" s="671"/>
      <c r="L35" s="671"/>
      <c r="M35" s="671"/>
      <c r="N35" s="671"/>
      <c r="O35" s="671"/>
      <c r="P35" s="671"/>
      <c r="Q35" s="671"/>
      <c r="R35" s="671"/>
      <c r="S35" s="671"/>
      <c r="T35" s="671"/>
      <c r="U35" s="671"/>
      <c r="V35" s="671"/>
      <c r="W35" s="671"/>
      <c r="X35" s="671"/>
      <c r="Y35" s="674" t="s">
        <v>660</v>
      </c>
      <c r="Z35" s="675"/>
      <c r="AA35" s="676"/>
      <c r="AB35" s="677" t="s">
        <v>699</v>
      </c>
      <c r="AC35" s="678"/>
      <c r="AD35" s="679"/>
      <c r="AE35" s="680">
        <v>61</v>
      </c>
      <c r="AF35" s="680"/>
      <c r="AG35" s="680"/>
      <c r="AH35" s="680"/>
      <c r="AI35" s="680">
        <v>13</v>
      </c>
      <c r="AJ35" s="680"/>
      <c r="AK35" s="680"/>
      <c r="AL35" s="680"/>
      <c r="AM35" s="680">
        <v>27</v>
      </c>
      <c r="AN35" s="680"/>
      <c r="AO35" s="680"/>
      <c r="AP35" s="680"/>
      <c r="AQ35" s="108" t="s">
        <v>780</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663</v>
      </c>
      <c r="Z36" s="667"/>
      <c r="AA36" s="668"/>
      <c r="AB36" s="630" t="s">
        <v>700</v>
      </c>
      <c r="AC36" s="631"/>
      <c r="AD36" s="632"/>
      <c r="AE36" s="633" t="s">
        <v>701</v>
      </c>
      <c r="AF36" s="633"/>
      <c r="AG36" s="633"/>
      <c r="AH36" s="633"/>
      <c r="AI36" s="633" t="s">
        <v>702</v>
      </c>
      <c r="AJ36" s="633"/>
      <c r="AK36" s="633"/>
      <c r="AL36" s="633"/>
      <c r="AM36" s="633" t="s">
        <v>766</v>
      </c>
      <c r="AN36" s="633"/>
      <c r="AO36" s="633"/>
      <c r="AP36" s="633"/>
      <c r="AQ36" s="633" t="s">
        <v>780</v>
      </c>
      <c r="AR36" s="633"/>
      <c r="AS36" s="633"/>
      <c r="AT36" s="633"/>
      <c r="AU36" s="633"/>
      <c r="AV36" s="633"/>
      <c r="AW36" s="633"/>
      <c r="AX36" s="669"/>
    </row>
    <row r="37" spans="1:51" ht="18.75" customHeight="1" x14ac:dyDescent="0.15">
      <c r="A37" s="686" t="s">
        <v>311</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495</v>
      </c>
      <c r="AF37" s="628"/>
      <c r="AG37" s="628"/>
      <c r="AH37" s="629"/>
      <c r="AI37" s="696" t="s">
        <v>647</v>
      </c>
      <c r="AJ37" s="696"/>
      <c r="AK37" s="696"/>
      <c r="AL37" s="627"/>
      <c r="AM37" s="696" t="s">
        <v>463</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691</v>
      </c>
      <c r="AR38" s="526"/>
      <c r="AS38" s="142" t="s">
        <v>224</v>
      </c>
      <c r="AT38" s="143"/>
      <c r="AU38" s="141">
        <v>4</v>
      </c>
      <c r="AV38" s="141"/>
      <c r="AW38" s="123" t="s">
        <v>170</v>
      </c>
      <c r="AX38" s="144"/>
    </row>
    <row r="39" spans="1:51" ht="23.25" customHeight="1" x14ac:dyDescent="0.15">
      <c r="A39" s="692"/>
      <c r="B39" s="690"/>
      <c r="C39" s="690"/>
      <c r="D39" s="690"/>
      <c r="E39" s="690"/>
      <c r="F39" s="691"/>
      <c r="G39" s="193" t="s">
        <v>771</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695</v>
      </c>
      <c r="AC39" s="163"/>
      <c r="AD39" s="163"/>
      <c r="AE39" s="108">
        <v>5</v>
      </c>
      <c r="AF39" s="102"/>
      <c r="AG39" s="102"/>
      <c r="AH39" s="102"/>
      <c r="AI39" s="108">
        <v>10</v>
      </c>
      <c r="AJ39" s="102"/>
      <c r="AK39" s="102"/>
      <c r="AL39" s="102"/>
      <c r="AM39" s="108">
        <v>9</v>
      </c>
      <c r="AN39" s="102"/>
      <c r="AO39" s="102"/>
      <c r="AP39" s="102"/>
      <c r="AQ39" s="109" t="s">
        <v>691</v>
      </c>
      <c r="AR39" s="110"/>
      <c r="AS39" s="110"/>
      <c r="AT39" s="111"/>
      <c r="AU39" s="102" t="s">
        <v>780</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v>7</v>
      </c>
      <c r="AF40" s="102"/>
      <c r="AG40" s="102"/>
      <c r="AH40" s="102"/>
      <c r="AI40" s="108">
        <v>10</v>
      </c>
      <c r="AJ40" s="102"/>
      <c r="AK40" s="102"/>
      <c r="AL40" s="102"/>
      <c r="AM40" s="108">
        <v>18</v>
      </c>
      <c r="AN40" s="102"/>
      <c r="AO40" s="102"/>
      <c r="AP40" s="102"/>
      <c r="AQ40" s="109" t="s">
        <v>691</v>
      </c>
      <c r="AR40" s="110"/>
      <c r="AS40" s="110"/>
      <c r="AT40" s="111"/>
      <c r="AU40" s="102">
        <v>15</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71</v>
      </c>
      <c r="AF41" s="102"/>
      <c r="AG41" s="102"/>
      <c r="AH41" s="102"/>
      <c r="AI41" s="108">
        <v>100</v>
      </c>
      <c r="AJ41" s="102"/>
      <c r="AK41" s="102"/>
      <c r="AL41" s="102"/>
      <c r="AM41" s="108">
        <v>50</v>
      </c>
      <c r="AN41" s="102"/>
      <c r="AO41" s="102"/>
      <c r="AP41" s="102"/>
      <c r="AQ41" s="109" t="s">
        <v>691</v>
      </c>
      <c r="AR41" s="110"/>
      <c r="AS41" s="110"/>
      <c r="AT41" s="111"/>
      <c r="AU41" s="102" t="s">
        <v>780</v>
      </c>
      <c r="AV41" s="102"/>
      <c r="AW41" s="102"/>
      <c r="AX41" s="103"/>
    </row>
    <row r="42" spans="1:51" ht="23.25" customHeight="1" x14ac:dyDescent="0.15">
      <c r="A42" s="202" t="s">
        <v>338</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658</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659</v>
      </c>
      <c r="B65" s="168"/>
      <c r="C65" s="168"/>
      <c r="D65" s="168"/>
      <c r="E65" s="168"/>
      <c r="F65" s="169"/>
      <c r="G65" s="707" t="s">
        <v>651</v>
      </c>
      <c r="H65" s="708"/>
      <c r="I65" s="708"/>
      <c r="J65" s="708"/>
      <c r="K65" s="708"/>
      <c r="L65" s="708"/>
      <c r="M65" s="708"/>
      <c r="N65" s="708"/>
      <c r="O65" s="708"/>
      <c r="P65" s="709" t="s">
        <v>650</v>
      </c>
      <c r="Q65" s="708"/>
      <c r="R65" s="708"/>
      <c r="S65" s="708"/>
      <c r="T65" s="708"/>
      <c r="U65" s="708"/>
      <c r="V65" s="708"/>
      <c r="W65" s="708"/>
      <c r="X65" s="710"/>
      <c r="Y65" s="711"/>
      <c r="Z65" s="712"/>
      <c r="AA65" s="713"/>
      <c r="AB65" s="644" t="s">
        <v>11</v>
      </c>
      <c r="AC65" s="644"/>
      <c r="AD65" s="644"/>
      <c r="AE65" s="131" t="s">
        <v>495</v>
      </c>
      <c r="AF65" s="714"/>
      <c r="AG65" s="714"/>
      <c r="AH65" s="715"/>
      <c r="AI65" s="131" t="s">
        <v>647</v>
      </c>
      <c r="AJ65" s="714"/>
      <c r="AK65" s="714"/>
      <c r="AL65" s="715"/>
      <c r="AM65" s="131" t="s">
        <v>463</v>
      </c>
      <c r="AN65" s="714"/>
      <c r="AO65" s="714"/>
      <c r="AP65" s="715"/>
      <c r="AQ65" s="641" t="s">
        <v>494</v>
      </c>
      <c r="AR65" s="642"/>
      <c r="AS65" s="642"/>
      <c r="AT65" s="643"/>
      <c r="AU65" s="641" t="s">
        <v>672</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660</v>
      </c>
      <c r="B68" s="699"/>
      <c r="C68" s="699"/>
      <c r="D68" s="699"/>
      <c r="E68" s="699"/>
      <c r="F68" s="700"/>
      <c r="G68" s="191" t="s">
        <v>661</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495</v>
      </c>
      <c r="AF68" s="134"/>
      <c r="AG68" s="134"/>
      <c r="AH68" s="134"/>
      <c r="AI68" s="134" t="s">
        <v>647</v>
      </c>
      <c r="AJ68" s="134"/>
      <c r="AK68" s="134"/>
      <c r="AL68" s="134"/>
      <c r="AM68" s="134" t="s">
        <v>463</v>
      </c>
      <c r="AN68" s="134"/>
      <c r="AO68" s="134"/>
      <c r="AP68" s="134"/>
      <c r="AQ68" s="645" t="s">
        <v>673</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703</v>
      </c>
      <c r="H69" s="671"/>
      <c r="I69" s="671"/>
      <c r="J69" s="671"/>
      <c r="K69" s="671"/>
      <c r="L69" s="671"/>
      <c r="M69" s="671"/>
      <c r="N69" s="671"/>
      <c r="O69" s="671"/>
      <c r="P69" s="671"/>
      <c r="Q69" s="671"/>
      <c r="R69" s="671"/>
      <c r="S69" s="671"/>
      <c r="T69" s="671"/>
      <c r="U69" s="671"/>
      <c r="V69" s="671"/>
      <c r="W69" s="671"/>
      <c r="X69" s="671"/>
      <c r="Y69" s="674" t="s">
        <v>660</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663</v>
      </c>
      <c r="Z70" s="667"/>
      <c r="AA70" s="668"/>
      <c r="AB70" s="630" t="s">
        <v>664</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311</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495</v>
      </c>
      <c r="AF71" s="134"/>
      <c r="AG71" s="134"/>
      <c r="AH71" s="134"/>
      <c r="AI71" s="134" t="s">
        <v>647</v>
      </c>
      <c r="AJ71" s="134"/>
      <c r="AK71" s="134"/>
      <c r="AL71" s="134"/>
      <c r="AM71" s="134" t="s">
        <v>463</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338</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658</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659</v>
      </c>
      <c r="B99" s="168"/>
      <c r="C99" s="168"/>
      <c r="D99" s="168"/>
      <c r="E99" s="168"/>
      <c r="F99" s="169"/>
      <c r="G99" s="707" t="s">
        <v>651</v>
      </c>
      <c r="H99" s="708"/>
      <c r="I99" s="708"/>
      <c r="J99" s="708"/>
      <c r="K99" s="708"/>
      <c r="L99" s="708"/>
      <c r="M99" s="708"/>
      <c r="N99" s="708"/>
      <c r="O99" s="708"/>
      <c r="P99" s="709" t="s">
        <v>650</v>
      </c>
      <c r="Q99" s="708"/>
      <c r="R99" s="708"/>
      <c r="S99" s="708"/>
      <c r="T99" s="708"/>
      <c r="U99" s="708"/>
      <c r="V99" s="708"/>
      <c r="W99" s="708"/>
      <c r="X99" s="710"/>
      <c r="Y99" s="711"/>
      <c r="Z99" s="712"/>
      <c r="AA99" s="713"/>
      <c r="AB99" s="644" t="s">
        <v>11</v>
      </c>
      <c r="AC99" s="644"/>
      <c r="AD99" s="644"/>
      <c r="AE99" s="134" t="s">
        <v>495</v>
      </c>
      <c r="AF99" s="134"/>
      <c r="AG99" s="134"/>
      <c r="AH99" s="134"/>
      <c r="AI99" s="134" t="s">
        <v>647</v>
      </c>
      <c r="AJ99" s="134"/>
      <c r="AK99" s="134"/>
      <c r="AL99" s="134"/>
      <c r="AM99" s="134" t="s">
        <v>463</v>
      </c>
      <c r="AN99" s="134"/>
      <c r="AO99" s="134"/>
      <c r="AP99" s="134"/>
      <c r="AQ99" s="641" t="s">
        <v>494</v>
      </c>
      <c r="AR99" s="642"/>
      <c r="AS99" s="642"/>
      <c r="AT99" s="643"/>
      <c r="AU99" s="641" t="s">
        <v>672</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660</v>
      </c>
      <c r="B102" s="120"/>
      <c r="C102" s="120"/>
      <c r="D102" s="120"/>
      <c r="E102" s="120"/>
      <c r="F102" s="681"/>
      <c r="G102" s="191" t="s">
        <v>661</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495</v>
      </c>
      <c r="AF102" s="134"/>
      <c r="AG102" s="134"/>
      <c r="AH102" s="134"/>
      <c r="AI102" s="134" t="s">
        <v>647</v>
      </c>
      <c r="AJ102" s="134"/>
      <c r="AK102" s="134"/>
      <c r="AL102" s="134"/>
      <c r="AM102" s="134" t="s">
        <v>463</v>
      </c>
      <c r="AN102" s="134"/>
      <c r="AO102" s="134"/>
      <c r="AP102" s="134"/>
      <c r="AQ102" s="645" t="s">
        <v>673</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662</v>
      </c>
      <c r="H103" s="671"/>
      <c r="I103" s="671"/>
      <c r="J103" s="671"/>
      <c r="K103" s="671"/>
      <c r="L103" s="671"/>
      <c r="M103" s="671"/>
      <c r="N103" s="671"/>
      <c r="O103" s="671"/>
      <c r="P103" s="671"/>
      <c r="Q103" s="671"/>
      <c r="R103" s="671"/>
      <c r="S103" s="671"/>
      <c r="T103" s="671"/>
      <c r="U103" s="671"/>
      <c r="V103" s="671"/>
      <c r="W103" s="671"/>
      <c r="X103" s="671"/>
      <c r="Y103" s="674" t="s">
        <v>660</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663</v>
      </c>
      <c r="Z104" s="667"/>
      <c r="AA104" s="668"/>
      <c r="AB104" s="630" t="s">
        <v>664</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311</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495</v>
      </c>
      <c r="AF105" s="134"/>
      <c r="AG105" s="134"/>
      <c r="AH105" s="134"/>
      <c r="AI105" s="134" t="s">
        <v>647</v>
      </c>
      <c r="AJ105" s="134"/>
      <c r="AK105" s="134"/>
      <c r="AL105" s="134"/>
      <c r="AM105" s="134" t="s">
        <v>463</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338</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658</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659</v>
      </c>
      <c r="B133" s="168"/>
      <c r="C133" s="168"/>
      <c r="D133" s="168"/>
      <c r="E133" s="168"/>
      <c r="F133" s="169"/>
      <c r="G133" s="707" t="s">
        <v>651</v>
      </c>
      <c r="H133" s="708"/>
      <c r="I133" s="708"/>
      <c r="J133" s="708"/>
      <c r="K133" s="708"/>
      <c r="L133" s="708"/>
      <c r="M133" s="708"/>
      <c r="N133" s="708"/>
      <c r="O133" s="708"/>
      <c r="P133" s="709" t="s">
        <v>650</v>
      </c>
      <c r="Q133" s="708"/>
      <c r="R133" s="708"/>
      <c r="S133" s="708"/>
      <c r="T133" s="708"/>
      <c r="U133" s="708"/>
      <c r="V133" s="708"/>
      <c r="W133" s="708"/>
      <c r="X133" s="710"/>
      <c r="Y133" s="711"/>
      <c r="Z133" s="712"/>
      <c r="AA133" s="713"/>
      <c r="AB133" s="644" t="s">
        <v>11</v>
      </c>
      <c r="AC133" s="644"/>
      <c r="AD133" s="644"/>
      <c r="AE133" s="134" t="s">
        <v>495</v>
      </c>
      <c r="AF133" s="134"/>
      <c r="AG133" s="134"/>
      <c r="AH133" s="134"/>
      <c r="AI133" s="134" t="s">
        <v>647</v>
      </c>
      <c r="AJ133" s="134"/>
      <c r="AK133" s="134"/>
      <c r="AL133" s="134"/>
      <c r="AM133" s="134" t="s">
        <v>463</v>
      </c>
      <c r="AN133" s="134"/>
      <c r="AO133" s="134"/>
      <c r="AP133" s="134"/>
      <c r="AQ133" s="641" t="s">
        <v>494</v>
      </c>
      <c r="AR133" s="642"/>
      <c r="AS133" s="642"/>
      <c r="AT133" s="643"/>
      <c r="AU133" s="641" t="s">
        <v>672</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660</v>
      </c>
      <c r="B136" s="120"/>
      <c r="C136" s="120"/>
      <c r="D136" s="120"/>
      <c r="E136" s="120"/>
      <c r="F136" s="681"/>
      <c r="G136" s="191" t="s">
        <v>661</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495</v>
      </c>
      <c r="AF136" s="134"/>
      <c r="AG136" s="134"/>
      <c r="AH136" s="134"/>
      <c r="AI136" s="134" t="s">
        <v>647</v>
      </c>
      <c r="AJ136" s="134"/>
      <c r="AK136" s="134"/>
      <c r="AL136" s="134"/>
      <c r="AM136" s="134" t="s">
        <v>463</v>
      </c>
      <c r="AN136" s="134"/>
      <c r="AO136" s="134"/>
      <c r="AP136" s="134"/>
      <c r="AQ136" s="645" t="s">
        <v>673</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662</v>
      </c>
      <c r="H137" s="671"/>
      <c r="I137" s="671"/>
      <c r="J137" s="671"/>
      <c r="K137" s="671"/>
      <c r="L137" s="671"/>
      <c r="M137" s="671"/>
      <c r="N137" s="671"/>
      <c r="O137" s="671"/>
      <c r="P137" s="671"/>
      <c r="Q137" s="671"/>
      <c r="R137" s="671"/>
      <c r="S137" s="671"/>
      <c r="T137" s="671"/>
      <c r="U137" s="671"/>
      <c r="V137" s="671"/>
      <c r="W137" s="671"/>
      <c r="X137" s="671"/>
      <c r="Y137" s="674" t="s">
        <v>660</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663</v>
      </c>
      <c r="Z138" s="667"/>
      <c r="AA138" s="668"/>
      <c r="AB138" s="630" t="s">
        <v>664</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311</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495</v>
      </c>
      <c r="AF139" s="134"/>
      <c r="AG139" s="134"/>
      <c r="AH139" s="134"/>
      <c r="AI139" s="134" t="s">
        <v>647</v>
      </c>
      <c r="AJ139" s="134"/>
      <c r="AK139" s="134"/>
      <c r="AL139" s="134"/>
      <c r="AM139" s="134" t="s">
        <v>463</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658</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659</v>
      </c>
      <c r="B167" s="168"/>
      <c r="C167" s="168"/>
      <c r="D167" s="168"/>
      <c r="E167" s="168"/>
      <c r="F167" s="169"/>
      <c r="G167" s="707" t="s">
        <v>651</v>
      </c>
      <c r="H167" s="708"/>
      <c r="I167" s="708"/>
      <c r="J167" s="708"/>
      <c r="K167" s="708"/>
      <c r="L167" s="708"/>
      <c r="M167" s="708"/>
      <c r="N167" s="708"/>
      <c r="O167" s="708"/>
      <c r="P167" s="709" t="s">
        <v>650</v>
      </c>
      <c r="Q167" s="708"/>
      <c r="R167" s="708"/>
      <c r="S167" s="708"/>
      <c r="T167" s="708"/>
      <c r="U167" s="708"/>
      <c r="V167" s="708"/>
      <c r="W167" s="708"/>
      <c r="X167" s="710"/>
      <c r="Y167" s="711"/>
      <c r="Z167" s="712"/>
      <c r="AA167" s="713"/>
      <c r="AB167" s="644" t="s">
        <v>11</v>
      </c>
      <c r="AC167" s="644"/>
      <c r="AD167" s="644"/>
      <c r="AE167" s="134" t="s">
        <v>495</v>
      </c>
      <c r="AF167" s="134"/>
      <c r="AG167" s="134"/>
      <c r="AH167" s="134"/>
      <c r="AI167" s="134" t="s">
        <v>647</v>
      </c>
      <c r="AJ167" s="134"/>
      <c r="AK167" s="134"/>
      <c r="AL167" s="134"/>
      <c r="AM167" s="134" t="s">
        <v>463</v>
      </c>
      <c r="AN167" s="134"/>
      <c r="AO167" s="134"/>
      <c r="AP167" s="134"/>
      <c r="AQ167" s="641" t="s">
        <v>494</v>
      </c>
      <c r="AR167" s="642"/>
      <c r="AS167" s="642"/>
      <c r="AT167" s="643"/>
      <c r="AU167" s="641" t="s">
        <v>672</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660</v>
      </c>
      <c r="B170" s="120"/>
      <c r="C170" s="120"/>
      <c r="D170" s="120"/>
      <c r="E170" s="120"/>
      <c r="F170" s="681"/>
      <c r="G170" s="191" t="s">
        <v>661</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495</v>
      </c>
      <c r="AF170" s="134"/>
      <c r="AG170" s="134"/>
      <c r="AH170" s="134"/>
      <c r="AI170" s="134" t="s">
        <v>647</v>
      </c>
      <c r="AJ170" s="134"/>
      <c r="AK170" s="134"/>
      <c r="AL170" s="134"/>
      <c r="AM170" s="134" t="s">
        <v>463</v>
      </c>
      <c r="AN170" s="134"/>
      <c r="AO170" s="134"/>
      <c r="AP170" s="134"/>
      <c r="AQ170" s="645" t="s">
        <v>673</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662</v>
      </c>
      <c r="H171" s="671"/>
      <c r="I171" s="671"/>
      <c r="J171" s="671"/>
      <c r="K171" s="671"/>
      <c r="L171" s="671"/>
      <c r="M171" s="671"/>
      <c r="N171" s="671"/>
      <c r="O171" s="671"/>
      <c r="P171" s="671"/>
      <c r="Q171" s="671"/>
      <c r="R171" s="671"/>
      <c r="S171" s="671"/>
      <c r="T171" s="671"/>
      <c r="U171" s="671"/>
      <c r="V171" s="671"/>
      <c r="W171" s="671"/>
      <c r="X171" s="671"/>
      <c r="Y171" s="674" t="s">
        <v>660</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663</v>
      </c>
      <c r="Z172" s="667"/>
      <c r="AA172" s="668"/>
      <c r="AB172" s="630" t="s">
        <v>664</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311</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495</v>
      </c>
      <c r="AF173" s="134"/>
      <c r="AG173" s="134"/>
      <c r="AH173" s="134"/>
      <c r="AI173" s="134" t="s">
        <v>647</v>
      </c>
      <c r="AJ173" s="134"/>
      <c r="AK173" s="134"/>
      <c r="AL173" s="134"/>
      <c r="AM173" s="134" t="s">
        <v>463</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312</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308</v>
      </c>
      <c r="X200" s="603"/>
      <c r="Y200" s="606"/>
      <c r="Z200" s="606"/>
      <c r="AA200" s="607"/>
      <c r="AB200" s="600" t="s">
        <v>11</v>
      </c>
      <c r="AC200" s="597"/>
      <c r="AD200" s="598"/>
      <c r="AE200" s="134" t="s">
        <v>495</v>
      </c>
      <c r="AF200" s="134"/>
      <c r="AG200" s="134"/>
      <c r="AH200" s="134"/>
      <c r="AI200" s="134" t="s">
        <v>647</v>
      </c>
      <c r="AJ200" s="134"/>
      <c r="AK200" s="134"/>
      <c r="AL200" s="134"/>
      <c r="AM200" s="134" t="s">
        <v>463</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328</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328</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329</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316</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327</v>
      </c>
      <c r="X205" s="561"/>
      <c r="Y205" s="566" t="s">
        <v>12</v>
      </c>
      <c r="Z205" s="566"/>
      <c r="AA205" s="567"/>
      <c r="AB205" s="576" t="s">
        <v>328</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328</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329</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312</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495</v>
      </c>
      <c r="AF208" s="271"/>
      <c r="AG208" s="271"/>
      <c r="AH208" s="271"/>
      <c r="AI208" s="134" t="s">
        <v>647</v>
      </c>
      <c r="AJ208" s="134"/>
      <c r="AK208" s="134"/>
      <c r="AL208" s="134"/>
      <c r="AM208" s="134" t="s">
        <v>463</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thickBot="1" x14ac:dyDescent="0.2">
      <c r="A213" s="514" t="s">
        <v>341</v>
      </c>
      <c r="B213" s="515"/>
      <c r="C213" s="515"/>
      <c r="D213" s="515"/>
      <c r="E213" s="516" t="s">
        <v>300</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655</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307</v>
      </c>
      <c r="AP214" s="438"/>
      <c r="AQ214" s="438"/>
      <c r="AR214" s="96" t="s">
        <v>306</v>
      </c>
      <c r="AS214" s="437"/>
      <c r="AT214" s="438"/>
      <c r="AU214" s="438"/>
      <c r="AV214" s="438"/>
      <c r="AW214" s="438"/>
      <c r="AX214" s="439"/>
      <c r="AY214">
        <f>COUNTIF($AR$214,"☑")</f>
        <v>0</v>
      </c>
    </row>
    <row r="215" spans="1:51" ht="45" hidden="1" customHeight="1" x14ac:dyDescent="0.15">
      <c r="A215" s="424" t="s">
        <v>361</v>
      </c>
      <c r="B215" s="425"/>
      <c r="C215" s="428" t="s">
        <v>227</v>
      </c>
      <c r="D215" s="425"/>
      <c r="E215" s="430" t="s">
        <v>243</v>
      </c>
      <c r="F215" s="431"/>
      <c r="G215" s="432"/>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hidden="1" customHeight="1" x14ac:dyDescent="0.15">
      <c r="A216" s="426"/>
      <c r="B216" s="427"/>
      <c r="C216" s="429"/>
      <c r="D216" s="427"/>
      <c r="E216" s="164" t="s">
        <v>242</v>
      </c>
      <c r="F216" s="166"/>
      <c r="G216" s="145"/>
      <c r="H216" s="146"/>
      <c r="I216" s="146"/>
      <c r="J216" s="146"/>
      <c r="K216" s="146"/>
      <c r="L216" s="146"/>
      <c r="M216" s="146"/>
      <c r="N216" s="146"/>
      <c r="O216" s="146"/>
      <c r="P216" s="146"/>
      <c r="Q216" s="146"/>
      <c r="R216" s="146"/>
      <c r="S216" s="146"/>
      <c r="T216" s="146"/>
      <c r="U216" s="146"/>
      <c r="V216" s="147"/>
      <c r="W216" s="500" t="s">
        <v>665</v>
      </c>
      <c r="X216" s="501"/>
      <c r="Y216" s="501"/>
      <c r="Z216" s="501"/>
      <c r="AA216" s="502"/>
      <c r="AB216" s="503"/>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hidden="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666</v>
      </c>
      <c r="X217" s="507"/>
      <c r="Y217" s="507"/>
      <c r="Z217" s="507"/>
      <c r="AA217" s="508"/>
      <c r="AB217" s="503"/>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hidden="1" customHeight="1" x14ac:dyDescent="0.15">
      <c r="A218" s="426"/>
      <c r="B218" s="427"/>
      <c r="C218" s="509" t="s">
        <v>678</v>
      </c>
      <c r="D218" s="510"/>
      <c r="E218" s="164" t="s">
        <v>357</v>
      </c>
      <c r="F218" s="166"/>
      <c r="G218" s="490" t="s">
        <v>230</v>
      </c>
      <c r="H218" s="491"/>
      <c r="I218" s="491"/>
      <c r="J218" s="511"/>
      <c r="K218" s="512"/>
      <c r="L218" s="512"/>
      <c r="M218" s="512"/>
      <c r="N218" s="512"/>
      <c r="O218" s="512"/>
      <c r="P218" s="512"/>
      <c r="Q218" s="512"/>
      <c r="R218" s="512"/>
      <c r="S218" s="512"/>
      <c r="T218" s="513"/>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hidden="1" customHeight="1" x14ac:dyDescent="0.15">
      <c r="A219" s="426"/>
      <c r="B219" s="427"/>
      <c r="C219" s="429"/>
      <c r="D219" s="427"/>
      <c r="E219" s="167"/>
      <c r="F219" s="169"/>
      <c r="G219" s="490" t="s">
        <v>679</v>
      </c>
      <c r="H219" s="491"/>
      <c r="I219" s="491"/>
      <c r="J219" s="491"/>
      <c r="K219" s="491"/>
      <c r="L219" s="491"/>
      <c r="M219" s="491"/>
      <c r="N219" s="491"/>
      <c r="O219" s="491"/>
      <c r="P219" s="491"/>
      <c r="Q219" s="491"/>
      <c r="R219" s="491"/>
      <c r="S219" s="491"/>
      <c r="T219" s="491"/>
      <c r="U219" s="487"/>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hidden="1" customHeight="1" thickBot="1" x14ac:dyDescent="0.2">
      <c r="A220" s="426"/>
      <c r="B220" s="427"/>
      <c r="C220" s="429"/>
      <c r="D220" s="427"/>
      <c r="E220" s="172"/>
      <c r="F220" s="174"/>
      <c r="G220" s="490" t="s">
        <v>666</v>
      </c>
      <c r="H220" s="491"/>
      <c r="I220" s="491"/>
      <c r="J220" s="491"/>
      <c r="K220" s="491"/>
      <c r="L220" s="491"/>
      <c r="M220" s="491"/>
      <c r="N220" s="491"/>
      <c r="O220" s="491"/>
      <c r="P220" s="491"/>
      <c r="Q220" s="491"/>
      <c r="R220" s="491"/>
      <c r="S220" s="491"/>
      <c r="T220" s="491"/>
      <c r="U220" s="826"/>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1.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711</v>
      </c>
      <c r="AE223" s="470"/>
      <c r="AF223" s="470"/>
      <c r="AG223" s="471" t="s">
        <v>716</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711</v>
      </c>
      <c r="AE224" s="383"/>
      <c r="AF224" s="383"/>
      <c r="AG224" s="377" t="s">
        <v>717</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711</v>
      </c>
      <c r="AE225" s="420"/>
      <c r="AF225" s="420"/>
      <c r="AG225" s="405" t="s">
        <v>718</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711</v>
      </c>
      <c r="AE226" s="401"/>
      <c r="AF226" s="401"/>
      <c r="AG226" s="403" t="s">
        <v>720</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339</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764</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292</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719</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721</v>
      </c>
      <c r="AE229" s="367"/>
      <c r="AF229" s="367"/>
      <c r="AG229" s="369" t="s">
        <v>727</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711</v>
      </c>
      <c r="AE230" s="383"/>
      <c r="AF230" s="383"/>
      <c r="AG230" s="377" t="s">
        <v>722</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721</v>
      </c>
      <c r="AE231" s="383"/>
      <c r="AF231" s="383"/>
      <c r="AG231" s="377" t="s">
        <v>727</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711</v>
      </c>
      <c r="AE232" s="383"/>
      <c r="AF232" s="383"/>
      <c r="AG232" s="377" t="s">
        <v>723</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309</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721</v>
      </c>
      <c r="AE233" s="420"/>
      <c r="AF233" s="420"/>
      <c r="AG233" s="421" t="s">
        <v>727</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310</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711</v>
      </c>
      <c r="AE234" s="383"/>
      <c r="AF234" s="452"/>
      <c r="AG234" s="377" t="s">
        <v>728</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297</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711</v>
      </c>
      <c r="AE235" s="413"/>
      <c r="AF235" s="414"/>
      <c r="AG235" s="415" t="s">
        <v>724</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298</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711</v>
      </c>
      <c r="AE236" s="367"/>
      <c r="AF236" s="368"/>
      <c r="AG236" s="369" t="s">
        <v>727</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721</v>
      </c>
      <c r="AE237" s="376"/>
      <c r="AF237" s="376"/>
      <c r="AG237" s="377" t="s">
        <v>727</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711</v>
      </c>
      <c r="AE238" s="383"/>
      <c r="AF238" s="383"/>
      <c r="AG238" s="377" t="s">
        <v>725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711</v>
      </c>
      <c r="AE239" s="383"/>
      <c r="AF239" s="383"/>
      <c r="AG239" s="407" t="s">
        <v>726</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721</v>
      </c>
      <c r="AE240" s="401"/>
      <c r="AF240" s="402"/>
      <c r="AG240" s="403" t="s">
        <v>727</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5" t="s">
        <v>0</v>
      </c>
      <c r="D241" s="906"/>
      <c r="E241" s="906"/>
      <c r="F241" s="906"/>
      <c r="G241" s="906"/>
      <c r="H241" s="906"/>
      <c r="I241" s="906"/>
      <c r="J241" s="906"/>
      <c r="K241" s="906"/>
      <c r="L241" s="906"/>
      <c r="M241" s="906"/>
      <c r="N241" s="906"/>
      <c r="O241" s="902" t="s">
        <v>684</v>
      </c>
      <c r="P241" s="903"/>
      <c r="Q241" s="903"/>
      <c r="R241" s="903"/>
      <c r="S241" s="903"/>
      <c r="T241" s="903"/>
      <c r="U241" s="903"/>
      <c r="V241" s="903"/>
      <c r="W241" s="903"/>
      <c r="X241" s="903"/>
      <c r="Y241" s="903"/>
      <c r="Z241" s="903"/>
      <c r="AA241" s="903"/>
      <c r="AB241" s="903"/>
      <c r="AC241" s="903"/>
      <c r="AD241" s="903"/>
      <c r="AE241" s="903"/>
      <c r="AF241" s="904"/>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89"/>
      <c r="D242" s="890"/>
      <c r="E242" s="386"/>
      <c r="F242" s="386"/>
      <c r="G242" s="386"/>
      <c r="H242" s="387"/>
      <c r="I242" s="387"/>
      <c r="J242" s="891"/>
      <c r="K242" s="891"/>
      <c r="L242" s="891"/>
      <c r="M242" s="387"/>
      <c r="N242" s="892"/>
      <c r="O242" s="893"/>
      <c r="P242" s="894"/>
      <c r="Q242" s="894"/>
      <c r="R242" s="894"/>
      <c r="S242" s="894"/>
      <c r="T242" s="894"/>
      <c r="U242" s="894"/>
      <c r="V242" s="894"/>
      <c r="W242" s="894"/>
      <c r="X242" s="894"/>
      <c r="Y242" s="894"/>
      <c r="Z242" s="894"/>
      <c r="AA242" s="894"/>
      <c r="AB242" s="894"/>
      <c r="AC242" s="894"/>
      <c r="AD242" s="894"/>
      <c r="AE242" s="894"/>
      <c r="AF242" s="895"/>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6"/>
      <c r="P243" s="897"/>
      <c r="Q243" s="897"/>
      <c r="R243" s="897"/>
      <c r="S243" s="897"/>
      <c r="T243" s="897"/>
      <c r="U243" s="897"/>
      <c r="V243" s="897"/>
      <c r="W243" s="897"/>
      <c r="X243" s="897"/>
      <c r="Y243" s="897"/>
      <c r="Z243" s="897"/>
      <c r="AA243" s="897"/>
      <c r="AB243" s="897"/>
      <c r="AC243" s="897"/>
      <c r="AD243" s="897"/>
      <c r="AE243" s="897"/>
      <c r="AF243" s="898"/>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6"/>
      <c r="P244" s="897"/>
      <c r="Q244" s="897"/>
      <c r="R244" s="897"/>
      <c r="S244" s="897"/>
      <c r="T244" s="897"/>
      <c r="U244" s="897"/>
      <c r="V244" s="897"/>
      <c r="W244" s="897"/>
      <c r="X244" s="897"/>
      <c r="Y244" s="897"/>
      <c r="Z244" s="897"/>
      <c r="AA244" s="897"/>
      <c r="AB244" s="897"/>
      <c r="AC244" s="897"/>
      <c r="AD244" s="897"/>
      <c r="AE244" s="897"/>
      <c r="AF244" s="898"/>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6"/>
      <c r="P245" s="897"/>
      <c r="Q245" s="897"/>
      <c r="R245" s="897"/>
      <c r="S245" s="897"/>
      <c r="T245" s="897"/>
      <c r="U245" s="897"/>
      <c r="V245" s="897"/>
      <c r="W245" s="897"/>
      <c r="X245" s="897"/>
      <c r="Y245" s="897"/>
      <c r="Z245" s="897"/>
      <c r="AA245" s="897"/>
      <c r="AB245" s="897"/>
      <c r="AC245" s="897"/>
      <c r="AD245" s="897"/>
      <c r="AE245" s="897"/>
      <c r="AF245" s="898"/>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7"/>
      <c r="N246" s="888"/>
      <c r="O246" s="899"/>
      <c r="P246" s="900"/>
      <c r="Q246" s="900"/>
      <c r="R246" s="900"/>
      <c r="S246" s="900"/>
      <c r="T246" s="900"/>
      <c r="U246" s="900"/>
      <c r="V246" s="900"/>
      <c r="W246" s="900"/>
      <c r="X246" s="900"/>
      <c r="Y246" s="900"/>
      <c r="Z246" s="900"/>
      <c r="AA246" s="900"/>
      <c r="AB246" s="900"/>
      <c r="AC246" s="900"/>
      <c r="AD246" s="900"/>
      <c r="AE246" s="900"/>
      <c r="AF246" s="901"/>
      <c r="AG246" s="407"/>
      <c r="AH246" s="152"/>
      <c r="AI246" s="152"/>
      <c r="AJ246" s="152"/>
      <c r="AK246" s="152"/>
      <c r="AL246" s="152"/>
      <c r="AM246" s="152"/>
      <c r="AN246" s="152"/>
      <c r="AO246" s="152"/>
      <c r="AP246" s="152"/>
      <c r="AQ246" s="152"/>
      <c r="AR246" s="152"/>
      <c r="AS246" s="152"/>
      <c r="AT246" s="152"/>
      <c r="AU246" s="152"/>
      <c r="AV246" s="152"/>
      <c r="AW246" s="152"/>
      <c r="AX246" s="408"/>
    </row>
    <row r="247" spans="1:50" ht="38.25" customHeight="1" x14ac:dyDescent="0.15">
      <c r="A247" s="357" t="s">
        <v>46</v>
      </c>
      <c r="B247" s="917"/>
      <c r="C247" s="316" t="s">
        <v>50</v>
      </c>
      <c r="D247" s="736"/>
      <c r="E247" s="736"/>
      <c r="F247" s="737"/>
      <c r="G247" s="920" t="s">
        <v>732</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42" customHeight="1" thickBot="1" x14ac:dyDescent="0.2">
      <c r="A248" s="918"/>
      <c r="B248" s="919"/>
      <c r="C248" s="922" t="s">
        <v>54</v>
      </c>
      <c r="D248" s="923"/>
      <c r="E248" s="923"/>
      <c r="F248" s="924"/>
      <c r="G248" s="925" t="s">
        <v>731</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19.5" customHeight="1" thickBot="1" x14ac:dyDescent="0.2">
      <c r="A250" s="910" t="s">
        <v>778</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30" customHeight="1" thickBot="1" x14ac:dyDescent="0.2">
      <c r="A252" s="341" t="s">
        <v>132</v>
      </c>
      <c r="B252" s="342"/>
      <c r="C252" s="342"/>
      <c r="D252" s="342"/>
      <c r="E252" s="343"/>
      <c r="F252" s="916" t="s">
        <v>768</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37.5" customHeight="1" thickBot="1" x14ac:dyDescent="0.2">
      <c r="A254" s="341" t="s">
        <v>343</v>
      </c>
      <c r="B254" s="342"/>
      <c r="C254" s="342"/>
      <c r="D254" s="342"/>
      <c r="E254" s="343"/>
      <c r="F254" s="344" t="s">
        <v>769</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18.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313</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355</v>
      </c>
      <c r="B258" s="105"/>
      <c r="C258" s="105"/>
      <c r="D258" s="106"/>
      <c r="E258" s="337" t="s">
        <v>704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354</v>
      </c>
      <c r="B259" s="271"/>
      <c r="C259" s="271"/>
      <c r="D259" s="271"/>
      <c r="E259" s="337" t="s">
        <v>704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353</v>
      </c>
      <c r="B260" s="271"/>
      <c r="C260" s="271"/>
      <c r="D260" s="271"/>
      <c r="E260" s="337" t="s">
        <v>705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352</v>
      </c>
      <c r="B261" s="271"/>
      <c r="C261" s="271"/>
      <c r="D261" s="271"/>
      <c r="E261" s="337" t="s">
        <v>706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351</v>
      </c>
      <c r="B262" s="271"/>
      <c r="C262" s="271"/>
      <c r="D262" s="271"/>
      <c r="E262" s="337" t="s">
        <v>707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350</v>
      </c>
      <c r="B263" s="271"/>
      <c r="C263" s="271"/>
      <c r="D263" s="271"/>
      <c r="E263" s="337" t="s">
        <v>708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349</v>
      </c>
      <c r="B264" s="271"/>
      <c r="C264" s="271"/>
      <c r="D264" s="271"/>
      <c r="E264" s="337" t="s">
        <v>709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348</v>
      </c>
      <c r="B265" s="271"/>
      <c r="C265" s="271"/>
      <c r="D265" s="271"/>
      <c r="E265" s="337" t="s">
        <v>710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495</v>
      </c>
      <c r="B266" s="271"/>
      <c r="C266" s="271"/>
      <c r="D266" s="271"/>
      <c r="E266" s="115" t="s">
        <v>686</v>
      </c>
      <c r="F266" s="101"/>
      <c r="G266" s="101"/>
      <c r="H266" s="92" t="str">
        <f>IF(E266="","","-")</f>
        <v>-</v>
      </c>
      <c r="I266" s="101"/>
      <c r="J266" s="101"/>
      <c r="K266" s="92" t="str">
        <f>IF(I266="","","-")</f>
        <v/>
      </c>
      <c r="L266" s="116">
        <v>926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686</v>
      </c>
      <c r="F267" s="101"/>
      <c r="G267" s="101"/>
      <c r="H267" s="92"/>
      <c r="I267" s="101"/>
      <c r="J267" s="101"/>
      <c r="K267" s="92"/>
      <c r="L267" s="116">
        <v>949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v>2021</v>
      </c>
      <c r="F268" s="100"/>
      <c r="G268" s="101" t="s">
        <v>729</v>
      </c>
      <c r="H268" s="101"/>
      <c r="I268" s="101"/>
      <c r="J268" s="100">
        <v>20</v>
      </c>
      <c r="K268" s="100"/>
      <c r="L268" s="116">
        <v>1039</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342</v>
      </c>
      <c r="B269" s="326"/>
      <c r="C269" s="326"/>
      <c r="D269" s="326"/>
      <c r="E269" s="326"/>
      <c r="F269" s="327"/>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344</v>
      </c>
      <c r="B308" s="332"/>
      <c r="C308" s="332"/>
      <c r="D308" s="332"/>
      <c r="E308" s="332"/>
      <c r="F308" s="333"/>
      <c r="G308" s="312" t="s">
        <v>743</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744</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736</v>
      </c>
      <c r="H310" s="303"/>
      <c r="I310" s="303"/>
      <c r="J310" s="303"/>
      <c r="K310" s="304"/>
      <c r="L310" s="305" t="s">
        <v>742</v>
      </c>
      <c r="M310" s="306"/>
      <c r="N310" s="306"/>
      <c r="O310" s="306"/>
      <c r="P310" s="306"/>
      <c r="Q310" s="306"/>
      <c r="R310" s="306"/>
      <c r="S310" s="306"/>
      <c r="T310" s="306"/>
      <c r="U310" s="306"/>
      <c r="V310" s="306"/>
      <c r="W310" s="306"/>
      <c r="X310" s="307"/>
      <c r="Y310" s="308">
        <v>40</v>
      </c>
      <c r="Z310" s="309"/>
      <c r="AA310" s="309"/>
      <c r="AB310" s="310"/>
      <c r="AC310" s="302" t="s">
        <v>736</v>
      </c>
      <c r="AD310" s="303"/>
      <c r="AE310" s="303"/>
      <c r="AF310" s="303"/>
      <c r="AG310" s="304"/>
      <c r="AH310" s="305" t="s">
        <v>741</v>
      </c>
      <c r="AI310" s="306"/>
      <c r="AJ310" s="306"/>
      <c r="AK310" s="306"/>
      <c r="AL310" s="306"/>
      <c r="AM310" s="306"/>
      <c r="AN310" s="306"/>
      <c r="AO310" s="306"/>
      <c r="AP310" s="306"/>
      <c r="AQ310" s="306"/>
      <c r="AR310" s="306"/>
      <c r="AS310" s="306"/>
      <c r="AT310" s="307"/>
      <c r="AU310" s="308">
        <v>35</v>
      </c>
      <c r="AV310" s="309"/>
      <c r="AW310" s="309"/>
      <c r="AX310" s="311"/>
    </row>
    <row r="311" spans="1:50" ht="24.75" customHeight="1" x14ac:dyDescent="0.15">
      <c r="A311" s="334"/>
      <c r="B311" s="335"/>
      <c r="C311" s="335"/>
      <c r="D311" s="335"/>
      <c r="E311" s="335"/>
      <c r="F311" s="336"/>
      <c r="G311" s="292" t="s">
        <v>736</v>
      </c>
      <c r="H311" s="293"/>
      <c r="I311" s="293"/>
      <c r="J311" s="293"/>
      <c r="K311" s="294"/>
      <c r="L311" s="295" t="s">
        <v>745</v>
      </c>
      <c r="M311" s="296"/>
      <c r="N311" s="296"/>
      <c r="O311" s="296"/>
      <c r="P311" s="296"/>
      <c r="Q311" s="296"/>
      <c r="R311" s="296"/>
      <c r="S311" s="296"/>
      <c r="T311" s="296"/>
      <c r="U311" s="296"/>
      <c r="V311" s="296"/>
      <c r="W311" s="296"/>
      <c r="X311" s="297"/>
      <c r="Y311" s="298">
        <v>22</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62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35</v>
      </c>
      <c r="AV320" s="289"/>
      <c r="AW320" s="289"/>
      <c r="AX320" s="291"/>
    </row>
    <row r="321" spans="1:51" ht="24.75" customHeight="1" x14ac:dyDescent="0.15">
      <c r="A321" s="334"/>
      <c r="B321" s="335"/>
      <c r="C321" s="335"/>
      <c r="D321" s="335"/>
      <c r="E321" s="335"/>
      <c r="F321" s="336"/>
      <c r="G321" s="312" t="s">
        <v>775</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758</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4"/>
      <c r="B323" s="335"/>
      <c r="C323" s="335"/>
      <c r="D323" s="335"/>
      <c r="E323" s="335"/>
      <c r="F323" s="336"/>
      <c r="G323" s="302" t="s">
        <v>736</v>
      </c>
      <c r="H323" s="303"/>
      <c r="I323" s="303"/>
      <c r="J323" s="303"/>
      <c r="K323" s="304"/>
      <c r="L323" s="305" t="s">
        <v>738</v>
      </c>
      <c r="M323" s="306"/>
      <c r="N323" s="306"/>
      <c r="O323" s="306"/>
      <c r="P323" s="306"/>
      <c r="Q323" s="306"/>
      <c r="R323" s="306"/>
      <c r="S323" s="306"/>
      <c r="T323" s="306"/>
      <c r="U323" s="306"/>
      <c r="V323" s="306"/>
      <c r="W323" s="306"/>
      <c r="X323" s="307"/>
      <c r="Y323" s="308">
        <v>8.1999999999999993</v>
      </c>
      <c r="Z323" s="309"/>
      <c r="AA323" s="309"/>
      <c r="AB323" s="310"/>
      <c r="AC323" s="302" t="s">
        <v>736</v>
      </c>
      <c r="AD323" s="303"/>
      <c r="AE323" s="303"/>
      <c r="AF323" s="303"/>
      <c r="AG323" s="304"/>
      <c r="AH323" s="305" t="s">
        <v>739</v>
      </c>
      <c r="AI323" s="306"/>
      <c r="AJ323" s="306"/>
      <c r="AK323" s="306"/>
      <c r="AL323" s="306"/>
      <c r="AM323" s="306"/>
      <c r="AN323" s="306"/>
      <c r="AO323" s="306"/>
      <c r="AP323" s="306"/>
      <c r="AQ323" s="306"/>
      <c r="AR323" s="306"/>
      <c r="AS323" s="306"/>
      <c r="AT323" s="307"/>
      <c r="AU323" s="308">
        <v>2.2999999999999998</v>
      </c>
      <c r="AV323" s="309"/>
      <c r="AW323" s="309"/>
      <c r="AX323" s="311"/>
      <c r="AY323">
        <f t="shared" si="11"/>
        <v>2</v>
      </c>
    </row>
    <row r="324" spans="1:51" ht="24.75"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t="s">
        <v>736</v>
      </c>
      <c r="AD324" s="293"/>
      <c r="AE324" s="293"/>
      <c r="AF324" s="293"/>
      <c r="AG324" s="294"/>
      <c r="AH324" s="295" t="s">
        <v>740</v>
      </c>
      <c r="AI324" s="296"/>
      <c r="AJ324" s="296"/>
      <c r="AK324" s="296"/>
      <c r="AL324" s="296"/>
      <c r="AM324" s="296"/>
      <c r="AN324" s="296"/>
      <c r="AO324" s="296"/>
      <c r="AP324" s="296"/>
      <c r="AQ324" s="296"/>
      <c r="AR324" s="296"/>
      <c r="AS324" s="296"/>
      <c r="AT324" s="297"/>
      <c r="AU324" s="298">
        <v>1.5</v>
      </c>
      <c r="AV324" s="299"/>
      <c r="AW324" s="299"/>
      <c r="AX324" s="301"/>
      <c r="AY324">
        <f t="shared" si="11"/>
        <v>2</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8.1999999999999993</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3.8</v>
      </c>
      <c r="AV333" s="289"/>
      <c r="AW333" s="289"/>
      <c r="AX333" s="291"/>
      <c r="AY333">
        <f t="shared" si="11"/>
        <v>2</v>
      </c>
    </row>
    <row r="334" spans="1:51" ht="24.75" customHeight="1" x14ac:dyDescent="0.15">
      <c r="A334" s="334"/>
      <c r="B334" s="335"/>
      <c r="C334" s="335"/>
      <c r="D334" s="335"/>
      <c r="E334" s="335"/>
      <c r="F334" s="336"/>
      <c r="G334" s="312" t="s">
        <v>759</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777</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2</v>
      </c>
    </row>
    <row r="335" spans="1:51" ht="24.75"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2</v>
      </c>
    </row>
    <row r="336" spans="1:51" ht="24.75" customHeight="1" x14ac:dyDescent="0.15">
      <c r="A336" s="334"/>
      <c r="B336" s="335"/>
      <c r="C336" s="335"/>
      <c r="D336" s="335"/>
      <c r="E336" s="335"/>
      <c r="F336" s="336"/>
      <c r="G336" s="302" t="s">
        <v>736</v>
      </c>
      <c r="H336" s="303"/>
      <c r="I336" s="303"/>
      <c r="J336" s="303"/>
      <c r="K336" s="304"/>
      <c r="L336" s="305" t="s">
        <v>737</v>
      </c>
      <c r="M336" s="306"/>
      <c r="N336" s="306"/>
      <c r="O336" s="306"/>
      <c r="P336" s="306"/>
      <c r="Q336" s="306"/>
      <c r="R336" s="306"/>
      <c r="S336" s="306"/>
      <c r="T336" s="306"/>
      <c r="U336" s="306"/>
      <c r="V336" s="306"/>
      <c r="W336" s="306"/>
      <c r="X336" s="307"/>
      <c r="Y336" s="308">
        <v>125</v>
      </c>
      <c r="Z336" s="309"/>
      <c r="AA336" s="309"/>
      <c r="AB336" s="310"/>
      <c r="AC336" s="302" t="s">
        <v>733</v>
      </c>
      <c r="AD336" s="303"/>
      <c r="AE336" s="303"/>
      <c r="AF336" s="303"/>
      <c r="AG336" s="304"/>
      <c r="AH336" s="305" t="s">
        <v>734</v>
      </c>
      <c r="AI336" s="306"/>
      <c r="AJ336" s="306"/>
      <c r="AK336" s="306"/>
      <c r="AL336" s="306"/>
      <c r="AM336" s="306"/>
      <c r="AN336" s="306"/>
      <c r="AO336" s="306"/>
      <c r="AP336" s="306"/>
      <c r="AQ336" s="306"/>
      <c r="AR336" s="306"/>
      <c r="AS336" s="306"/>
      <c r="AT336" s="307"/>
      <c r="AU336" s="308">
        <v>8.6</v>
      </c>
      <c r="AV336" s="309"/>
      <c r="AW336" s="309"/>
      <c r="AX336" s="310"/>
      <c r="AY336">
        <f t="shared" si="12"/>
        <v>2</v>
      </c>
    </row>
    <row r="337" spans="1:51" ht="24.75"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t="s">
        <v>733</v>
      </c>
      <c r="AD337" s="293"/>
      <c r="AE337" s="293"/>
      <c r="AF337" s="293"/>
      <c r="AG337" s="294"/>
      <c r="AH337" s="295" t="s">
        <v>735</v>
      </c>
      <c r="AI337" s="296"/>
      <c r="AJ337" s="296"/>
      <c r="AK337" s="296"/>
      <c r="AL337" s="296"/>
      <c r="AM337" s="296"/>
      <c r="AN337" s="296"/>
      <c r="AO337" s="296"/>
      <c r="AP337" s="296"/>
      <c r="AQ337" s="296"/>
      <c r="AR337" s="296"/>
      <c r="AS337" s="296"/>
      <c r="AT337" s="297"/>
      <c r="AU337" s="298">
        <v>1.8</v>
      </c>
      <c r="AV337" s="299"/>
      <c r="AW337" s="299"/>
      <c r="AX337" s="300"/>
      <c r="AY337">
        <f t="shared" si="12"/>
        <v>2</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2</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2</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2</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2</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2</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2</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2</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2</v>
      </c>
    </row>
    <row r="346" spans="1:51" ht="24.75" customHeight="1" x14ac:dyDescent="0.1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125</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10.4</v>
      </c>
      <c r="AV346" s="289"/>
      <c r="AW346" s="289"/>
      <c r="AX346" s="291"/>
      <c r="AY346">
        <f t="shared" si="13"/>
        <v>2</v>
      </c>
    </row>
    <row r="347" spans="1:51" ht="24.75" hidden="1" customHeight="1" x14ac:dyDescent="0.15">
      <c r="A347" s="334"/>
      <c r="B347" s="335"/>
      <c r="C347" s="335"/>
      <c r="D347" s="335"/>
      <c r="E347" s="335"/>
      <c r="F347" s="336"/>
      <c r="G347" s="312" t="s">
        <v>760</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656</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307</v>
      </c>
      <c r="AM360" s="282"/>
      <c r="AN360" s="282"/>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30" customHeight="1" x14ac:dyDescent="0.15">
      <c r="A366" s="245">
        <v>1</v>
      </c>
      <c r="B366" s="245">
        <v>1</v>
      </c>
      <c r="C366" s="266" t="s">
        <v>773</v>
      </c>
      <c r="D366" s="265"/>
      <c r="E366" s="265"/>
      <c r="F366" s="265"/>
      <c r="G366" s="265"/>
      <c r="H366" s="265"/>
      <c r="I366" s="265"/>
      <c r="J366" s="248">
        <v>7010001059391</v>
      </c>
      <c r="K366" s="249"/>
      <c r="L366" s="249"/>
      <c r="M366" s="249"/>
      <c r="N366" s="249"/>
      <c r="O366" s="249"/>
      <c r="P366" s="267" t="s">
        <v>746</v>
      </c>
      <c r="Q366" s="250"/>
      <c r="R366" s="250"/>
      <c r="S366" s="250"/>
      <c r="T366" s="250"/>
      <c r="U366" s="250"/>
      <c r="V366" s="250"/>
      <c r="W366" s="250"/>
      <c r="X366" s="250"/>
      <c r="Y366" s="251">
        <v>40</v>
      </c>
      <c r="Z366" s="252"/>
      <c r="AA366" s="252"/>
      <c r="AB366" s="253"/>
      <c r="AC366" s="237" t="s">
        <v>330</v>
      </c>
      <c r="AD366" s="238"/>
      <c r="AE366" s="238"/>
      <c r="AF366" s="238"/>
      <c r="AG366" s="238"/>
      <c r="AH366" s="268">
        <v>2</v>
      </c>
      <c r="AI366" s="269"/>
      <c r="AJ366" s="269"/>
      <c r="AK366" s="269"/>
      <c r="AL366" s="241">
        <v>98.2</v>
      </c>
      <c r="AM366" s="242"/>
      <c r="AN366" s="242"/>
      <c r="AO366" s="243"/>
      <c r="AP366" s="244" t="s">
        <v>757</v>
      </c>
      <c r="AQ366" s="244"/>
      <c r="AR366" s="244"/>
      <c r="AS366" s="244"/>
      <c r="AT366" s="244"/>
      <c r="AU366" s="244"/>
      <c r="AV366" s="244"/>
      <c r="AW366" s="244"/>
      <c r="AX366" s="244"/>
    </row>
    <row r="367" spans="1:51" ht="30" customHeight="1" x14ac:dyDescent="0.15">
      <c r="A367" s="245">
        <v>2</v>
      </c>
      <c r="B367" s="245">
        <v>1</v>
      </c>
      <c r="C367" s="266" t="s">
        <v>773</v>
      </c>
      <c r="D367" s="265"/>
      <c r="E367" s="265"/>
      <c r="F367" s="265"/>
      <c r="G367" s="265"/>
      <c r="H367" s="265"/>
      <c r="I367" s="265"/>
      <c r="J367" s="248">
        <v>7010001059391</v>
      </c>
      <c r="K367" s="249"/>
      <c r="L367" s="249"/>
      <c r="M367" s="249"/>
      <c r="N367" s="249"/>
      <c r="O367" s="249"/>
      <c r="P367" s="267" t="s">
        <v>747</v>
      </c>
      <c r="Q367" s="250"/>
      <c r="R367" s="250"/>
      <c r="S367" s="250"/>
      <c r="T367" s="250"/>
      <c r="U367" s="250"/>
      <c r="V367" s="250"/>
      <c r="W367" s="250"/>
      <c r="X367" s="250"/>
      <c r="Y367" s="251">
        <v>22</v>
      </c>
      <c r="Z367" s="252"/>
      <c r="AA367" s="252"/>
      <c r="AB367" s="253"/>
      <c r="AC367" s="237" t="s">
        <v>330</v>
      </c>
      <c r="AD367" s="238"/>
      <c r="AE367" s="238"/>
      <c r="AF367" s="238"/>
      <c r="AG367" s="238"/>
      <c r="AH367" s="268">
        <v>1</v>
      </c>
      <c r="AI367" s="269"/>
      <c r="AJ367" s="269"/>
      <c r="AK367" s="269"/>
      <c r="AL367" s="241">
        <v>95.4</v>
      </c>
      <c r="AM367" s="242"/>
      <c r="AN367" s="242"/>
      <c r="AO367" s="243"/>
      <c r="AP367" s="244" t="s">
        <v>757</v>
      </c>
      <c r="AQ367" s="244"/>
      <c r="AR367" s="244"/>
      <c r="AS367" s="244"/>
      <c r="AT367" s="244"/>
      <c r="AU367" s="244"/>
      <c r="AV367" s="244"/>
      <c r="AW367" s="244"/>
      <c r="AX367" s="244"/>
      <c r="AY367">
        <f>COUNTA($C$367)</f>
        <v>1</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6" t="s">
        <v>772</v>
      </c>
      <c r="D399" s="265"/>
      <c r="E399" s="265"/>
      <c r="F399" s="265"/>
      <c r="G399" s="265"/>
      <c r="H399" s="265"/>
      <c r="I399" s="265"/>
      <c r="J399" s="248">
        <v>8011101010326</v>
      </c>
      <c r="K399" s="249"/>
      <c r="L399" s="249"/>
      <c r="M399" s="249"/>
      <c r="N399" s="249"/>
      <c r="O399" s="249"/>
      <c r="P399" s="267" t="s">
        <v>748</v>
      </c>
      <c r="Q399" s="250"/>
      <c r="R399" s="250"/>
      <c r="S399" s="250"/>
      <c r="T399" s="250"/>
      <c r="U399" s="250"/>
      <c r="V399" s="250"/>
      <c r="W399" s="250"/>
      <c r="X399" s="250"/>
      <c r="Y399" s="251">
        <v>35</v>
      </c>
      <c r="Z399" s="252"/>
      <c r="AA399" s="252"/>
      <c r="AB399" s="253"/>
      <c r="AC399" s="237" t="s">
        <v>337</v>
      </c>
      <c r="AD399" s="238"/>
      <c r="AE399" s="238"/>
      <c r="AF399" s="238"/>
      <c r="AG399" s="238"/>
      <c r="AH399" s="268" t="s">
        <v>763</v>
      </c>
      <c r="AI399" s="269"/>
      <c r="AJ399" s="269"/>
      <c r="AK399" s="269"/>
      <c r="AL399" s="241" t="s">
        <v>763</v>
      </c>
      <c r="AM399" s="242"/>
      <c r="AN399" s="242"/>
      <c r="AO399" s="243"/>
      <c r="AP399" s="244" t="s">
        <v>763</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1</v>
      </c>
    </row>
    <row r="432" spans="1:51" ht="30" customHeight="1" x14ac:dyDescent="0.15">
      <c r="A432" s="245">
        <v>1</v>
      </c>
      <c r="B432" s="245">
        <v>1</v>
      </c>
      <c r="C432" s="266" t="s">
        <v>749</v>
      </c>
      <c r="D432" s="265"/>
      <c r="E432" s="265"/>
      <c r="F432" s="265"/>
      <c r="G432" s="265"/>
      <c r="H432" s="265"/>
      <c r="I432" s="265"/>
      <c r="J432" s="248">
        <v>3011401002572</v>
      </c>
      <c r="K432" s="249"/>
      <c r="L432" s="249"/>
      <c r="M432" s="249"/>
      <c r="N432" s="249"/>
      <c r="O432" s="249"/>
      <c r="P432" s="267" t="s">
        <v>750</v>
      </c>
      <c r="Q432" s="250"/>
      <c r="R432" s="250"/>
      <c r="S432" s="250"/>
      <c r="T432" s="250"/>
      <c r="U432" s="250"/>
      <c r="V432" s="250"/>
      <c r="W432" s="250"/>
      <c r="X432" s="250"/>
      <c r="Y432" s="251">
        <v>8.1999999999999993</v>
      </c>
      <c r="Z432" s="252"/>
      <c r="AA432" s="252"/>
      <c r="AB432" s="253"/>
      <c r="AC432" s="237" t="s">
        <v>330</v>
      </c>
      <c r="AD432" s="238"/>
      <c r="AE432" s="238"/>
      <c r="AF432" s="238"/>
      <c r="AG432" s="238"/>
      <c r="AH432" s="268">
        <v>2</v>
      </c>
      <c r="AI432" s="269"/>
      <c r="AJ432" s="269"/>
      <c r="AK432" s="269"/>
      <c r="AL432" s="241">
        <v>86.7</v>
      </c>
      <c r="AM432" s="242"/>
      <c r="AN432" s="242"/>
      <c r="AO432" s="243"/>
      <c r="AP432" s="244" t="s">
        <v>362</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30" customHeight="1" x14ac:dyDescent="0.15">
      <c r="A465" s="245">
        <v>1</v>
      </c>
      <c r="B465" s="245">
        <v>1</v>
      </c>
      <c r="C465" s="266" t="s">
        <v>774</v>
      </c>
      <c r="D465" s="265"/>
      <c r="E465" s="265"/>
      <c r="F465" s="265"/>
      <c r="G465" s="265"/>
      <c r="H465" s="265"/>
      <c r="I465" s="265"/>
      <c r="J465" s="248">
        <v>1011401002970</v>
      </c>
      <c r="K465" s="249"/>
      <c r="L465" s="249"/>
      <c r="M465" s="249"/>
      <c r="N465" s="249"/>
      <c r="O465" s="249"/>
      <c r="P465" s="275" t="s">
        <v>751</v>
      </c>
      <c r="Q465" s="276"/>
      <c r="R465" s="276"/>
      <c r="S465" s="276"/>
      <c r="T465" s="276"/>
      <c r="U465" s="276"/>
      <c r="V465" s="276"/>
      <c r="W465" s="276"/>
      <c r="X465" s="277"/>
      <c r="Y465" s="251">
        <v>2.2999999999999998</v>
      </c>
      <c r="Z465" s="252"/>
      <c r="AA465" s="252"/>
      <c r="AB465" s="253"/>
      <c r="AC465" s="237" t="s">
        <v>336</v>
      </c>
      <c r="AD465" s="238"/>
      <c r="AE465" s="238"/>
      <c r="AF465" s="238"/>
      <c r="AG465" s="238"/>
      <c r="AH465" s="268" t="s">
        <v>765</v>
      </c>
      <c r="AI465" s="269"/>
      <c r="AJ465" s="269"/>
      <c r="AK465" s="269"/>
      <c r="AL465" s="241" t="s">
        <v>765</v>
      </c>
      <c r="AM465" s="242"/>
      <c r="AN465" s="242"/>
      <c r="AO465" s="243"/>
      <c r="AP465" s="244" t="s">
        <v>765</v>
      </c>
      <c r="AQ465" s="244"/>
      <c r="AR465" s="244"/>
      <c r="AS465" s="244"/>
      <c r="AT465" s="244"/>
      <c r="AU465" s="244"/>
      <c r="AV465" s="244"/>
      <c r="AW465" s="244"/>
      <c r="AX465" s="244"/>
      <c r="AY465">
        <f>$AY$462</f>
        <v>1</v>
      </c>
    </row>
    <row r="466" spans="1:51" ht="30" customHeight="1" x14ac:dyDescent="0.15">
      <c r="A466" s="245">
        <v>2</v>
      </c>
      <c r="B466" s="245">
        <v>1</v>
      </c>
      <c r="C466" s="266" t="s">
        <v>774</v>
      </c>
      <c r="D466" s="265"/>
      <c r="E466" s="265"/>
      <c r="F466" s="265"/>
      <c r="G466" s="265"/>
      <c r="H466" s="265"/>
      <c r="I466" s="265"/>
      <c r="J466" s="248">
        <v>1011401002970</v>
      </c>
      <c r="K466" s="249"/>
      <c r="L466" s="249"/>
      <c r="M466" s="249"/>
      <c r="N466" s="249"/>
      <c r="O466" s="249"/>
      <c r="P466" s="275" t="s">
        <v>752</v>
      </c>
      <c r="Q466" s="276"/>
      <c r="R466" s="276"/>
      <c r="S466" s="276"/>
      <c r="T466" s="276"/>
      <c r="U466" s="276"/>
      <c r="V466" s="276"/>
      <c r="W466" s="276"/>
      <c r="X466" s="277"/>
      <c r="Y466" s="251">
        <v>1.5</v>
      </c>
      <c r="Z466" s="252"/>
      <c r="AA466" s="252"/>
      <c r="AB466" s="253"/>
      <c r="AC466" s="237" t="s">
        <v>336</v>
      </c>
      <c r="AD466" s="238"/>
      <c r="AE466" s="238"/>
      <c r="AF466" s="238"/>
      <c r="AG466" s="238"/>
      <c r="AH466" s="268" t="s">
        <v>765</v>
      </c>
      <c r="AI466" s="269"/>
      <c r="AJ466" s="269"/>
      <c r="AK466" s="269"/>
      <c r="AL466" s="241" t="s">
        <v>765</v>
      </c>
      <c r="AM466" s="242"/>
      <c r="AN466" s="242"/>
      <c r="AO466" s="243"/>
      <c r="AP466" s="244" t="s">
        <v>765</v>
      </c>
      <c r="AQ466" s="244"/>
      <c r="AR466" s="244"/>
      <c r="AS466" s="244"/>
      <c r="AT466" s="244"/>
      <c r="AU466" s="244"/>
      <c r="AV466" s="244"/>
      <c r="AW466" s="244"/>
      <c r="AX466" s="244"/>
      <c r="AY466">
        <f>COUNTA($C$466)</f>
        <v>1</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30" customHeight="1" x14ac:dyDescent="0.15">
      <c r="A498" s="245">
        <v>1</v>
      </c>
      <c r="B498" s="245">
        <v>1</v>
      </c>
      <c r="C498" s="266" t="s">
        <v>776</v>
      </c>
      <c r="D498" s="265"/>
      <c r="E498" s="265"/>
      <c r="F498" s="265"/>
      <c r="G498" s="265"/>
      <c r="H498" s="265"/>
      <c r="I498" s="265"/>
      <c r="J498" s="248">
        <v>8011101010326</v>
      </c>
      <c r="K498" s="249"/>
      <c r="L498" s="249"/>
      <c r="M498" s="249"/>
      <c r="N498" s="249"/>
      <c r="O498" s="249"/>
      <c r="P498" s="267" t="s">
        <v>753</v>
      </c>
      <c r="Q498" s="250"/>
      <c r="R498" s="250"/>
      <c r="S498" s="250"/>
      <c r="T498" s="250"/>
      <c r="U498" s="250"/>
      <c r="V498" s="250"/>
      <c r="W498" s="250"/>
      <c r="X498" s="250"/>
      <c r="Y498" s="251">
        <v>125</v>
      </c>
      <c r="Z498" s="252"/>
      <c r="AA498" s="252"/>
      <c r="AB498" s="253"/>
      <c r="AC498" s="237" t="s">
        <v>331</v>
      </c>
      <c r="AD498" s="238"/>
      <c r="AE498" s="238"/>
      <c r="AF498" s="238"/>
      <c r="AG498" s="238"/>
      <c r="AH498" s="268">
        <v>3</v>
      </c>
      <c r="AI498" s="269"/>
      <c r="AJ498" s="269"/>
      <c r="AK498" s="269"/>
      <c r="AL498" s="241">
        <v>97.8</v>
      </c>
      <c r="AM498" s="242"/>
      <c r="AN498" s="242"/>
      <c r="AO498" s="243"/>
      <c r="AP498" s="244" t="s">
        <v>761</v>
      </c>
      <c r="AQ498" s="244"/>
      <c r="AR498" s="244"/>
      <c r="AS498" s="244"/>
      <c r="AT498" s="244"/>
      <c r="AU498" s="244"/>
      <c r="AV498" s="244"/>
      <c r="AW498" s="244"/>
      <c r="AX498" s="244"/>
      <c r="AY498">
        <f>$AY$495</f>
        <v>1</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75"/>
      <c r="Q499" s="276"/>
      <c r="R499" s="276"/>
      <c r="S499" s="276"/>
      <c r="T499" s="276"/>
      <c r="U499" s="276"/>
      <c r="V499" s="276"/>
      <c r="W499" s="276"/>
      <c r="X499" s="277"/>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30" customHeight="1" x14ac:dyDescent="0.15">
      <c r="A531" s="245">
        <v>1</v>
      </c>
      <c r="B531" s="245">
        <v>1</v>
      </c>
      <c r="C531" s="266" t="s">
        <v>754</v>
      </c>
      <c r="D531" s="265"/>
      <c r="E531" s="265"/>
      <c r="F531" s="265"/>
      <c r="G531" s="265"/>
      <c r="H531" s="265"/>
      <c r="I531" s="265"/>
      <c r="J531" s="248">
        <v>7140001023070</v>
      </c>
      <c r="K531" s="249"/>
      <c r="L531" s="249"/>
      <c r="M531" s="249"/>
      <c r="N531" s="249"/>
      <c r="O531" s="249"/>
      <c r="P531" s="267" t="s">
        <v>755</v>
      </c>
      <c r="Q531" s="250"/>
      <c r="R531" s="250"/>
      <c r="S531" s="250"/>
      <c r="T531" s="250"/>
      <c r="U531" s="250"/>
      <c r="V531" s="250"/>
      <c r="W531" s="250"/>
      <c r="X531" s="250"/>
      <c r="Y531" s="251">
        <v>8.6</v>
      </c>
      <c r="Z531" s="252"/>
      <c r="AA531" s="252"/>
      <c r="AB531" s="253"/>
      <c r="AC531" s="237" t="s">
        <v>331</v>
      </c>
      <c r="AD531" s="238"/>
      <c r="AE531" s="238"/>
      <c r="AF531" s="238"/>
      <c r="AG531" s="238"/>
      <c r="AH531" s="268">
        <v>2</v>
      </c>
      <c r="AI531" s="269"/>
      <c r="AJ531" s="269"/>
      <c r="AK531" s="269"/>
      <c r="AL531" s="241">
        <v>95</v>
      </c>
      <c r="AM531" s="242"/>
      <c r="AN531" s="242"/>
      <c r="AO531" s="243"/>
      <c r="AP531" s="244" t="s">
        <v>362</v>
      </c>
      <c r="AQ531" s="244"/>
      <c r="AR531" s="244"/>
      <c r="AS531" s="244"/>
      <c r="AT531" s="244"/>
      <c r="AU531" s="244"/>
      <c r="AV531" s="244"/>
      <c r="AW531" s="244"/>
      <c r="AX531" s="244"/>
      <c r="AY531">
        <f>$AY$528</f>
        <v>1</v>
      </c>
    </row>
    <row r="532" spans="1:51" ht="30" customHeight="1" x14ac:dyDescent="0.15">
      <c r="A532" s="245">
        <v>2</v>
      </c>
      <c r="B532" s="245">
        <v>1</v>
      </c>
      <c r="C532" s="266" t="s">
        <v>754</v>
      </c>
      <c r="D532" s="265"/>
      <c r="E532" s="265"/>
      <c r="F532" s="265"/>
      <c r="G532" s="265"/>
      <c r="H532" s="265"/>
      <c r="I532" s="265"/>
      <c r="J532" s="248">
        <v>7140001023070</v>
      </c>
      <c r="K532" s="249"/>
      <c r="L532" s="249"/>
      <c r="M532" s="249"/>
      <c r="N532" s="249"/>
      <c r="O532" s="249"/>
      <c r="P532" s="267" t="s">
        <v>756</v>
      </c>
      <c r="Q532" s="250"/>
      <c r="R532" s="250"/>
      <c r="S532" s="250"/>
      <c r="T532" s="250"/>
      <c r="U532" s="250"/>
      <c r="V532" s="250"/>
      <c r="W532" s="250"/>
      <c r="X532" s="250"/>
      <c r="Y532" s="251">
        <v>1.8</v>
      </c>
      <c r="Z532" s="252"/>
      <c r="AA532" s="252"/>
      <c r="AB532" s="253"/>
      <c r="AC532" s="237" t="s">
        <v>331</v>
      </c>
      <c r="AD532" s="238"/>
      <c r="AE532" s="238"/>
      <c r="AF532" s="238"/>
      <c r="AG532" s="238"/>
      <c r="AH532" s="268">
        <v>2</v>
      </c>
      <c r="AI532" s="269"/>
      <c r="AJ532" s="269"/>
      <c r="AK532" s="269"/>
      <c r="AL532" s="241">
        <v>95</v>
      </c>
      <c r="AM532" s="242"/>
      <c r="AN532" s="242"/>
      <c r="AO532" s="243"/>
      <c r="AP532" s="244" t="s">
        <v>362</v>
      </c>
      <c r="AQ532" s="244"/>
      <c r="AR532" s="244"/>
      <c r="AS532" s="244"/>
      <c r="AT532" s="244"/>
      <c r="AU532" s="244"/>
      <c r="AV532" s="244"/>
      <c r="AW532" s="244"/>
      <c r="AX532" s="244"/>
      <c r="AY532">
        <f>COUNTA($C$532)</f>
        <v>1</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0</v>
      </c>
    </row>
    <row r="564" spans="1:51" ht="30" hidden="1" customHeight="1" x14ac:dyDescent="0.15">
      <c r="A564" s="245">
        <v>1</v>
      </c>
      <c r="B564" s="245">
        <v>1</v>
      </c>
      <c r="C564" s="266"/>
      <c r="D564" s="265"/>
      <c r="E564" s="265"/>
      <c r="F564" s="265"/>
      <c r="G564" s="265"/>
      <c r="H564" s="265"/>
      <c r="I564" s="265"/>
      <c r="J564" s="248"/>
      <c r="K564" s="249"/>
      <c r="L564" s="249"/>
      <c r="M564" s="249"/>
      <c r="N564" s="249"/>
      <c r="O564" s="249"/>
      <c r="P564" s="267"/>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5"/>
      <c r="E565" s="265"/>
      <c r="F565" s="265"/>
      <c r="G565" s="265"/>
      <c r="H565" s="265"/>
      <c r="I565" s="265"/>
      <c r="J565" s="248"/>
      <c r="K565" s="249"/>
      <c r="L565" s="249"/>
      <c r="M565" s="249"/>
      <c r="N565" s="249"/>
      <c r="O565" s="249"/>
      <c r="P565" s="267"/>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657</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307</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229</v>
      </c>
      <c r="AD630" s="256"/>
      <c r="AE630" s="256"/>
      <c r="AF630" s="256"/>
      <c r="AG630" s="256"/>
      <c r="AH630" s="256" t="s">
        <v>236</v>
      </c>
      <c r="AI630" s="257"/>
      <c r="AJ630" s="257"/>
      <c r="AK630" s="257"/>
      <c r="AL630" s="257" t="s">
        <v>19</v>
      </c>
      <c r="AM630" s="257"/>
      <c r="AN630" s="257"/>
      <c r="AO630" s="258"/>
      <c r="AP630" s="259" t="s">
        <v>301</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6:AQ17 P15:AX15 P13:AX13">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68:AO395">
    <cfRule type="expression" dxfId="1445" priority="853">
      <formula>IF(AND(AL368&gt;=0, RIGHT(TEXT(AL368,"0.#"),1)&lt;&gt;"."),TRUE,FALSE)</formula>
    </cfRule>
    <cfRule type="expression" dxfId="1444" priority="854">
      <formula>IF(AND(AL368&gt;=0, RIGHT(TEXT(AL368,"0.#"),1)="."),TRUE,FALSE)</formula>
    </cfRule>
    <cfRule type="expression" dxfId="1443" priority="855">
      <formula>IF(AND(AL368&lt;0, RIGHT(TEXT(AL368,"0.#"),1)&lt;&gt;"."),TRUE,FALSE)</formula>
    </cfRule>
    <cfRule type="expression" dxfId="1442" priority="856">
      <formula>IF(AND(AL368&lt;0, RIGHT(TEXT(AL368,"0.#"),1)="."),TRUE,FALSE)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1:AO660">
    <cfRule type="expression" dxfId="1435" priority="843">
      <formula>IF(AND(AL631&gt;=0, RIGHT(TEXT(AL631,"0.#"),1)&lt;&gt;"."),TRUE,FALSE)</formula>
    </cfRule>
    <cfRule type="expression" dxfId="1434" priority="844">
      <formula>IF(AND(AL631&gt;=0, RIGHT(TEXT(AL631,"0.#"),1)="."),TRUE,FALSE)</formula>
    </cfRule>
    <cfRule type="expression" dxfId="1433" priority="845">
      <formula>IF(AND(AL631&lt;0, RIGHT(TEXT(AL631,"0.#"),1)&lt;&gt;"."),TRUE,FALSE)</formula>
    </cfRule>
    <cfRule type="expression" dxfId="1432" priority="846">
      <formula>IF(AND(AL631&lt;0, RIGHT(TEXT(AL631,"0.#"),1)="."),TRUE,FALSE)</formula>
    </cfRule>
  </conditionalFormatting>
  <conditionalFormatting sqref="Y631:Y660">
    <cfRule type="expression" dxfId="1431" priority="841">
      <formula>IF(RIGHT(TEXT(Y631,"0.#"),1)=".",FALSE,TRUE)</formula>
    </cfRule>
    <cfRule type="expression" dxfId="1430" priority="842">
      <formula>IF(RIGHT(TEXT(Y631,"0.#"),1)=".",TRUE,FALSE)</formula>
    </cfRule>
  </conditionalFormatting>
  <conditionalFormatting sqref="AL366:AO367">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500:Y527">
    <cfRule type="expression" dxfId="1413" priority="737">
      <formula>IF(RIGHT(TEXT(Y500,"0.#"),1)=".",FALSE,TRUE)</formula>
    </cfRule>
    <cfRule type="expression" dxfId="1412" priority="738">
      <formula>IF(RIGHT(TEXT(Y500,"0.#"),1)=".",TRUE,FALSE)</formula>
    </cfRule>
  </conditionalFormatting>
  <conditionalFormatting sqref="Y499">
    <cfRule type="expression" dxfId="1411" priority="731">
      <formula>IF(RIGHT(TEXT(Y499,"0.#"),1)=".",FALSE,TRUE)</formula>
    </cfRule>
    <cfRule type="expression" dxfId="1410" priority="732">
      <formula>IF(RIGHT(TEXT(Y499,"0.#"),1)=".",TRUE,FALSE)</formula>
    </cfRule>
  </conditionalFormatting>
  <conditionalFormatting sqref="Y533:Y560">
    <cfRule type="expression" dxfId="1409" priority="725">
      <formula>IF(RIGHT(TEXT(Y533,"0.#"),1)=".",FALSE,TRUE)</formula>
    </cfRule>
    <cfRule type="expression" dxfId="1408" priority="726">
      <formula>IF(RIGHT(TEXT(Y533,"0.#"),1)=".",TRUE,FALSE)</formula>
    </cfRule>
  </conditionalFormatting>
  <conditionalFormatting sqref="W23">
    <cfRule type="expression" dxfId="1407" priority="833">
      <formula>IF(RIGHT(TEXT(W23,"0.#"),1)=".",FALSE,TRUE)</formula>
    </cfRule>
    <cfRule type="expression" dxfId="1406" priority="834">
      <formula>IF(RIGHT(TEXT(W23,"0.#"),1)=".",TRUE,FALSE)</formula>
    </cfRule>
  </conditionalFormatting>
  <conditionalFormatting sqref="W24:W27">
    <cfRule type="expression" dxfId="1405" priority="831">
      <formula>IF(RIGHT(TEXT(W24,"0.#"),1)=".",FALSE,TRUE)</formula>
    </cfRule>
    <cfRule type="expression" dxfId="1404" priority="832">
      <formula>IF(RIGHT(TEXT(W24,"0.#"),1)=".",TRUE,FALSE)</formula>
    </cfRule>
  </conditionalFormatting>
  <conditionalFormatting sqref="W28">
    <cfRule type="expression" dxfId="1403" priority="829">
      <formula>IF(RIGHT(TEXT(W28,"0.#"),1)=".",FALSE,TRUE)</formula>
    </cfRule>
    <cfRule type="expression" dxfId="1402" priority="830">
      <formula>IF(RIGHT(TEXT(W28,"0.#"),1)=".",TRUE,FALSE)</formula>
    </cfRule>
  </conditionalFormatting>
  <conditionalFormatting sqref="P23">
    <cfRule type="expression" dxfId="1401" priority="827">
      <formula>IF(RIGHT(TEXT(P23,"0.#"),1)=".",FALSE,TRUE)</formula>
    </cfRule>
    <cfRule type="expression" dxfId="1400" priority="828">
      <formula>IF(RIGHT(TEXT(P23,"0.#"),1)=".",TRUE,FALSE)</formula>
    </cfRule>
  </conditionalFormatting>
  <conditionalFormatting sqref="P24:P27">
    <cfRule type="expression" dxfId="1399" priority="825">
      <formula>IF(RIGHT(TEXT(P24,"0.#"),1)=".",FALSE,TRUE)</formula>
    </cfRule>
    <cfRule type="expression" dxfId="1398" priority="826">
      <formula>IF(RIGHT(TEXT(P24,"0.#"),1)=".",TRUE,FALSE)</formula>
    </cfRule>
  </conditionalFormatting>
  <conditionalFormatting sqref="P28">
    <cfRule type="expression" dxfId="1397" priority="823">
      <formula>IF(RIGHT(TEXT(P28,"0.#"),1)=".",FALSE,TRUE)</formula>
    </cfRule>
    <cfRule type="expression" dxfId="1396" priority="824">
      <formula>IF(RIGHT(TEXT(P28,"0.#"),1)=".",TRUE,FALSE)</formula>
    </cfRule>
  </conditionalFormatting>
  <conditionalFormatting sqref="AE202">
    <cfRule type="expression" dxfId="1395" priority="821">
      <formula>IF(RIGHT(TEXT(AE202,"0.#"),1)=".",FALSE,TRUE)</formula>
    </cfRule>
    <cfRule type="expression" dxfId="1394" priority="822">
      <formula>IF(RIGHT(TEXT(AE202,"0.#"),1)=".",TRUE,FALSE)</formula>
    </cfRule>
  </conditionalFormatting>
  <conditionalFormatting sqref="AE203">
    <cfRule type="expression" dxfId="1393" priority="819">
      <formula>IF(RIGHT(TEXT(AE203,"0.#"),1)=".",FALSE,TRUE)</formula>
    </cfRule>
    <cfRule type="expression" dxfId="1392" priority="820">
      <formula>IF(RIGHT(TEXT(AE203,"0.#"),1)=".",TRUE,FALSE)</formula>
    </cfRule>
  </conditionalFormatting>
  <conditionalFormatting sqref="AE204">
    <cfRule type="expression" dxfId="1391" priority="817">
      <formula>IF(RIGHT(TEXT(AE204,"0.#"),1)=".",FALSE,TRUE)</formula>
    </cfRule>
    <cfRule type="expression" dxfId="1390" priority="818">
      <formula>IF(RIGHT(TEXT(AE204,"0.#"),1)=".",TRUE,FALSE)</formula>
    </cfRule>
  </conditionalFormatting>
  <conditionalFormatting sqref="AI204">
    <cfRule type="expression" dxfId="1389" priority="815">
      <formula>IF(RIGHT(TEXT(AI204,"0.#"),1)=".",FALSE,TRUE)</formula>
    </cfRule>
    <cfRule type="expression" dxfId="1388" priority="816">
      <formula>IF(RIGHT(TEXT(AI204,"0.#"),1)=".",TRUE,FALSE)</formula>
    </cfRule>
  </conditionalFormatting>
  <conditionalFormatting sqref="AI203">
    <cfRule type="expression" dxfId="1387" priority="813">
      <formula>IF(RIGHT(TEXT(AI203,"0.#"),1)=".",FALSE,TRUE)</formula>
    </cfRule>
    <cfRule type="expression" dxfId="1386" priority="814">
      <formula>IF(RIGHT(TEXT(AI203,"0.#"),1)=".",TRUE,FALSE)</formula>
    </cfRule>
  </conditionalFormatting>
  <conditionalFormatting sqref="AI202">
    <cfRule type="expression" dxfId="1385" priority="811">
      <formula>IF(RIGHT(TEXT(AI202,"0.#"),1)=".",FALSE,TRUE)</formula>
    </cfRule>
    <cfRule type="expression" dxfId="1384" priority="812">
      <formula>IF(RIGHT(TEXT(AI202,"0.#"),1)=".",TRUE,FALSE)</formula>
    </cfRule>
  </conditionalFormatting>
  <conditionalFormatting sqref="AM202">
    <cfRule type="expression" dxfId="1383" priority="809">
      <formula>IF(RIGHT(TEXT(AM202,"0.#"),1)=".",FALSE,TRUE)</formula>
    </cfRule>
    <cfRule type="expression" dxfId="1382" priority="810">
      <formula>IF(RIGHT(TEXT(AM202,"0.#"),1)=".",TRUE,FALSE)</formula>
    </cfRule>
  </conditionalFormatting>
  <conditionalFormatting sqref="AM203">
    <cfRule type="expression" dxfId="1381" priority="807">
      <formula>IF(RIGHT(TEXT(AM203,"0.#"),1)=".",FALSE,TRUE)</formula>
    </cfRule>
    <cfRule type="expression" dxfId="1380" priority="808">
      <formula>IF(RIGHT(TEXT(AM203,"0.#"),1)=".",TRUE,FALSE)</formula>
    </cfRule>
  </conditionalFormatting>
  <conditionalFormatting sqref="AM204">
    <cfRule type="expression" dxfId="1379" priority="805">
      <formula>IF(RIGHT(TEXT(AM204,"0.#"),1)=".",FALSE,TRUE)</formula>
    </cfRule>
    <cfRule type="expression" dxfId="1378" priority="806">
      <formula>IF(RIGHT(TEXT(AM204,"0.#"),1)=".",TRUE,FALSE)</formula>
    </cfRule>
  </conditionalFormatting>
  <conditionalFormatting sqref="AQ202:AQ204">
    <cfRule type="expression" dxfId="1377" priority="803">
      <formula>IF(RIGHT(TEXT(AQ202,"0.#"),1)=".",FALSE,TRUE)</formula>
    </cfRule>
    <cfRule type="expression" dxfId="1376" priority="804">
      <formula>IF(RIGHT(TEXT(AQ202,"0.#"),1)=".",TRUE,FALSE)</formula>
    </cfRule>
  </conditionalFormatting>
  <conditionalFormatting sqref="AU202:AU204">
    <cfRule type="expression" dxfId="1375" priority="801">
      <formula>IF(RIGHT(TEXT(AU202,"0.#"),1)=".",FALSE,TRUE)</formula>
    </cfRule>
    <cfRule type="expression" dxfId="1374" priority="802">
      <formula>IF(RIGHT(TEXT(AU202,"0.#"),1)=".",TRUE,FALSE)</formula>
    </cfRule>
  </conditionalFormatting>
  <conditionalFormatting sqref="AE205">
    <cfRule type="expression" dxfId="1373" priority="799">
      <formula>IF(RIGHT(TEXT(AE205,"0.#"),1)=".",FALSE,TRUE)</formula>
    </cfRule>
    <cfRule type="expression" dxfId="1372" priority="800">
      <formula>IF(RIGHT(TEXT(AE205,"0.#"),1)=".",TRUE,FALSE)</formula>
    </cfRule>
  </conditionalFormatting>
  <conditionalFormatting sqref="AE206">
    <cfRule type="expression" dxfId="1371" priority="797">
      <formula>IF(RIGHT(TEXT(AE206,"0.#"),1)=".",FALSE,TRUE)</formula>
    </cfRule>
    <cfRule type="expression" dxfId="1370" priority="798">
      <formula>IF(RIGHT(TEXT(AE206,"0.#"),1)=".",TRUE,FALSE)</formula>
    </cfRule>
  </conditionalFormatting>
  <conditionalFormatting sqref="AE207">
    <cfRule type="expression" dxfId="1369" priority="795">
      <formula>IF(RIGHT(TEXT(AE207,"0.#"),1)=".",FALSE,TRUE)</formula>
    </cfRule>
    <cfRule type="expression" dxfId="1368" priority="796">
      <formula>IF(RIGHT(TEXT(AE207,"0.#"),1)=".",TRUE,FALSE)</formula>
    </cfRule>
  </conditionalFormatting>
  <conditionalFormatting sqref="AI207">
    <cfRule type="expression" dxfId="1367" priority="793">
      <formula>IF(RIGHT(TEXT(AI207,"0.#"),1)=".",FALSE,TRUE)</formula>
    </cfRule>
    <cfRule type="expression" dxfId="1366" priority="794">
      <formula>IF(RIGHT(TEXT(AI207,"0.#"),1)=".",TRUE,FALSE)</formula>
    </cfRule>
  </conditionalFormatting>
  <conditionalFormatting sqref="AI206">
    <cfRule type="expression" dxfId="1365" priority="791">
      <formula>IF(RIGHT(TEXT(AI206,"0.#"),1)=".",FALSE,TRUE)</formula>
    </cfRule>
    <cfRule type="expression" dxfId="1364" priority="792">
      <formula>IF(RIGHT(TEXT(AI206,"0.#"),1)=".",TRUE,FALSE)</formula>
    </cfRule>
  </conditionalFormatting>
  <conditionalFormatting sqref="AI205">
    <cfRule type="expression" dxfId="1363" priority="789">
      <formula>IF(RIGHT(TEXT(AI205,"0.#"),1)=".",FALSE,TRUE)</formula>
    </cfRule>
    <cfRule type="expression" dxfId="1362" priority="790">
      <formula>IF(RIGHT(TEXT(AI205,"0.#"),1)=".",TRUE,FALSE)</formula>
    </cfRule>
  </conditionalFormatting>
  <conditionalFormatting sqref="AM205">
    <cfRule type="expression" dxfId="1361" priority="787">
      <formula>IF(RIGHT(TEXT(AM205,"0.#"),1)=".",FALSE,TRUE)</formula>
    </cfRule>
    <cfRule type="expression" dxfId="1360" priority="788">
      <formula>IF(RIGHT(TEXT(AM205,"0.#"),1)=".",TRUE,FALSE)</formula>
    </cfRule>
  </conditionalFormatting>
  <conditionalFormatting sqref="AM206">
    <cfRule type="expression" dxfId="1359" priority="785">
      <formula>IF(RIGHT(TEXT(AM206,"0.#"),1)=".",FALSE,TRUE)</formula>
    </cfRule>
    <cfRule type="expression" dxfId="1358" priority="786">
      <formula>IF(RIGHT(TEXT(AM206,"0.#"),1)=".",TRUE,FALSE)</formula>
    </cfRule>
  </conditionalFormatting>
  <conditionalFormatting sqref="AM207">
    <cfRule type="expression" dxfId="1357" priority="783">
      <formula>IF(RIGHT(TEXT(AM207,"0.#"),1)=".",FALSE,TRUE)</formula>
    </cfRule>
    <cfRule type="expression" dxfId="1356" priority="784">
      <formula>IF(RIGHT(TEXT(AM207,"0.#"),1)=".",TRUE,FALSE)</formula>
    </cfRule>
  </conditionalFormatting>
  <conditionalFormatting sqref="AQ205:AQ207">
    <cfRule type="expression" dxfId="1355" priority="781">
      <formula>IF(RIGHT(TEXT(AQ205,"0.#"),1)=".",FALSE,TRUE)</formula>
    </cfRule>
    <cfRule type="expression" dxfId="1354" priority="782">
      <formula>IF(RIGHT(TEXT(AQ205,"0.#"),1)=".",TRUE,FALSE)</formula>
    </cfRule>
  </conditionalFormatting>
  <conditionalFormatting sqref="AU205:AU207">
    <cfRule type="expression" dxfId="1353" priority="779">
      <formula>IF(RIGHT(TEXT(AU205,"0.#"),1)=".",FALSE,TRUE)</formula>
    </cfRule>
    <cfRule type="expression" dxfId="1352" priority="780">
      <formula>IF(RIGHT(TEXT(AU205,"0.#"),1)=".",TRUE,FALSE)</formula>
    </cfRule>
  </conditionalFormatting>
  <conditionalFormatting sqref="AL401:AO428">
    <cfRule type="expression" dxfId="1351" priority="775">
      <formula>IF(AND(AL401&gt;=0, RIGHT(TEXT(AL401,"0.#"),1)&lt;&gt;"."),TRUE,FALSE)</formula>
    </cfRule>
    <cfRule type="expression" dxfId="1350" priority="776">
      <formula>IF(AND(AL401&gt;=0, RIGHT(TEXT(AL401,"0.#"),1)="."),TRUE,FALSE)</formula>
    </cfRule>
    <cfRule type="expression" dxfId="1349" priority="777">
      <formula>IF(AND(AL401&lt;0, RIGHT(TEXT(AL401,"0.#"),1)&lt;&gt;"."),TRUE,FALSE)</formula>
    </cfRule>
    <cfRule type="expression" dxfId="1348" priority="778">
      <formula>IF(AND(AL401&lt;0, RIGHT(TEXT(AL401,"0.#"),1)="."),TRUE,FALSE)</formula>
    </cfRule>
  </conditionalFormatting>
  <conditionalFormatting sqref="AL399:AO400">
    <cfRule type="expression" dxfId="1347" priority="769">
      <formula>IF(AND(AL399&gt;=0, RIGHT(TEXT(AL399,"0.#"),1)&lt;&gt;"."),TRUE,FALSE)</formula>
    </cfRule>
    <cfRule type="expression" dxfId="1346" priority="770">
      <formula>IF(AND(AL399&gt;=0, RIGHT(TEXT(AL399,"0.#"),1)="."),TRUE,FALSE)</formula>
    </cfRule>
    <cfRule type="expression" dxfId="1345" priority="771">
      <formula>IF(AND(AL399&lt;0, RIGHT(TEXT(AL399,"0.#"),1)&lt;&gt;"."),TRUE,FALSE)</formula>
    </cfRule>
    <cfRule type="expression" dxfId="1344" priority="772">
      <formula>IF(AND(AL399&lt;0, RIGHT(TEXT(AL399,"0.#"),1)="."),TRUE,FALSE)</formula>
    </cfRule>
  </conditionalFormatting>
  <conditionalFormatting sqref="AL434:AO461">
    <cfRule type="expression" dxfId="1343" priority="763">
      <formula>IF(AND(AL434&gt;=0, RIGHT(TEXT(AL434,"0.#"),1)&lt;&gt;"."),TRUE,FALSE)</formula>
    </cfRule>
    <cfRule type="expression" dxfId="1342" priority="764">
      <formula>IF(AND(AL434&gt;=0, RIGHT(TEXT(AL434,"0.#"),1)="."),TRUE,FALSE)</formula>
    </cfRule>
    <cfRule type="expression" dxfId="1341" priority="765">
      <formula>IF(AND(AL434&lt;0, RIGHT(TEXT(AL434,"0.#"),1)&lt;&gt;"."),TRUE,FALSE)</formula>
    </cfRule>
    <cfRule type="expression" dxfId="1340" priority="766">
      <formula>IF(AND(AL434&lt;0, RIGHT(TEXT(AL434,"0.#"),1)="."),TRUE,FALSE)</formula>
    </cfRule>
  </conditionalFormatting>
  <conditionalFormatting sqref="AL432:AO433">
    <cfRule type="expression" dxfId="1339" priority="757">
      <formula>IF(AND(AL432&gt;=0, RIGHT(TEXT(AL432,"0.#"),1)&lt;&gt;"."),TRUE,FALSE)</formula>
    </cfRule>
    <cfRule type="expression" dxfId="1338" priority="758">
      <formula>IF(AND(AL432&gt;=0, RIGHT(TEXT(AL432,"0.#"),1)="."),TRUE,FALSE)</formula>
    </cfRule>
    <cfRule type="expression" dxfId="1337" priority="759">
      <formula>IF(AND(AL432&lt;0, RIGHT(TEXT(AL432,"0.#"),1)&lt;&gt;"."),TRUE,FALSE)</formula>
    </cfRule>
    <cfRule type="expression" dxfId="1336" priority="760">
      <formula>IF(AND(AL432&lt;0, RIGHT(TEXT(AL432,"0.#"),1)="."),TRUE,FALSE)</formula>
    </cfRule>
  </conditionalFormatting>
  <conditionalFormatting sqref="AL467:AO494">
    <cfRule type="expression" dxfId="1335" priority="751">
      <formula>IF(AND(AL467&gt;=0, RIGHT(TEXT(AL467,"0.#"),1)&lt;&gt;"."),TRUE,FALSE)</formula>
    </cfRule>
    <cfRule type="expression" dxfId="1334" priority="752">
      <formula>IF(AND(AL467&gt;=0, RIGHT(TEXT(AL467,"0.#"),1)="."),TRUE,FALSE)</formula>
    </cfRule>
    <cfRule type="expression" dxfId="1333" priority="753">
      <formula>IF(AND(AL467&lt;0, RIGHT(TEXT(AL467,"0.#"),1)&lt;&gt;"."),TRUE,FALSE)</formula>
    </cfRule>
    <cfRule type="expression" dxfId="1332" priority="754">
      <formula>IF(AND(AL467&lt;0, RIGHT(TEXT(AL467,"0.#"),1)="."),TRUE,FALSE)</formula>
    </cfRule>
  </conditionalFormatting>
  <conditionalFormatting sqref="AL465:AO466">
    <cfRule type="expression" dxfId="1331" priority="745">
      <formula>IF(AND(AL465&gt;=0, RIGHT(TEXT(AL465,"0.#"),1)&lt;&gt;"."),TRUE,FALSE)</formula>
    </cfRule>
    <cfRule type="expression" dxfId="1330" priority="746">
      <formula>IF(AND(AL465&gt;=0, RIGHT(TEXT(AL465,"0.#"),1)="."),TRUE,FALSE)</formula>
    </cfRule>
    <cfRule type="expression" dxfId="1329" priority="747">
      <formula>IF(AND(AL465&lt;0, RIGHT(TEXT(AL465,"0.#"),1)&lt;&gt;"."),TRUE,FALSE)</formula>
    </cfRule>
    <cfRule type="expression" dxfId="1328" priority="748">
      <formula>IF(AND(AL465&lt;0, RIGHT(TEXT(AL465,"0.#"),1)="."),TRUE,FALSE)</formula>
    </cfRule>
  </conditionalFormatting>
  <conditionalFormatting sqref="AL500:AO527">
    <cfRule type="expression" dxfId="1327" priority="739">
      <formula>IF(AND(AL500&gt;=0, RIGHT(TEXT(AL500,"0.#"),1)&lt;&gt;"."),TRUE,FALSE)</formula>
    </cfRule>
    <cfRule type="expression" dxfId="1326" priority="740">
      <formula>IF(AND(AL500&gt;=0, RIGHT(TEXT(AL500,"0.#"),1)="."),TRUE,FALSE)</formula>
    </cfRule>
    <cfRule type="expression" dxfId="1325" priority="741">
      <formula>IF(AND(AL500&lt;0, RIGHT(TEXT(AL500,"0.#"),1)&lt;&gt;"."),TRUE,FALSE)</formula>
    </cfRule>
    <cfRule type="expression" dxfId="1324" priority="742">
      <formula>IF(AND(AL500&lt;0, RIGHT(TEXT(AL500,"0.#"),1)="."),TRUE,FALSE)</formula>
    </cfRule>
  </conditionalFormatting>
  <conditionalFormatting sqref="AL498:AO499">
    <cfRule type="expression" dxfId="1323" priority="733">
      <formula>IF(AND(AL498&gt;=0, RIGHT(TEXT(AL498,"0.#"),1)&lt;&gt;"."),TRUE,FALSE)</formula>
    </cfRule>
    <cfRule type="expression" dxfId="1322" priority="734">
      <formula>IF(AND(AL498&gt;=0, RIGHT(TEXT(AL498,"0.#"),1)="."),TRUE,FALSE)</formula>
    </cfRule>
    <cfRule type="expression" dxfId="1321" priority="735">
      <formula>IF(AND(AL498&lt;0, RIGHT(TEXT(AL498,"0.#"),1)&lt;&gt;"."),TRUE,FALSE)</formula>
    </cfRule>
    <cfRule type="expression" dxfId="1320" priority="736">
      <formula>IF(AND(AL498&lt;0, RIGHT(TEXT(AL498,"0.#"),1)="."),TRUE,FALSE)</formula>
    </cfRule>
  </conditionalFormatting>
  <conditionalFormatting sqref="AL533:AO560">
    <cfRule type="expression" dxfId="1319" priority="727">
      <formula>IF(AND(AL533&gt;=0, RIGHT(TEXT(AL533,"0.#"),1)&lt;&gt;"."),TRUE,FALSE)</formula>
    </cfRule>
    <cfRule type="expression" dxfId="1318" priority="728">
      <formula>IF(AND(AL533&gt;=0, RIGHT(TEXT(AL533,"0.#"),1)="."),TRUE,FALSE)</formula>
    </cfRule>
    <cfRule type="expression" dxfId="1317" priority="729">
      <formula>IF(AND(AL533&lt;0, RIGHT(TEXT(AL533,"0.#"),1)&lt;&gt;"."),TRUE,FALSE)</formula>
    </cfRule>
    <cfRule type="expression" dxfId="1316" priority="730">
      <formula>IF(AND(AL533&lt;0, RIGHT(TEXT(AL533,"0.#"),1)="."),TRUE,FALSE)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U336">
    <cfRule type="expression" dxfId="713" priority="11">
      <formula>IF(RIGHT(TEXT(AU336,"0.#"),1)=".",FALSE,TRUE)</formula>
    </cfRule>
    <cfRule type="expression" dxfId="712" priority="12">
      <formula>IF(RIGHT(TEXT(AU336,"0.#"),1)=".",TRUE,FALSE)</formula>
    </cfRule>
  </conditionalFormatting>
  <conditionalFormatting sqref="AU337">
    <cfRule type="expression" dxfId="711" priority="13">
      <formula>IF(RIGHT(TEXT(AU337,"0.#"),1)=".",FALSE,TRUE)</formula>
    </cfRule>
    <cfRule type="expression" dxfId="710" priority="14">
      <formula>IF(RIGHT(TEXT(AU337,"0.#"),1)=".",TRUE,FALSE)</formula>
    </cfRule>
  </conditionalFormatting>
  <conditionalFormatting sqref="Y465:Y466">
    <cfRule type="expression" dxfId="709" priority="9">
      <formula>IF(RIGHT(TEXT(Y465,"0.#"),1)=".",FALSE,TRUE)</formula>
    </cfRule>
    <cfRule type="expression" dxfId="708" priority="10">
      <formula>IF(RIGHT(TEXT(Y465,"0.#"),1)=".",TRUE,FALSE)</formula>
    </cfRule>
  </conditionalFormatting>
  <conditionalFormatting sqref="Y498">
    <cfRule type="expression" dxfId="707" priority="7">
      <formula>IF(RIGHT(TEXT(Y498,"0.#"),1)=".",FALSE,TRUE)</formula>
    </cfRule>
    <cfRule type="expression" dxfId="706" priority="8">
      <formula>IF(RIGHT(TEXT(Y498,"0.#"),1)=".",TRUE,FALSE)</formula>
    </cfRule>
  </conditionalFormatting>
  <conditionalFormatting sqref="Y531:Y532">
    <cfRule type="expression" dxfId="705" priority="5">
      <formula>IF(RIGHT(TEXT(Y531,"0.#"),1)=".",FALSE,TRUE)</formula>
    </cfRule>
    <cfRule type="expression" dxfId="704" priority="6">
      <formula>IF(RIGHT(TEXT(Y531,"0.#"),1)=".",TRUE,FALSE)</formula>
    </cfRule>
  </conditionalFormatting>
  <conditionalFormatting sqref="AL531:AO532">
    <cfRule type="expression" dxfId="703" priority="1">
      <formula>IF(AND(AL531&gt;=0, RIGHT(TEXT(AL531,"0.#"),1)&lt;&gt;"."),TRUE,FALSE)</formula>
    </cfRule>
    <cfRule type="expression" dxfId="702" priority="2">
      <formula>IF(AND(AL531&gt;=0, RIGHT(TEXT(AL531,"0.#"),1)="."),TRUE,FALSE)</formula>
    </cfRule>
    <cfRule type="expression" dxfId="701" priority="3">
      <formula>IF(AND(AL531&lt;0, RIGHT(TEXT(AL531,"0.#"),1)&lt;&gt;"."),TRUE,FALSE)</formula>
    </cfRule>
    <cfRule type="expression" dxfId="700" priority="4">
      <formula>IF(AND(AL531&lt;0, RIGHT(TEXT(AL531,"0.#"),1)="."),TRUE,FALSE)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0"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311</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4"/>
      <c r="Z2" s="286"/>
      <c r="AA2" s="287"/>
      <c r="AB2" s="938" t="s">
        <v>11</v>
      </c>
      <c r="AC2" s="939"/>
      <c r="AD2" s="940"/>
      <c r="AE2" s="927" t="s">
        <v>366</v>
      </c>
      <c r="AF2" s="927"/>
      <c r="AG2" s="927"/>
      <c r="AH2" s="128"/>
      <c r="AI2" s="927" t="s">
        <v>462</v>
      </c>
      <c r="AJ2" s="927"/>
      <c r="AK2" s="927"/>
      <c r="AL2" s="128"/>
      <c r="AM2" s="927" t="s">
        <v>463</v>
      </c>
      <c r="AN2" s="927"/>
      <c r="AO2" s="927"/>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5"/>
      <c r="Z3" s="936"/>
      <c r="AA3" s="937"/>
      <c r="AB3" s="941"/>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5"/>
      <c r="I4" s="945"/>
      <c r="J4" s="945"/>
      <c r="K4" s="945"/>
      <c r="L4" s="945"/>
      <c r="M4" s="945"/>
      <c r="N4" s="945"/>
      <c r="O4" s="946"/>
      <c r="P4" s="146"/>
      <c r="Q4" s="657"/>
      <c r="R4" s="657"/>
      <c r="S4" s="657"/>
      <c r="T4" s="657"/>
      <c r="U4" s="657"/>
      <c r="V4" s="657"/>
      <c r="W4" s="657"/>
      <c r="X4" s="658"/>
      <c r="Y4" s="931" t="s">
        <v>12</v>
      </c>
      <c r="Z4" s="932"/>
      <c r="AA4" s="933"/>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0"/>
      <c r="H6" s="951"/>
      <c r="I6" s="951"/>
      <c r="J6" s="951"/>
      <c r="K6" s="951"/>
      <c r="L6" s="951"/>
      <c r="M6" s="951"/>
      <c r="N6" s="951"/>
      <c r="O6" s="952"/>
      <c r="P6" s="660"/>
      <c r="Q6" s="660"/>
      <c r="R6" s="660"/>
      <c r="S6" s="660"/>
      <c r="T6" s="660"/>
      <c r="U6" s="660"/>
      <c r="V6" s="660"/>
      <c r="W6" s="660"/>
      <c r="X6" s="661"/>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338</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311</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4"/>
      <c r="Z9" s="286"/>
      <c r="AA9" s="287"/>
      <c r="AB9" s="938" t="s">
        <v>11</v>
      </c>
      <c r="AC9" s="939"/>
      <c r="AD9" s="940"/>
      <c r="AE9" s="927" t="s">
        <v>366</v>
      </c>
      <c r="AF9" s="927"/>
      <c r="AG9" s="927"/>
      <c r="AH9" s="128"/>
      <c r="AI9" s="927" t="s">
        <v>462</v>
      </c>
      <c r="AJ9" s="927"/>
      <c r="AK9" s="927"/>
      <c r="AL9" s="128"/>
      <c r="AM9" s="927" t="s">
        <v>463</v>
      </c>
      <c r="AN9" s="927"/>
      <c r="AO9" s="927"/>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5"/>
      <c r="Z10" s="936"/>
      <c r="AA10" s="937"/>
      <c r="AB10" s="941"/>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5"/>
      <c r="I11" s="945"/>
      <c r="J11" s="945"/>
      <c r="K11" s="945"/>
      <c r="L11" s="945"/>
      <c r="M11" s="945"/>
      <c r="N11" s="945"/>
      <c r="O11" s="946"/>
      <c r="P11" s="146"/>
      <c r="Q11" s="657"/>
      <c r="R11" s="657"/>
      <c r="S11" s="657"/>
      <c r="T11" s="657"/>
      <c r="U11" s="657"/>
      <c r="V11" s="657"/>
      <c r="W11" s="657"/>
      <c r="X11" s="658"/>
      <c r="Y11" s="931" t="s">
        <v>12</v>
      </c>
      <c r="Z11" s="932"/>
      <c r="AA11" s="933"/>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60"/>
      <c r="Q13" s="660"/>
      <c r="R13" s="660"/>
      <c r="S13" s="660"/>
      <c r="T13" s="660"/>
      <c r="U13" s="660"/>
      <c r="V13" s="660"/>
      <c r="W13" s="660"/>
      <c r="X13" s="661"/>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338</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311</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4"/>
      <c r="Z16" s="286"/>
      <c r="AA16" s="287"/>
      <c r="AB16" s="938" t="s">
        <v>11</v>
      </c>
      <c r="AC16" s="939"/>
      <c r="AD16" s="940"/>
      <c r="AE16" s="927" t="s">
        <v>366</v>
      </c>
      <c r="AF16" s="927"/>
      <c r="AG16" s="927"/>
      <c r="AH16" s="128"/>
      <c r="AI16" s="927" t="s">
        <v>462</v>
      </c>
      <c r="AJ16" s="927"/>
      <c r="AK16" s="927"/>
      <c r="AL16" s="128"/>
      <c r="AM16" s="927" t="s">
        <v>463</v>
      </c>
      <c r="AN16" s="927"/>
      <c r="AO16" s="927"/>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5"/>
      <c r="Z17" s="936"/>
      <c r="AA17" s="937"/>
      <c r="AB17" s="941"/>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5"/>
      <c r="I18" s="945"/>
      <c r="J18" s="945"/>
      <c r="K18" s="945"/>
      <c r="L18" s="945"/>
      <c r="M18" s="945"/>
      <c r="N18" s="945"/>
      <c r="O18" s="946"/>
      <c r="P18" s="146"/>
      <c r="Q18" s="657"/>
      <c r="R18" s="657"/>
      <c r="S18" s="657"/>
      <c r="T18" s="657"/>
      <c r="U18" s="657"/>
      <c r="V18" s="657"/>
      <c r="W18" s="657"/>
      <c r="X18" s="658"/>
      <c r="Y18" s="931" t="s">
        <v>12</v>
      </c>
      <c r="Z18" s="932"/>
      <c r="AA18" s="933"/>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60"/>
      <c r="Q20" s="660"/>
      <c r="R20" s="660"/>
      <c r="S20" s="660"/>
      <c r="T20" s="660"/>
      <c r="U20" s="660"/>
      <c r="V20" s="660"/>
      <c r="W20" s="660"/>
      <c r="X20" s="661"/>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338</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311</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4"/>
      <c r="Z23" s="286"/>
      <c r="AA23" s="287"/>
      <c r="AB23" s="938" t="s">
        <v>11</v>
      </c>
      <c r="AC23" s="939"/>
      <c r="AD23" s="940"/>
      <c r="AE23" s="927" t="s">
        <v>366</v>
      </c>
      <c r="AF23" s="927"/>
      <c r="AG23" s="927"/>
      <c r="AH23" s="128"/>
      <c r="AI23" s="927" t="s">
        <v>462</v>
      </c>
      <c r="AJ23" s="927"/>
      <c r="AK23" s="927"/>
      <c r="AL23" s="128"/>
      <c r="AM23" s="927" t="s">
        <v>463</v>
      </c>
      <c r="AN23" s="927"/>
      <c r="AO23" s="927"/>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5"/>
      <c r="Z24" s="936"/>
      <c r="AA24" s="937"/>
      <c r="AB24" s="941"/>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5"/>
      <c r="I25" s="945"/>
      <c r="J25" s="945"/>
      <c r="K25" s="945"/>
      <c r="L25" s="945"/>
      <c r="M25" s="945"/>
      <c r="N25" s="945"/>
      <c r="O25" s="946"/>
      <c r="P25" s="146"/>
      <c r="Q25" s="657"/>
      <c r="R25" s="657"/>
      <c r="S25" s="657"/>
      <c r="T25" s="657"/>
      <c r="U25" s="657"/>
      <c r="V25" s="657"/>
      <c r="W25" s="657"/>
      <c r="X25" s="658"/>
      <c r="Y25" s="931" t="s">
        <v>12</v>
      </c>
      <c r="Z25" s="932"/>
      <c r="AA25" s="933"/>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60"/>
      <c r="Q27" s="660"/>
      <c r="R27" s="660"/>
      <c r="S27" s="660"/>
      <c r="T27" s="660"/>
      <c r="U27" s="660"/>
      <c r="V27" s="660"/>
      <c r="W27" s="660"/>
      <c r="X27" s="661"/>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338</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311</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4"/>
      <c r="Z30" s="286"/>
      <c r="AA30" s="287"/>
      <c r="AB30" s="938" t="s">
        <v>11</v>
      </c>
      <c r="AC30" s="939"/>
      <c r="AD30" s="940"/>
      <c r="AE30" s="927" t="s">
        <v>366</v>
      </c>
      <c r="AF30" s="927"/>
      <c r="AG30" s="927"/>
      <c r="AH30" s="128"/>
      <c r="AI30" s="927" t="s">
        <v>462</v>
      </c>
      <c r="AJ30" s="927"/>
      <c r="AK30" s="927"/>
      <c r="AL30" s="128"/>
      <c r="AM30" s="927" t="s">
        <v>463</v>
      </c>
      <c r="AN30" s="927"/>
      <c r="AO30" s="927"/>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5"/>
      <c r="Z31" s="936"/>
      <c r="AA31" s="937"/>
      <c r="AB31" s="941"/>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5"/>
      <c r="I32" s="945"/>
      <c r="J32" s="945"/>
      <c r="K32" s="945"/>
      <c r="L32" s="945"/>
      <c r="M32" s="945"/>
      <c r="N32" s="945"/>
      <c r="O32" s="946"/>
      <c r="P32" s="146"/>
      <c r="Q32" s="657"/>
      <c r="R32" s="657"/>
      <c r="S32" s="657"/>
      <c r="T32" s="657"/>
      <c r="U32" s="657"/>
      <c r="V32" s="657"/>
      <c r="W32" s="657"/>
      <c r="X32" s="658"/>
      <c r="Y32" s="931" t="s">
        <v>12</v>
      </c>
      <c r="Z32" s="932"/>
      <c r="AA32" s="933"/>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60"/>
      <c r="Q34" s="660"/>
      <c r="R34" s="660"/>
      <c r="S34" s="660"/>
      <c r="T34" s="660"/>
      <c r="U34" s="660"/>
      <c r="V34" s="660"/>
      <c r="W34" s="660"/>
      <c r="X34" s="661"/>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338</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311</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4"/>
      <c r="Z37" s="286"/>
      <c r="AA37" s="287"/>
      <c r="AB37" s="938" t="s">
        <v>11</v>
      </c>
      <c r="AC37" s="939"/>
      <c r="AD37" s="940"/>
      <c r="AE37" s="927" t="s">
        <v>366</v>
      </c>
      <c r="AF37" s="927"/>
      <c r="AG37" s="927"/>
      <c r="AH37" s="128"/>
      <c r="AI37" s="927" t="s">
        <v>462</v>
      </c>
      <c r="AJ37" s="927"/>
      <c r="AK37" s="927"/>
      <c r="AL37" s="128"/>
      <c r="AM37" s="927" t="s">
        <v>463</v>
      </c>
      <c r="AN37" s="927"/>
      <c r="AO37" s="927"/>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5"/>
      <c r="Z38" s="936"/>
      <c r="AA38" s="937"/>
      <c r="AB38" s="941"/>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5"/>
      <c r="I39" s="945"/>
      <c r="J39" s="945"/>
      <c r="K39" s="945"/>
      <c r="L39" s="945"/>
      <c r="M39" s="945"/>
      <c r="N39" s="945"/>
      <c r="O39" s="946"/>
      <c r="P39" s="146"/>
      <c r="Q39" s="657"/>
      <c r="R39" s="657"/>
      <c r="S39" s="657"/>
      <c r="T39" s="657"/>
      <c r="U39" s="657"/>
      <c r="V39" s="657"/>
      <c r="W39" s="657"/>
      <c r="X39" s="658"/>
      <c r="Y39" s="931" t="s">
        <v>12</v>
      </c>
      <c r="Z39" s="932"/>
      <c r="AA39" s="933"/>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60"/>
      <c r="Q41" s="660"/>
      <c r="R41" s="660"/>
      <c r="S41" s="660"/>
      <c r="T41" s="660"/>
      <c r="U41" s="660"/>
      <c r="V41" s="660"/>
      <c r="W41" s="660"/>
      <c r="X41" s="661"/>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338</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311</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4"/>
      <c r="Z44" s="286"/>
      <c r="AA44" s="287"/>
      <c r="AB44" s="938" t="s">
        <v>11</v>
      </c>
      <c r="AC44" s="939"/>
      <c r="AD44" s="940"/>
      <c r="AE44" s="927" t="s">
        <v>366</v>
      </c>
      <c r="AF44" s="927"/>
      <c r="AG44" s="927"/>
      <c r="AH44" s="128"/>
      <c r="AI44" s="927" t="s">
        <v>462</v>
      </c>
      <c r="AJ44" s="927"/>
      <c r="AK44" s="927"/>
      <c r="AL44" s="128"/>
      <c r="AM44" s="927" t="s">
        <v>463</v>
      </c>
      <c r="AN44" s="927"/>
      <c r="AO44" s="927"/>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5"/>
      <c r="Z45" s="936"/>
      <c r="AA45" s="937"/>
      <c r="AB45" s="941"/>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5"/>
      <c r="I46" s="945"/>
      <c r="J46" s="945"/>
      <c r="K46" s="945"/>
      <c r="L46" s="945"/>
      <c r="M46" s="945"/>
      <c r="N46" s="945"/>
      <c r="O46" s="946"/>
      <c r="P46" s="146"/>
      <c r="Q46" s="657"/>
      <c r="R46" s="657"/>
      <c r="S46" s="657"/>
      <c r="T46" s="657"/>
      <c r="U46" s="657"/>
      <c r="V46" s="657"/>
      <c r="W46" s="657"/>
      <c r="X46" s="658"/>
      <c r="Y46" s="931" t="s">
        <v>12</v>
      </c>
      <c r="Z46" s="932"/>
      <c r="AA46" s="933"/>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60"/>
      <c r="Q48" s="660"/>
      <c r="R48" s="660"/>
      <c r="S48" s="660"/>
      <c r="T48" s="660"/>
      <c r="U48" s="660"/>
      <c r="V48" s="660"/>
      <c r="W48" s="660"/>
      <c r="X48" s="661"/>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338</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311</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4"/>
      <c r="Z51" s="286"/>
      <c r="AA51" s="287"/>
      <c r="AB51" s="128" t="s">
        <v>11</v>
      </c>
      <c r="AC51" s="939"/>
      <c r="AD51" s="940"/>
      <c r="AE51" s="927" t="s">
        <v>366</v>
      </c>
      <c r="AF51" s="927"/>
      <c r="AG51" s="927"/>
      <c r="AH51" s="128"/>
      <c r="AI51" s="927" t="s">
        <v>462</v>
      </c>
      <c r="AJ51" s="927"/>
      <c r="AK51" s="927"/>
      <c r="AL51" s="128"/>
      <c r="AM51" s="927" t="s">
        <v>463</v>
      </c>
      <c r="AN51" s="927"/>
      <c r="AO51" s="927"/>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5"/>
      <c r="Z52" s="936"/>
      <c r="AA52" s="937"/>
      <c r="AB52" s="941"/>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5"/>
      <c r="I53" s="945"/>
      <c r="J53" s="945"/>
      <c r="K53" s="945"/>
      <c r="L53" s="945"/>
      <c r="M53" s="945"/>
      <c r="N53" s="945"/>
      <c r="O53" s="946"/>
      <c r="P53" s="146"/>
      <c r="Q53" s="657"/>
      <c r="R53" s="657"/>
      <c r="S53" s="657"/>
      <c r="T53" s="657"/>
      <c r="U53" s="657"/>
      <c r="V53" s="657"/>
      <c r="W53" s="657"/>
      <c r="X53" s="658"/>
      <c r="Y53" s="931" t="s">
        <v>12</v>
      </c>
      <c r="Z53" s="932"/>
      <c r="AA53" s="933"/>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60"/>
      <c r="Q55" s="660"/>
      <c r="R55" s="660"/>
      <c r="S55" s="660"/>
      <c r="T55" s="660"/>
      <c r="U55" s="660"/>
      <c r="V55" s="660"/>
      <c r="W55" s="660"/>
      <c r="X55" s="661"/>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338</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311</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4"/>
      <c r="Z58" s="286"/>
      <c r="AA58" s="287"/>
      <c r="AB58" s="938" t="s">
        <v>11</v>
      </c>
      <c r="AC58" s="939"/>
      <c r="AD58" s="940"/>
      <c r="AE58" s="927" t="s">
        <v>366</v>
      </c>
      <c r="AF58" s="927"/>
      <c r="AG58" s="927"/>
      <c r="AH58" s="128"/>
      <c r="AI58" s="927" t="s">
        <v>462</v>
      </c>
      <c r="AJ58" s="927"/>
      <c r="AK58" s="927"/>
      <c r="AL58" s="128"/>
      <c r="AM58" s="927" t="s">
        <v>463</v>
      </c>
      <c r="AN58" s="927"/>
      <c r="AO58" s="927"/>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5"/>
      <c r="Z59" s="936"/>
      <c r="AA59" s="937"/>
      <c r="AB59" s="941"/>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5"/>
      <c r="I60" s="945"/>
      <c r="J60" s="945"/>
      <c r="K60" s="945"/>
      <c r="L60" s="945"/>
      <c r="M60" s="945"/>
      <c r="N60" s="945"/>
      <c r="O60" s="946"/>
      <c r="P60" s="146"/>
      <c r="Q60" s="657"/>
      <c r="R60" s="657"/>
      <c r="S60" s="657"/>
      <c r="T60" s="657"/>
      <c r="U60" s="657"/>
      <c r="V60" s="657"/>
      <c r="W60" s="657"/>
      <c r="X60" s="658"/>
      <c r="Y60" s="931" t="s">
        <v>12</v>
      </c>
      <c r="Z60" s="932"/>
      <c r="AA60" s="933"/>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60"/>
      <c r="Q62" s="660"/>
      <c r="R62" s="660"/>
      <c r="S62" s="660"/>
      <c r="T62" s="660"/>
      <c r="U62" s="660"/>
      <c r="V62" s="660"/>
      <c r="W62" s="660"/>
      <c r="X62" s="661"/>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338</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311</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4"/>
      <c r="Z65" s="286"/>
      <c r="AA65" s="287"/>
      <c r="AB65" s="938" t="s">
        <v>11</v>
      </c>
      <c r="AC65" s="939"/>
      <c r="AD65" s="940"/>
      <c r="AE65" s="927" t="s">
        <v>366</v>
      </c>
      <c r="AF65" s="927"/>
      <c r="AG65" s="927"/>
      <c r="AH65" s="128"/>
      <c r="AI65" s="927" t="s">
        <v>462</v>
      </c>
      <c r="AJ65" s="927"/>
      <c r="AK65" s="927"/>
      <c r="AL65" s="128"/>
      <c r="AM65" s="927" t="s">
        <v>463</v>
      </c>
      <c r="AN65" s="927"/>
      <c r="AO65" s="927"/>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5"/>
      <c r="Z66" s="936"/>
      <c r="AA66" s="937"/>
      <c r="AB66" s="941"/>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5"/>
      <c r="I67" s="945"/>
      <c r="J67" s="945"/>
      <c r="K67" s="945"/>
      <c r="L67" s="945"/>
      <c r="M67" s="945"/>
      <c r="N67" s="945"/>
      <c r="O67" s="946"/>
      <c r="P67" s="146"/>
      <c r="Q67" s="657"/>
      <c r="R67" s="657"/>
      <c r="S67" s="657"/>
      <c r="T67" s="657"/>
      <c r="U67" s="657"/>
      <c r="V67" s="657"/>
      <c r="W67" s="657"/>
      <c r="X67" s="658"/>
      <c r="Y67" s="931" t="s">
        <v>12</v>
      </c>
      <c r="Z67" s="932"/>
      <c r="AA67" s="933"/>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60"/>
      <c r="Q69" s="660"/>
      <c r="R69" s="660"/>
      <c r="S69" s="660"/>
      <c r="T69" s="660"/>
      <c r="U69" s="660"/>
      <c r="V69" s="660"/>
      <c r="W69" s="660"/>
      <c r="X69" s="661"/>
      <c r="Y69" s="190" t="s">
        <v>13</v>
      </c>
      <c r="Z69" s="928"/>
      <c r="AA69" s="929"/>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338</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2" t="s">
        <v>324</v>
      </c>
      <c r="H2" s="313"/>
      <c r="I2" s="313"/>
      <c r="J2" s="313"/>
      <c r="K2" s="313"/>
      <c r="L2" s="313"/>
      <c r="M2" s="313"/>
      <c r="N2" s="313"/>
      <c r="O2" s="313"/>
      <c r="P2" s="313"/>
      <c r="Q2" s="313"/>
      <c r="R2" s="313"/>
      <c r="S2" s="313"/>
      <c r="T2" s="313"/>
      <c r="U2" s="313"/>
      <c r="V2" s="313"/>
      <c r="W2" s="313"/>
      <c r="X2" s="313"/>
      <c r="Y2" s="313"/>
      <c r="Z2" s="313"/>
      <c r="AA2" s="313"/>
      <c r="AB2" s="314"/>
      <c r="AC2" s="312" t="s">
        <v>326</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9"/>
      <c r="B4" s="970"/>
      <c r="C4" s="970"/>
      <c r="D4" s="970"/>
      <c r="E4" s="970"/>
      <c r="F4" s="971"/>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9"/>
      <c r="B5" s="970"/>
      <c r="C5" s="970"/>
      <c r="D5" s="970"/>
      <c r="E5" s="970"/>
      <c r="F5" s="971"/>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9"/>
      <c r="B6" s="970"/>
      <c r="C6" s="970"/>
      <c r="D6" s="970"/>
      <c r="E6" s="970"/>
      <c r="F6" s="971"/>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9"/>
      <c r="B7" s="970"/>
      <c r="C7" s="970"/>
      <c r="D7" s="970"/>
      <c r="E7" s="970"/>
      <c r="F7" s="971"/>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9"/>
      <c r="B8" s="970"/>
      <c r="C8" s="970"/>
      <c r="D8" s="970"/>
      <c r="E8" s="970"/>
      <c r="F8" s="971"/>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9"/>
      <c r="B9" s="970"/>
      <c r="C9" s="970"/>
      <c r="D9" s="970"/>
      <c r="E9" s="970"/>
      <c r="F9" s="971"/>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9"/>
      <c r="B10" s="970"/>
      <c r="C10" s="970"/>
      <c r="D10" s="970"/>
      <c r="E10" s="970"/>
      <c r="F10" s="971"/>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9"/>
      <c r="B11" s="970"/>
      <c r="C11" s="970"/>
      <c r="D11" s="970"/>
      <c r="E11" s="970"/>
      <c r="F11" s="971"/>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9"/>
      <c r="B12" s="970"/>
      <c r="C12" s="970"/>
      <c r="D12" s="970"/>
      <c r="E12" s="970"/>
      <c r="F12" s="971"/>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9"/>
      <c r="B13" s="970"/>
      <c r="C13" s="970"/>
      <c r="D13" s="970"/>
      <c r="E13" s="970"/>
      <c r="F13" s="971"/>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9"/>
      <c r="B14" s="970"/>
      <c r="C14" s="970"/>
      <c r="D14" s="970"/>
      <c r="E14" s="970"/>
      <c r="F14" s="971"/>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9"/>
      <c r="B15" s="970"/>
      <c r="C15" s="970"/>
      <c r="D15" s="970"/>
      <c r="E15" s="970"/>
      <c r="F15" s="971"/>
      <c r="G15" s="312" t="s">
        <v>245</v>
      </c>
      <c r="H15" s="313"/>
      <c r="I15" s="313"/>
      <c r="J15" s="313"/>
      <c r="K15" s="313"/>
      <c r="L15" s="313"/>
      <c r="M15" s="313"/>
      <c r="N15" s="313"/>
      <c r="O15" s="313"/>
      <c r="P15" s="313"/>
      <c r="Q15" s="313"/>
      <c r="R15" s="313"/>
      <c r="S15" s="313"/>
      <c r="T15" s="313"/>
      <c r="U15" s="313"/>
      <c r="V15" s="313"/>
      <c r="W15" s="313"/>
      <c r="X15" s="313"/>
      <c r="Y15" s="313"/>
      <c r="Z15" s="313"/>
      <c r="AA15" s="313"/>
      <c r="AB15" s="314"/>
      <c r="AC15" s="312" t="s">
        <v>246</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9"/>
      <c r="B16" s="970"/>
      <c r="C16" s="970"/>
      <c r="D16" s="970"/>
      <c r="E16" s="970"/>
      <c r="F16" s="971"/>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9"/>
      <c r="B17" s="970"/>
      <c r="C17" s="970"/>
      <c r="D17" s="970"/>
      <c r="E17" s="970"/>
      <c r="F17" s="971"/>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9"/>
      <c r="B18" s="970"/>
      <c r="C18" s="970"/>
      <c r="D18" s="970"/>
      <c r="E18" s="970"/>
      <c r="F18" s="971"/>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9"/>
      <c r="B19" s="970"/>
      <c r="C19" s="970"/>
      <c r="D19" s="970"/>
      <c r="E19" s="970"/>
      <c r="F19" s="971"/>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9"/>
      <c r="B20" s="970"/>
      <c r="C20" s="970"/>
      <c r="D20" s="970"/>
      <c r="E20" s="970"/>
      <c r="F20" s="971"/>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9"/>
      <c r="B21" s="970"/>
      <c r="C21" s="970"/>
      <c r="D21" s="970"/>
      <c r="E21" s="970"/>
      <c r="F21" s="971"/>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9"/>
      <c r="B22" s="970"/>
      <c r="C22" s="970"/>
      <c r="D22" s="970"/>
      <c r="E22" s="970"/>
      <c r="F22" s="971"/>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9"/>
      <c r="B23" s="970"/>
      <c r="C23" s="970"/>
      <c r="D23" s="970"/>
      <c r="E23" s="970"/>
      <c r="F23" s="971"/>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9"/>
      <c r="B24" s="970"/>
      <c r="C24" s="970"/>
      <c r="D24" s="970"/>
      <c r="E24" s="970"/>
      <c r="F24" s="971"/>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9"/>
      <c r="B25" s="970"/>
      <c r="C25" s="970"/>
      <c r="D25" s="970"/>
      <c r="E25" s="970"/>
      <c r="F25" s="971"/>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9"/>
      <c r="B26" s="970"/>
      <c r="C26" s="970"/>
      <c r="D26" s="970"/>
      <c r="E26" s="970"/>
      <c r="F26" s="971"/>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9"/>
      <c r="B27" s="970"/>
      <c r="C27" s="970"/>
      <c r="D27" s="970"/>
      <c r="E27" s="970"/>
      <c r="F27" s="971"/>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9"/>
      <c r="B28" s="970"/>
      <c r="C28" s="970"/>
      <c r="D28" s="970"/>
      <c r="E28" s="970"/>
      <c r="F28" s="971"/>
      <c r="G28" s="312" t="s">
        <v>244</v>
      </c>
      <c r="H28" s="313"/>
      <c r="I28" s="313"/>
      <c r="J28" s="313"/>
      <c r="K28" s="313"/>
      <c r="L28" s="313"/>
      <c r="M28" s="313"/>
      <c r="N28" s="313"/>
      <c r="O28" s="313"/>
      <c r="P28" s="313"/>
      <c r="Q28" s="313"/>
      <c r="R28" s="313"/>
      <c r="S28" s="313"/>
      <c r="T28" s="313"/>
      <c r="U28" s="313"/>
      <c r="V28" s="313"/>
      <c r="W28" s="313"/>
      <c r="X28" s="313"/>
      <c r="Y28" s="313"/>
      <c r="Z28" s="313"/>
      <c r="AA28" s="313"/>
      <c r="AB28" s="314"/>
      <c r="AC28" s="312" t="s">
        <v>247</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9"/>
      <c r="B29" s="970"/>
      <c r="C29" s="970"/>
      <c r="D29" s="970"/>
      <c r="E29" s="970"/>
      <c r="F29" s="971"/>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9"/>
      <c r="B30" s="970"/>
      <c r="C30" s="970"/>
      <c r="D30" s="970"/>
      <c r="E30" s="970"/>
      <c r="F30" s="971"/>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9"/>
      <c r="B31" s="970"/>
      <c r="C31" s="970"/>
      <c r="D31" s="970"/>
      <c r="E31" s="970"/>
      <c r="F31" s="971"/>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9"/>
      <c r="B32" s="970"/>
      <c r="C32" s="970"/>
      <c r="D32" s="970"/>
      <c r="E32" s="970"/>
      <c r="F32" s="971"/>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9"/>
      <c r="B33" s="970"/>
      <c r="C33" s="970"/>
      <c r="D33" s="970"/>
      <c r="E33" s="970"/>
      <c r="F33" s="971"/>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9"/>
      <c r="B34" s="970"/>
      <c r="C34" s="970"/>
      <c r="D34" s="970"/>
      <c r="E34" s="970"/>
      <c r="F34" s="971"/>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9"/>
      <c r="B35" s="970"/>
      <c r="C35" s="970"/>
      <c r="D35" s="970"/>
      <c r="E35" s="970"/>
      <c r="F35" s="971"/>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9"/>
      <c r="B36" s="970"/>
      <c r="C36" s="970"/>
      <c r="D36" s="970"/>
      <c r="E36" s="970"/>
      <c r="F36" s="971"/>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9"/>
      <c r="B37" s="970"/>
      <c r="C37" s="970"/>
      <c r="D37" s="970"/>
      <c r="E37" s="970"/>
      <c r="F37" s="971"/>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9"/>
      <c r="B38" s="970"/>
      <c r="C38" s="970"/>
      <c r="D38" s="970"/>
      <c r="E38" s="970"/>
      <c r="F38" s="971"/>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9"/>
      <c r="B39" s="970"/>
      <c r="C39" s="970"/>
      <c r="D39" s="970"/>
      <c r="E39" s="970"/>
      <c r="F39" s="971"/>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9"/>
      <c r="B40" s="970"/>
      <c r="C40" s="970"/>
      <c r="D40" s="970"/>
      <c r="E40" s="970"/>
      <c r="F40" s="971"/>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9"/>
      <c r="B41" s="970"/>
      <c r="C41" s="970"/>
      <c r="D41" s="970"/>
      <c r="E41" s="970"/>
      <c r="F41" s="971"/>
      <c r="G41" s="312" t="s">
        <v>291</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9"/>
      <c r="B42" s="970"/>
      <c r="C42" s="970"/>
      <c r="D42" s="970"/>
      <c r="E42" s="970"/>
      <c r="F42" s="971"/>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9"/>
      <c r="B43" s="970"/>
      <c r="C43" s="970"/>
      <c r="D43" s="970"/>
      <c r="E43" s="970"/>
      <c r="F43" s="971"/>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9"/>
      <c r="B44" s="970"/>
      <c r="C44" s="970"/>
      <c r="D44" s="970"/>
      <c r="E44" s="970"/>
      <c r="F44" s="971"/>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9"/>
      <c r="B45" s="970"/>
      <c r="C45" s="970"/>
      <c r="D45" s="970"/>
      <c r="E45" s="970"/>
      <c r="F45" s="971"/>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9"/>
      <c r="B46" s="970"/>
      <c r="C46" s="970"/>
      <c r="D46" s="970"/>
      <c r="E46" s="970"/>
      <c r="F46" s="971"/>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9"/>
      <c r="B47" s="970"/>
      <c r="C47" s="970"/>
      <c r="D47" s="970"/>
      <c r="E47" s="970"/>
      <c r="F47" s="971"/>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9"/>
      <c r="B48" s="970"/>
      <c r="C48" s="970"/>
      <c r="D48" s="970"/>
      <c r="E48" s="970"/>
      <c r="F48" s="971"/>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9"/>
      <c r="B49" s="970"/>
      <c r="C49" s="970"/>
      <c r="D49" s="970"/>
      <c r="E49" s="970"/>
      <c r="F49" s="971"/>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9"/>
      <c r="B50" s="970"/>
      <c r="C50" s="970"/>
      <c r="D50" s="970"/>
      <c r="E50" s="970"/>
      <c r="F50" s="971"/>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9"/>
      <c r="B51" s="970"/>
      <c r="C51" s="970"/>
      <c r="D51" s="970"/>
      <c r="E51" s="970"/>
      <c r="F51" s="971"/>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9"/>
      <c r="B52" s="970"/>
      <c r="C52" s="970"/>
      <c r="D52" s="970"/>
      <c r="E52" s="970"/>
      <c r="F52" s="971"/>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248</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9"/>
      <c r="B56" s="970"/>
      <c r="C56" s="970"/>
      <c r="D56" s="970"/>
      <c r="E56" s="970"/>
      <c r="F56" s="971"/>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9"/>
      <c r="B57" s="970"/>
      <c r="C57" s="970"/>
      <c r="D57" s="970"/>
      <c r="E57" s="970"/>
      <c r="F57" s="971"/>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9"/>
      <c r="B58" s="970"/>
      <c r="C58" s="970"/>
      <c r="D58" s="970"/>
      <c r="E58" s="970"/>
      <c r="F58" s="971"/>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9"/>
      <c r="B59" s="970"/>
      <c r="C59" s="970"/>
      <c r="D59" s="970"/>
      <c r="E59" s="970"/>
      <c r="F59" s="971"/>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9"/>
      <c r="B60" s="970"/>
      <c r="C60" s="970"/>
      <c r="D60" s="970"/>
      <c r="E60" s="970"/>
      <c r="F60" s="971"/>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9"/>
      <c r="B61" s="970"/>
      <c r="C61" s="970"/>
      <c r="D61" s="970"/>
      <c r="E61" s="970"/>
      <c r="F61" s="971"/>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9"/>
      <c r="B62" s="970"/>
      <c r="C62" s="970"/>
      <c r="D62" s="970"/>
      <c r="E62" s="970"/>
      <c r="F62" s="971"/>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9"/>
      <c r="B63" s="970"/>
      <c r="C63" s="970"/>
      <c r="D63" s="970"/>
      <c r="E63" s="970"/>
      <c r="F63" s="971"/>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9"/>
      <c r="B64" s="970"/>
      <c r="C64" s="970"/>
      <c r="D64" s="970"/>
      <c r="E64" s="970"/>
      <c r="F64" s="971"/>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9"/>
      <c r="B65" s="970"/>
      <c r="C65" s="970"/>
      <c r="D65" s="970"/>
      <c r="E65" s="970"/>
      <c r="F65" s="971"/>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9"/>
      <c r="B66" s="970"/>
      <c r="C66" s="970"/>
      <c r="D66" s="970"/>
      <c r="E66" s="970"/>
      <c r="F66" s="971"/>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9"/>
      <c r="B67" s="970"/>
      <c r="C67" s="970"/>
      <c r="D67" s="970"/>
      <c r="E67" s="970"/>
      <c r="F67" s="971"/>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9"/>
      <c r="B68" s="970"/>
      <c r="C68" s="970"/>
      <c r="D68" s="970"/>
      <c r="E68" s="970"/>
      <c r="F68" s="971"/>
      <c r="G68" s="312" t="s">
        <v>249</v>
      </c>
      <c r="H68" s="313"/>
      <c r="I68" s="313"/>
      <c r="J68" s="313"/>
      <c r="K68" s="313"/>
      <c r="L68" s="313"/>
      <c r="M68" s="313"/>
      <c r="N68" s="313"/>
      <c r="O68" s="313"/>
      <c r="P68" s="313"/>
      <c r="Q68" s="313"/>
      <c r="R68" s="313"/>
      <c r="S68" s="313"/>
      <c r="T68" s="313"/>
      <c r="U68" s="313"/>
      <c r="V68" s="313"/>
      <c r="W68" s="313"/>
      <c r="X68" s="313"/>
      <c r="Y68" s="313"/>
      <c r="Z68" s="313"/>
      <c r="AA68" s="313"/>
      <c r="AB68" s="314"/>
      <c r="AC68" s="312" t="s">
        <v>250</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9"/>
      <c r="B69" s="970"/>
      <c r="C69" s="970"/>
      <c r="D69" s="970"/>
      <c r="E69" s="970"/>
      <c r="F69" s="971"/>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9"/>
      <c r="B70" s="970"/>
      <c r="C70" s="970"/>
      <c r="D70" s="970"/>
      <c r="E70" s="970"/>
      <c r="F70" s="971"/>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9"/>
      <c r="B71" s="970"/>
      <c r="C71" s="970"/>
      <c r="D71" s="970"/>
      <c r="E71" s="970"/>
      <c r="F71" s="971"/>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9"/>
      <c r="B72" s="970"/>
      <c r="C72" s="970"/>
      <c r="D72" s="970"/>
      <c r="E72" s="970"/>
      <c r="F72" s="971"/>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9"/>
      <c r="B73" s="970"/>
      <c r="C73" s="970"/>
      <c r="D73" s="970"/>
      <c r="E73" s="970"/>
      <c r="F73" s="971"/>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9"/>
      <c r="B74" s="970"/>
      <c r="C74" s="970"/>
      <c r="D74" s="970"/>
      <c r="E74" s="970"/>
      <c r="F74" s="971"/>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9"/>
      <c r="B75" s="970"/>
      <c r="C75" s="970"/>
      <c r="D75" s="970"/>
      <c r="E75" s="970"/>
      <c r="F75" s="971"/>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9"/>
      <c r="B76" s="970"/>
      <c r="C76" s="970"/>
      <c r="D76" s="970"/>
      <c r="E76" s="970"/>
      <c r="F76" s="971"/>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9"/>
      <c r="B77" s="970"/>
      <c r="C77" s="970"/>
      <c r="D77" s="970"/>
      <c r="E77" s="970"/>
      <c r="F77" s="971"/>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9"/>
      <c r="B78" s="970"/>
      <c r="C78" s="970"/>
      <c r="D78" s="970"/>
      <c r="E78" s="970"/>
      <c r="F78" s="971"/>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9"/>
      <c r="B79" s="970"/>
      <c r="C79" s="970"/>
      <c r="D79" s="970"/>
      <c r="E79" s="970"/>
      <c r="F79" s="971"/>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9"/>
      <c r="B80" s="970"/>
      <c r="C80" s="970"/>
      <c r="D80" s="970"/>
      <c r="E80" s="970"/>
      <c r="F80" s="971"/>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9"/>
      <c r="B81" s="970"/>
      <c r="C81" s="970"/>
      <c r="D81" s="970"/>
      <c r="E81" s="970"/>
      <c r="F81" s="971"/>
      <c r="G81" s="312" t="s">
        <v>251</v>
      </c>
      <c r="H81" s="313"/>
      <c r="I81" s="313"/>
      <c r="J81" s="313"/>
      <c r="K81" s="313"/>
      <c r="L81" s="313"/>
      <c r="M81" s="313"/>
      <c r="N81" s="313"/>
      <c r="O81" s="313"/>
      <c r="P81" s="313"/>
      <c r="Q81" s="313"/>
      <c r="R81" s="313"/>
      <c r="S81" s="313"/>
      <c r="T81" s="313"/>
      <c r="U81" s="313"/>
      <c r="V81" s="313"/>
      <c r="W81" s="313"/>
      <c r="X81" s="313"/>
      <c r="Y81" s="313"/>
      <c r="Z81" s="313"/>
      <c r="AA81" s="313"/>
      <c r="AB81" s="314"/>
      <c r="AC81" s="312" t="s">
        <v>252</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9"/>
      <c r="B82" s="970"/>
      <c r="C82" s="970"/>
      <c r="D82" s="970"/>
      <c r="E82" s="970"/>
      <c r="F82" s="971"/>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9"/>
      <c r="B83" s="970"/>
      <c r="C83" s="970"/>
      <c r="D83" s="970"/>
      <c r="E83" s="970"/>
      <c r="F83" s="971"/>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9"/>
      <c r="B84" s="970"/>
      <c r="C84" s="970"/>
      <c r="D84" s="970"/>
      <c r="E84" s="970"/>
      <c r="F84" s="971"/>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9"/>
      <c r="B85" s="970"/>
      <c r="C85" s="970"/>
      <c r="D85" s="970"/>
      <c r="E85" s="970"/>
      <c r="F85" s="971"/>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9"/>
      <c r="B86" s="970"/>
      <c r="C86" s="970"/>
      <c r="D86" s="970"/>
      <c r="E86" s="970"/>
      <c r="F86" s="971"/>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9"/>
      <c r="B87" s="970"/>
      <c r="C87" s="970"/>
      <c r="D87" s="970"/>
      <c r="E87" s="970"/>
      <c r="F87" s="971"/>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9"/>
      <c r="B88" s="970"/>
      <c r="C88" s="970"/>
      <c r="D88" s="970"/>
      <c r="E88" s="970"/>
      <c r="F88" s="971"/>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9"/>
      <c r="B89" s="970"/>
      <c r="C89" s="970"/>
      <c r="D89" s="970"/>
      <c r="E89" s="970"/>
      <c r="F89" s="971"/>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9"/>
      <c r="B90" s="970"/>
      <c r="C90" s="970"/>
      <c r="D90" s="970"/>
      <c r="E90" s="970"/>
      <c r="F90" s="971"/>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9"/>
      <c r="B91" s="970"/>
      <c r="C91" s="970"/>
      <c r="D91" s="970"/>
      <c r="E91" s="970"/>
      <c r="F91" s="971"/>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9"/>
      <c r="B92" s="970"/>
      <c r="C92" s="970"/>
      <c r="D92" s="970"/>
      <c r="E92" s="970"/>
      <c r="F92" s="971"/>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9"/>
      <c r="B93" s="970"/>
      <c r="C93" s="970"/>
      <c r="D93" s="970"/>
      <c r="E93" s="970"/>
      <c r="F93" s="971"/>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9"/>
      <c r="B94" s="970"/>
      <c r="C94" s="970"/>
      <c r="D94" s="970"/>
      <c r="E94" s="970"/>
      <c r="F94" s="971"/>
      <c r="G94" s="312" t="s">
        <v>253</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9"/>
      <c r="B95" s="970"/>
      <c r="C95" s="970"/>
      <c r="D95" s="970"/>
      <c r="E95" s="970"/>
      <c r="F95" s="971"/>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9"/>
      <c r="B96" s="970"/>
      <c r="C96" s="970"/>
      <c r="D96" s="970"/>
      <c r="E96" s="970"/>
      <c r="F96" s="971"/>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9"/>
      <c r="B97" s="970"/>
      <c r="C97" s="970"/>
      <c r="D97" s="970"/>
      <c r="E97" s="970"/>
      <c r="F97" s="971"/>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9"/>
      <c r="B98" s="970"/>
      <c r="C98" s="970"/>
      <c r="D98" s="970"/>
      <c r="E98" s="970"/>
      <c r="F98" s="971"/>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9"/>
      <c r="B99" s="970"/>
      <c r="C99" s="970"/>
      <c r="D99" s="970"/>
      <c r="E99" s="970"/>
      <c r="F99" s="971"/>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9"/>
      <c r="B100" s="970"/>
      <c r="C100" s="970"/>
      <c r="D100" s="970"/>
      <c r="E100" s="970"/>
      <c r="F100" s="971"/>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9"/>
      <c r="B101" s="970"/>
      <c r="C101" s="970"/>
      <c r="D101" s="970"/>
      <c r="E101" s="970"/>
      <c r="F101" s="971"/>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9"/>
      <c r="B102" s="970"/>
      <c r="C102" s="970"/>
      <c r="D102" s="970"/>
      <c r="E102" s="970"/>
      <c r="F102" s="971"/>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9"/>
      <c r="B103" s="970"/>
      <c r="C103" s="970"/>
      <c r="D103" s="970"/>
      <c r="E103" s="970"/>
      <c r="F103" s="971"/>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9"/>
      <c r="B104" s="970"/>
      <c r="C104" s="970"/>
      <c r="D104" s="970"/>
      <c r="E104" s="970"/>
      <c r="F104" s="971"/>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9"/>
      <c r="B105" s="970"/>
      <c r="C105" s="970"/>
      <c r="D105" s="970"/>
      <c r="E105" s="970"/>
      <c r="F105" s="971"/>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254</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9"/>
      <c r="B109" s="970"/>
      <c r="C109" s="970"/>
      <c r="D109" s="970"/>
      <c r="E109" s="970"/>
      <c r="F109" s="971"/>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9"/>
      <c r="B110" s="970"/>
      <c r="C110" s="970"/>
      <c r="D110" s="970"/>
      <c r="E110" s="970"/>
      <c r="F110" s="971"/>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9"/>
      <c r="B111" s="970"/>
      <c r="C111" s="970"/>
      <c r="D111" s="970"/>
      <c r="E111" s="970"/>
      <c r="F111" s="971"/>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9"/>
      <c r="B112" s="970"/>
      <c r="C112" s="970"/>
      <c r="D112" s="970"/>
      <c r="E112" s="970"/>
      <c r="F112" s="971"/>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9"/>
      <c r="B113" s="970"/>
      <c r="C113" s="970"/>
      <c r="D113" s="970"/>
      <c r="E113" s="970"/>
      <c r="F113" s="971"/>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9"/>
      <c r="B114" s="970"/>
      <c r="C114" s="970"/>
      <c r="D114" s="970"/>
      <c r="E114" s="970"/>
      <c r="F114" s="971"/>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9"/>
      <c r="B115" s="970"/>
      <c r="C115" s="970"/>
      <c r="D115" s="970"/>
      <c r="E115" s="970"/>
      <c r="F115" s="971"/>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9"/>
      <c r="B116" s="970"/>
      <c r="C116" s="970"/>
      <c r="D116" s="970"/>
      <c r="E116" s="970"/>
      <c r="F116" s="971"/>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9"/>
      <c r="B117" s="970"/>
      <c r="C117" s="970"/>
      <c r="D117" s="970"/>
      <c r="E117" s="970"/>
      <c r="F117" s="971"/>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9"/>
      <c r="B118" s="970"/>
      <c r="C118" s="970"/>
      <c r="D118" s="970"/>
      <c r="E118" s="970"/>
      <c r="F118" s="971"/>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9"/>
      <c r="B119" s="970"/>
      <c r="C119" s="970"/>
      <c r="D119" s="970"/>
      <c r="E119" s="970"/>
      <c r="F119" s="971"/>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9"/>
      <c r="B120" s="970"/>
      <c r="C120" s="970"/>
      <c r="D120" s="970"/>
      <c r="E120" s="970"/>
      <c r="F120" s="971"/>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9"/>
      <c r="B121" s="970"/>
      <c r="C121" s="970"/>
      <c r="D121" s="970"/>
      <c r="E121" s="970"/>
      <c r="F121" s="971"/>
      <c r="G121" s="312" t="s">
        <v>255</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256</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9"/>
      <c r="B122" s="970"/>
      <c r="C122" s="970"/>
      <c r="D122" s="970"/>
      <c r="E122" s="970"/>
      <c r="F122" s="971"/>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9"/>
      <c r="B123" s="970"/>
      <c r="C123" s="970"/>
      <c r="D123" s="970"/>
      <c r="E123" s="970"/>
      <c r="F123" s="971"/>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9"/>
      <c r="B124" s="970"/>
      <c r="C124" s="970"/>
      <c r="D124" s="970"/>
      <c r="E124" s="970"/>
      <c r="F124" s="971"/>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9"/>
      <c r="B125" s="970"/>
      <c r="C125" s="970"/>
      <c r="D125" s="970"/>
      <c r="E125" s="970"/>
      <c r="F125" s="971"/>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9"/>
      <c r="B126" s="970"/>
      <c r="C126" s="970"/>
      <c r="D126" s="970"/>
      <c r="E126" s="970"/>
      <c r="F126" s="971"/>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9"/>
      <c r="B127" s="970"/>
      <c r="C127" s="970"/>
      <c r="D127" s="970"/>
      <c r="E127" s="970"/>
      <c r="F127" s="971"/>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9"/>
      <c r="B128" s="970"/>
      <c r="C128" s="970"/>
      <c r="D128" s="970"/>
      <c r="E128" s="970"/>
      <c r="F128" s="971"/>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9"/>
      <c r="B129" s="970"/>
      <c r="C129" s="970"/>
      <c r="D129" s="970"/>
      <c r="E129" s="970"/>
      <c r="F129" s="971"/>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9"/>
      <c r="B130" s="970"/>
      <c r="C130" s="970"/>
      <c r="D130" s="970"/>
      <c r="E130" s="970"/>
      <c r="F130" s="971"/>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9"/>
      <c r="B131" s="970"/>
      <c r="C131" s="970"/>
      <c r="D131" s="970"/>
      <c r="E131" s="970"/>
      <c r="F131" s="971"/>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9"/>
      <c r="B132" s="970"/>
      <c r="C132" s="970"/>
      <c r="D132" s="970"/>
      <c r="E132" s="970"/>
      <c r="F132" s="971"/>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9"/>
      <c r="B133" s="970"/>
      <c r="C133" s="970"/>
      <c r="D133" s="970"/>
      <c r="E133" s="970"/>
      <c r="F133" s="971"/>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9"/>
      <c r="B134" s="970"/>
      <c r="C134" s="970"/>
      <c r="D134" s="970"/>
      <c r="E134" s="970"/>
      <c r="F134" s="971"/>
      <c r="G134" s="312" t="s">
        <v>257</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258</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9"/>
      <c r="B135" s="970"/>
      <c r="C135" s="970"/>
      <c r="D135" s="970"/>
      <c r="E135" s="970"/>
      <c r="F135" s="971"/>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9"/>
      <c r="B136" s="970"/>
      <c r="C136" s="970"/>
      <c r="D136" s="970"/>
      <c r="E136" s="970"/>
      <c r="F136" s="971"/>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9"/>
      <c r="B137" s="970"/>
      <c r="C137" s="970"/>
      <c r="D137" s="970"/>
      <c r="E137" s="970"/>
      <c r="F137" s="971"/>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9"/>
      <c r="B138" s="970"/>
      <c r="C138" s="970"/>
      <c r="D138" s="970"/>
      <c r="E138" s="970"/>
      <c r="F138" s="971"/>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9"/>
      <c r="B139" s="970"/>
      <c r="C139" s="970"/>
      <c r="D139" s="970"/>
      <c r="E139" s="970"/>
      <c r="F139" s="971"/>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9"/>
      <c r="B140" s="970"/>
      <c r="C140" s="970"/>
      <c r="D140" s="970"/>
      <c r="E140" s="970"/>
      <c r="F140" s="971"/>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9"/>
      <c r="B141" s="970"/>
      <c r="C141" s="970"/>
      <c r="D141" s="970"/>
      <c r="E141" s="970"/>
      <c r="F141" s="971"/>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9"/>
      <c r="B142" s="970"/>
      <c r="C142" s="970"/>
      <c r="D142" s="970"/>
      <c r="E142" s="970"/>
      <c r="F142" s="971"/>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9"/>
      <c r="B143" s="970"/>
      <c r="C143" s="970"/>
      <c r="D143" s="970"/>
      <c r="E143" s="970"/>
      <c r="F143" s="971"/>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9"/>
      <c r="B144" s="970"/>
      <c r="C144" s="970"/>
      <c r="D144" s="970"/>
      <c r="E144" s="970"/>
      <c r="F144" s="971"/>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9"/>
      <c r="B145" s="970"/>
      <c r="C145" s="970"/>
      <c r="D145" s="970"/>
      <c r="E145" s="970"/>
      <c r="F145" s="971"/>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9"/>
      <c r="B146" s="970"/>
      <c r="C146" s="970"/>
      <c r="D146" s="970"/>
      <c r="E146" s="970"/>
      <c r="F146" s="971"/>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9"/>
      <c r="B147" s="970"/>
      <c r="C147" s="970"/>
      <c r="D147" s="970"/>
      <c r="E147" s="970"/>
      <c r="F147" s="971"/>
      <c r="G147" s="312" t="s">
        <v>259</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9"/>
      <c r="B148" s="970"/>
      <c r="C148" s="970"/>
      <c r="D148" s="970"/>
      <c r="E148" s="970"/>
      <c r="F148" s="971"/>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9"/>
      <c r="B149" s="970"/>
      <c r="C149" s="970"/>
      <c r="D149" s="970"/>
      <c r="E149" s="970"/>
      <c r="F149" s="971"/>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9"/>
      <c r="B150" s="970"/>
      <c r="C150" s="970"/>
      <c r="D150" s="970"/>
      <c r="E150" s="970"/>
      <c r="F150" s="971"/>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9"/>
      <c r="B151" s="970"/>
      <c r="C151" s="970"/>
      <c r="D151" s="970"/>
      <c r="E151" s="970"/>
      <c r="F151" s="971"/>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9"/>
      <c r="B152" s="970"/>
      <c r="C152" s="970"/>
      <c r="D152" s="970"/>
      <c r="E152" s="970"/>
      <c r="F152" s="971"/>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9"/>
      <c r="B153" s="970"/>
      <c r="C153" s="970"/>
      <c r="D153" s="970"/>
      <c r="E153" s="970"/>
      <c r="F153" s="971"/>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9"/>
      <c r="B154" s="970"/>
      <c r="C154" s="970"/>
      <c r="D154" s="970"/>
      <c r="E154" s="970"/>
      <c r="F154" s="971"/>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9"/>
      <c r="B155" s="970"/>
      <c r="C155" s="970"/>
      <c r="D155" s="970"/>
      <c r="E155" s="970"/>
      <c r="F155" s="971"/>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9"/>
      <c r="B156" s="970"/>
      <c r="C156" s="970"/>
      <c r="D156" s="970"/>
      <c r="E156" s="970"/>
      <c r="F156" s="971"/>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9"/>
      <c r="B157" s="970"/>
      <c r="C157" s="970"/>
      <c r="D157" s="970"/>
      <c r="E157" s="970"/>
      <c r="F157" s="971"/>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9"/>
      <c r="B158" s="970"/>
      <c r="C158" s="970"/>
      <c r="D158" s="970"/>
      <c r="E158" s="970"/>
      <c r="F158" s="971"/>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260</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9"/>
      <c r="B162" s="970"/>
      <c r="C162" s="970"/>
      <c r="D162" s="970"/>
      <c r="E162" s="970"/>
      <c r="F162" s="971"/>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9"/>
      <c r="B163" s="970"/>
      <c r="C163" s="970"/>
      <c r="D163" s="970"/>
      <c r="E163" s="970"/>
      <c r="F163" s="971"/>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9"/>
      <c r="B164" s="970"/>
      <c r="C164" s="970"/>
      <c r="D164" s="970"/>
      <c r="E164" s="970"/>
      <c r="F164" s="971"/>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9"/>
      <c r="B165" s="970"/>
      <c r="C165" s="970"/>
      <c r="D165" s="970"/>
      <c r="E165" s="970"/>
      <c r="F165" s="971"/>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9"/>
      <c r="B166" s="970"/>
      <c r="C166" s="970"/>
      <c r="D166" s="970"/>
      <c r="E166" s="970"/>
      <c r="F166" s="971"/>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9"/>
      <c r="B167" s="970"/>
      <c r="C167" s="970"/>
      <c r="D167" s="970"/>
      <c r="E167" s="970"/>
      <c r="F167" s="971"/>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9"/>
      <c r="B168" s="970"/>
      <c r="C168" s="970"/>
      <c r="D168" s="970"/>
      <c r="E168" s="970"/>
      <c r="F168" s="971"/>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9"/>
      <c r="B169" s="970"/>
      <c r="C169" s="970"/>
      <c r="D169" s="970"/>
      <c r="E169" s="970"/>
      <c r="F169" s="971"/>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9"/>
      <c r="B170" s="970"/>
      <c r="C170" s="970"/>
      <c r="D170" s="970"/>
      <c r="E170" s="970"/>
      <c r="F170" s="971"/>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9"/>
      <c r="B171" s="970"/>
      <c r="C171" s="970"/>
      <c r="D171" s="970"/>
      <c r="E171" s="970"/>
      <c r="F171" s="971"/>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9"/>
      <c r="B172" s="970"/>
      <c r="C172" s="970"/>
      <c r="D172" s="970"/>
      <c r="E172" s="970"/>
      <c r="F172" s="971"/>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9"/>
      <c r="B173" s="970"/>
      <c r="C173" s="970"/>
      <c r="D173" s="970"/>
      <c r="E173" s="970"/>
      <c r="F173" s="971"/>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9"/>
      <c r="B174" s="970"/>
      <c r="C174" s="970"/>
      <c r="D174" s="970"/>
      <c r="E174" s="970"/>
      <c r="F174" s="971"/>
      <c r="G174" s="312" t="s">
        <v>261</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262</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9"/>
      <c r="B175" s="970"/>
      <c r="C175" s="970"/>
      <c r="D175" s="970"/>
      <c r="E175" s="970"/>
      <c r="F175" s="971"/>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9"/>
      <c r="B176" s="970"/>
      <c r="C176" s="970"/>
      <c r="D176" s="970"/>
      <c r="E176" s="970"/>
      <c r="F176" s="971"/>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9"/>
      <c r="B177" s="970"/>
      <c r="C177" s="970"/>
      <c r="D177" s="970"/>
      <c r="E177" s="970"/>
      <c r="F177" s="971"/>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9"/>
      <c r="B178" s="970"/>
      <c r="C178" s="970"/>
      <c r="D178" s="970"/>
      <c r="E178" s="970"/>
      <c r="F178" s="971"/>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9"/>
      <c r="B179" s="970"/>
      <c r="C179" s="970"/>
      <c r="D179" s="970"/>
      <c r="E179" s="970"/>
      <c r="F179" s="971"/>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9"/>
      <c r="B180" s="970"/>
      <c r="C180" s="970"/>
      <c r="D180" s="970"/>
      <c r="E180" s="970"/>
      <c r="F180" s="971"/>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9"/>
      <c r="B181" s="970"/>
      <c r="C181" s="970"/>
      <c r="D181" s="970"/>
      <c r="E181" s="970"/>
      <c r="F181" s="971"/>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9"/>
      <c r="B182" s="970"/>
      <c r="C182" s="970"/>
      <c r="D182" s="970"/>
      <c r="E182" s="970"/>
      <c r="F182" s="971"/>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9"/>
      <c r="B183" s="970"/>
      <c r="C183" s="970"/>
      <c r="D183" s="970"/>
      <c r="E183" s="970"/>
      <c r="F183" s="971"/>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9"/>
      <c r="B184" s="970"/>
      <c r="C184" s="970"/>
      <c r="D184" s="970"/>
      <c r="E184" s="970"/>
      <c r="F184" s="971"/>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9"/>
      <c r="B185" s="970"/>
      <c r="C185" s="970"/>
      <c r="D185" s="970"/>
      <c r="E185" s="970"/>
      <c r="F185" s="971"/>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9"/>
      <c r="B186" s="970"/>
      <c r="C186" s="970"/>
      <c r="D186" s="970"/>
      <c r="E186" s="970"/>
      <c r="F186" s="971"/>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9"/>
      <c r="B187" s="970"/>
      <c r="C187" s="970"/>
      <c r="D187" s="970"/>
      <c r="E187" s="970"/>
      <c r="F187" s="971"/>
      <c r="G187" s="312" t="s">
        <v>264</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263</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9"/>
      <c r="B188" s="970"/>
      <c r="C188" s="970"/>
      <c r="D188" s="970"/>
      <c r="E188" s="970"/>
      <c r="F188" s="971"/>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9"/>
      <c r="B189" s="970"/>
      <c r="C189" s="970"/>
      <c r="D189" s="970"/>
      <c r="E189" s="970"/>
      <c r="F189" s="971"/>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9"/>
      <c r="B190" s="970"/>
      <c r="C190" s="970"/>
      <c r="D190" s="970"/>
      <c r="E190" s="970"/>
      <c r="F190" s="971"/>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9"/>
      <c r="B191" s="970"/>
      <c r="C191" s="970"/>
      <c r="D191" s="970"/>
      <c r="E191" s="970"/>
      <c r="F191" s="971"/>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9"/>
      <c r="B192" s="970"/>
      <c r="C192" s="970"/>
      <c r="D192" s="970"/>
      <c r="E192" s="970"/>
      <c r="F192" s="971"/>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9"/>
      <c r="B193" s="970"/>
      <c r="C193" s="970"/>
      <c r="D193" s="970"/>
      <c r="E193" s="970"/>
      <c r="F193" s="971"/>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9"/>
      <c r="B194" s="970"/>
      <c r="C194" s="970"/>
      <c r="D194" s="970"/>
      <c r="E194" s="970"/>
      <c r="F194" s="971"/>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9"/>
      <c r="B195" s="970"/>
      <c r="C195" s="970"/>
      <c r="D195" s="970"/>
      <c r="E195" s="970"/>
      <c r="F195" s="971"/>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9"/>
      <c r="B196" s="970"/>
      <c r="C196" s="970"/>
      <c r="D196" s="970"/>
      <c r="E196" s="970"/>
      <c r="F196" s="971"/>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9"/>
      <c r="B197" s="970"/>
      <c r="C197" s="970"/>
      <c r="D197" s="970"/>
      <c r="E197" s="970"/>
      <c r="F197" s="971"/>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9"/>
      <c r="B198" s="970"/>
      <c r="C198" s="970"/>
      <c r="D198" s="970"/>
      <c r="E198" s="970"/>
      <c r="F198" s="971"/>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9"/>
      <c r="B199" s="970"/>
      <c r="C199" s="970"/>
      <c r="D199" s="970"/>
      <c r="E199" s="970"/>
      <c r="F199" s="971"/>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9"/>
      <c r="B200" s="970"/>
      <c r="C200" s="970"/>
      <c r="D200" s="970"/>
      <c r="E200" s="970"/>
      <c r="F200" s="971"/>
      <c r="G200" s="312" t="s">
        <v>265</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9"/>
      <c r="B201" s="970"/>
      <c r="C201" s="970"/>
      <c r="D201" s="970"/>
      <c r="E201" s="970"/>
      <c r="F201" s="971"/>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9"/>
      <c r="B202" s="970"/>
      <c r="C202" s="970"/>
      <c r="D202" s="970"/>
      <c r="E202" s="970"/>
      <c r="F202" s="971"/>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9"/>
      <c r="B203" s="970"/>
      <c r="C203" s="970"/>
      <c r="D203" s="970"/>
      <c r="E203" s="970"/>
      <c r="F203" s="971"/>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9"/>
      <c r="B204" s="970"/>
      <c r="C204" s="970"/>
      <c r="D204" s="970"/>
      <c r="E204" s="970"/>
      <c r="F204" s="971"/>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9"/>
      <c r="B205" s="970"/>
      <c r="C205" s="970"/>
      <c r="D205" s="970"/>
      <c r="E205" s="970"/>
      <c r="F205" s="971"/>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9"/>
      <c r="B206" s="970"/>
      <c r="C206" s="970"/>
      <c r="D206" s="970"/>
      <c r="E206" s="970"/>
      <c r="F206" s="971"/>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9"/>
      <c r="B207" s="970"/>
      <c r="C207" s="970"/>
      <c r="D207" s="970"/>
      <c r="E207" s="970"/>
      <c r="F207" s="971"/>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9"/>
      <c r="B208" s="970"/>
      <c r="C208" s="970"/>
      <c r="D208" s="970"/>
      <c r="E208" s="970"/>
      <c r="F208" s="971"/>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9"/>
      <c r="B209" s="970"/>
      <c r="C209" s="970"/>
      <c r="D209" s="970"/>
      <c r="E209" s="970"/>
      <c r="F209" s="971"/>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9"/>
      <c r="B210" s="970"/>
      <c r="C210" s="970"/>
      <c r="D210" s="970"/>
      <c r="E210" s="970"/>
      <c r="F210" s="971"/>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9"/>
      <c r="B211" s="970"/>
      <c r="C211" s="970"/>
      <c r="D211" s="970"/>
      <c r="E211" s="970"/>
      <c r="F211" s="971"/>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266</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9"/>
      <c r="B215" s="970"/>
      <c r="C215" s="970"/>
      <c r="D215" s="970"/>
      <c r="E215" s="970"/>
      <c r="F215" s="971"/>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9"/>
      <c r="B216" s="970"/>
      <c r="C216" s="970"/>
      <c r="D216" s="970"/>
      <c r="E216" s="970"/>
      <c r="F216" s="971"/>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9"/>
      <c r="B217" s="970"/>
      <c r="C217" s="970"/>
      <c r="D217" s="970"/>
      <c r="E217" s="970"/>
      <c r="F217" s="971"/>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9"/>
      <c r="B218" s="970"/>
      <c r="C218" s="970"/>
      <c r="D218" s="970"/>
      <c r="E218" s="970"/>
      <c r="F218" s="971"/>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9"/>
      <c r="B219" s="970"/>
      <c r="C219" s="970"/>
      <c r="D219" s="970"/>
      <c r="E219" s="970"/>
      <c r="F219" s="971"/>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9"/>
      <c r="B220" s="970"/>
      <c r="C220" s="970"/>
      <c r="D220" s="970"/>
      <c r="E220" s="970"/>
      <c r="F220" s="971"/>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9"/>
      <c r="B221" s="970"/>
      <c r="C221" s="970"/>
      <c r="D221" s="970"/>
      <c r="E221" s="970"/>
      <c r="F221" s="971"/>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9"/>
      <c r="B222" s="970"/>
      <c r="C222" s="970"/>
      <c r="D222" s="970"/>
      <c r="E222" s="970"/>
      <c r="F222" s="971"/>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9"/>
      <c r="B223" s="970"/>
      <c r="C223" s="970"/>
      <c r="D223" s="970"/>
      <c r="E223" s="970"/>
      <c r="F223" s="971"/>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9"/>
      <c r="B224" s="970"/>
      <c r="C224" s="970"/>
      <c r="D224" s="970"/>
      <c r="E224" s="970"/>
      <c r="F224" s="971"/>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9"/>
      <c r="B225" s="970"/>
      <c r="C225" s="970"/>
      <c r="D225" s="970"/>
      <c r="E225" s="970"/>
      <c r="F225" s="971"/>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9"/>
      <c r="B226" s="970"/>
      <c r="C226" s="970"/>
      <c r="D226" s="970"/>
      <c r="E226" s="970"/>
      <c r="F226" s="971"/>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9"/>
      <c r="B227" s="970"/>
      <c r="C227" s="970"/>
      <c r="D227" s="970"/>
      <c r="E227" s="970"/>
      <c r="F227" s="971"/>
      <c r="G227" s="312" t="s">
        <v>267</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268</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9"/>
      <c r="B228" s="970"/>
      <c r="C228" s="970"/>
      <c r="D228" s="970"/>
      <c r="E228" s="970"/>
      <c r="F228" s="971"/>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9"/>
      <c r="B229" s="970"/>
      <c r="C229" s="970"/>
      <c r="D229" s="970"/>
      <c r="E229" s="970"/>
      <c r="F229" s="971"/>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9"/>
      <c r="B230" s="970"/>
      <c r="C230" s="970"/>
      <c r="D230" s="970"/>
      <c r="E230" s="970"/>
      <c r="F230" s="971"/>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9"/>
      <c r="B231" s="970"/>
      <c r="C231" s="970"/>
      <c r="D231" s="970"/>
      <c r="E231" s="970"/>
      <c r="F231" s="971"/>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9"/>
      <c r="B232" s="970"/>
      <c r="C232" s="970"/>
      <c r="D232" s="970"/>
      <c r="E232" s="970"/>
      <c r="F232" s="971"/>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9"/>
      <c r="B233" s="970"/>
      <c r="C233" s="970"/>
      <c r="D233" s="970"/>
      <c r="E233" s="970"/>
      <c r="F233" s="971"/>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9"/>
      <c r="B234" s="970"/>
      <c r="C234" s="970"/>
      <c r="D234" s="970"/>
      <c r="E234" s="970"/>
      <c r="F234" s="971"/>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9"/>
      <c r="B235" s="970"/>
      <c r="C235" s="970"/>
      <c r="D235" s="970"/>
      <c r="E235" s="970"/>
      <c r="F235" s="971"/>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9"/>
      <c r="B236" s="970"/>
      <c r="C236" s="970"/>
      <c r="D236" s="970"/>
      <c r="E236" s="970"/>
      <c r="F236" s="971"/>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9"/>
      <c r="B237" s="970"/>
      <c r="C237" s="970"/>
      <c r="D237" s="970"/>
      <c r="E237" s="970"/>
      <c r="F237" s="971"/>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9"/>
      <c r="B238" s="970"/>
      <c r="C238" s="970"/>
      <c r="D238" s="970"/>
      <c r="E238" s="970"/>
      <c r="F238" s="971"/>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9"/>
      <c r="B239" s="970"/>
      <c r="C239" s="970"/>
      <c r="D239" s="970"/>
      <c r="E239" s="970"/>
      <c r="F239" s="971"/>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9"/>
      <c r="B240" s="970"/>
      <c r="C240" s="970"/>
      <c r="D240" s="970"/>
      <c r="E240" s="970"/>
      <c r="F240" s="971"/>
      <c r="G240" s="312" t="s">
        <v>269</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270</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9"/>
      <c r="B241" s="970"/>
      <c r="C241" s="970"/>
      <c r="D241" s="970"/>
      <c r="E241" s="970"/>
      <c r="F241" s="971"/>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9"/>
      <c r="B242" s="970"/>
      <c r="C242" s="970"/>
      <c r="D242" s="970"/>
      <c r="E242" s="970"/>
      <c r="F242" s="971"/>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9"/>
      <c r="B243" s="970"/>
      <c r="C243" s="970"/>
      <c r="D243" s="970"/>
      <c r="E243" s="970"/>
      <c r="F243" s="971"/>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9"/>
      <c r="B244" s="970"/>
      <c r="C244" s="970"/>
      <c r="D244" s="970"/>
      <c r="E244" s="970"/>
      <c r="F244" s="971"/>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9"/>
      <c r="B245" s="970"/>
      <c r="C245" s="970"/>
      <c r="D245" s="970"/>
      <c r="E245" s="970"/>
      <c r="F245" s="971"/>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9"/>
      <c r="B246" s="970"/>
      <c r="C246" s="970"/>
      <c r="D246" s="970"/>
      <c r="E246" s="970"/>
      <c r="F246" s="971"/>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9"/>
      <c r="B247" s="970"/>
      <c r="C247" s="970"/>
      <c r="D247" s="970"/>
      <c r="E247" s="970"/>
      <c r="F247" s="971"/>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9"/>
      <c r="B248" s="970"/>
      <c r="C248" s="970"/>
      <c r="D248" s="970"/>
      <c r="E248" s="970"/>
      <c r="F248" s="971"/>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9"/>
      <c r="B249" s="970"/>
      <c r="C249" s="970"/>
      <c r="D249" s="970"/>
      <c r="E249" s="970"/>
      <c r="F249" s="971"/>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9"/>
      <c r="B250" s="970"/>
      <c r="C250" s="970"/>
      <c r="D250" s="970"/>
      <c r="E250" s="970"/>
      <c r="F250" s="971"/>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9"/>
      <c r="B251" s="970"/>
      <c r="C251" s="970"/>
      <c r="D251" s="970"/>
      <c r="E251" s="970"/>
      <c r="F251" s="971"/>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9"/>
      <c r="B252" s="970"/>
      <c r="C252" s="970"/>
      <c r="D252" s="970"/>
      <c r="E252" s="970"/>
      <c r="F252" s="971"/>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9"/>
      <c r="B253" s="970"/>
      <c r="C253" s="970"/>
      <c r="D253" s="970"/>
      <c r="E253" s="970"/>
      <c r="F253" s="971"/>
      <c r="G253" s="312" t="s">
        <v>271</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9"/>
      <c r="B254" s="970"/>
      <c r="C254" s="970"/>
      <c r="D254" s="970"/>
      <c r="E254" s="970"/>
      <c r="F254" s="971"/>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9"/>
      <c r="B255" s="970"/>
      <c r="C255" s="970"/>
      <c r="D255" s="970"/>
      <c r="E255" s="970"/>
      <c r="F255" s="971"/>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9"/>
      <c r="B256" s="970"/>
      <c r="C256" s="970"/>
      <c r="D256" s="970"/>
      <c r="E256" s="970"/>
      <c r="F256" s="971"/>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9"/>
      <c r="B257" s="970"/>
      <c r="C257" s="970"/>
      <c r="D257" s="970"/>
      <c r="E257" s="970"/>
      <c r="F257" s="971"/>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9"/>
      <c r="B258" s="970"/>
      <c r="C258" s="970"/>
      <c r="D258" s="970"/>
      <c r="E258" s="970"/>
      <c r="F258" s="971"/>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9"/>
      <c r="B259" s="970"/>
      <c r="C259" s="970"/>
      <c r="D259" s="970"/>
      <c r="E259" s="970"/>
      <c r="F259" s="971"/>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9"/>
      <c r="B260" s="970"/>
      <c r="C260" s="970"/>
      <c r="D260" s="970"/>
      <c r="E260" s="970"/>
      <c r="F260" s="971"/>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9"/>
      <c r="B261" s="970"/>
      <c r="C261" s="970"/>
      <c r="D261" s="970"/>
      <c r="E261" s="970"/>
      <c r="F261" s="971"/>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9"/>
      <c r="B262" s="970"/>
      <c r="C262" s="970"/>
      <c r="D262" s="970"/>
      <c r="E262" s="970"/>
      <c r="F262" s="971"/>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9"/>
      <c r="B263" s="970"/>
      <c r="C263" s="970"/>
      <c r="D263" s="970"/>
      <c r="E263" s="970"/>
      <c r="F263" s="971"/>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9"/>
      <c r="B264" s="970"/>
      <c r="C264" s="970"/>
      <c r="D264" s="970"/>
      <c r="E264" s="970"/>
      <c r="F264" s="971"/>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273</v>
      </c>
      <c r="K3" s="992"/>
      <c r="L3" s="992"/>
      <c r="M3" s="992"/>
      <c r="N3" s="992"/>
      <c r="O3" s="992"/>
      <c r="P3" s="134" t="s">
        <v>25</v>
      </c>
      <c r="Q3" s="134"/>
      <c r="R3" s="134"/>
      <c r="S3" s="134"/>
      <c r="T3" s="134"/>
      <c r="U3" s="134"/>
      <c r="V3" s="134"/>
      <c r="W3" s="134"/>
      <c r="X3" s="134"/>
      <c r="Y3" s="272" t="s">
        <v>314</v>
      </c>
      <c r="Z3" s="273"/>
      <c r="AA3" s="273"/>
      <c r="AB3" s="273"/>
      <c r="AC3" s="991" t="s">
        <v>305</v>
      </c>
      <c r="AD3" s="991"/>
      <c r="AE3" s="991"/>
      <c r="AF3" s="991"/>
      <c r="AG3" s="991"/>
      <c r="AH3" s="272" t="s">
        <v>236</v>
      </c>
      <c r="AI3" s="270"/>
      <c r="AJ3" s="270"/>
      <c r="AK3" s="270"/>
      <c r="AL3" s="270" t="s">
        <v>19</v>
      </c>
      <c r="AM3" s="270"/>
      <c r="AN3" s="270"/>
      <c r="AO3" s="274"/>
      <c r="AP3" s="990" t="s">
        <v>274</v>
      </c>
      <c r="AQ3" s="990"/>
      <c r="AR3" s="990"/>
      <c r="AS3" s="990"/>
      <c r="AT3" s="990"/>
      <c r="AU3" s="990"/>
      <c r="AV3" s="990"/>
      <c r="AW3" s="990"/>
      <c r="AX3" s="990"/>
      <c r="AY3">
        <f>$AY$2</f>
        <v>0</v>
      </c>
    </row>
    <row r="4" spans="1:51" ht="26.25" customHeight="1" x14ac:dyDescent="0.15">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273</v>
      </c>
      <c r="K36" s="992"/>
      <c r="L36" s="992"/>
      <c r="M36" s="992"/>
      <c r="N36" s="992"/>
      <c r="O36" s="992"/>
      <c r="P36" s="134" t="s">
        <v>25</v>
      </c>
      <c r="Q36" s="134"/>
      <c r="R36" s="134"/>
      <c r="S36" s="134"/>
      <c r="T36" s="134"/>
      <c r="U36" s="134"/>
      <c r="V36" s="134"/>
      <c r="W36" s="134"/>
      <c r="X36" s="134"/>
      <c r="Y36" s="272" t="s">
        <v>314</v>
      </c>
      <c r="Z36" s="273"/>
      <c r="AA36" s="273"/>
      <c r="AB36" s="273"/>
      <c r="AC36" s="991" t="s">
        <v>305</v>
      </c>
      <c r="AD36" s="991"/>
      <c r="AE36" s="991"/>
      <c r="AF36" s="991"/>
      <c r="AG36" s="991"/>
      <c r="AH36" s="272" t="s">
        <v>236</v>
      </c>
      <c r="AI36" s="270"/>
      <c r="AJ36" s="270"/>
      <c r="AK36" s="270"/>
      <c r="AL36" s="270" t="s">
        <v>19</v>
      </c>
      <c r="AM36" s="270"/>
      <c r="AN36" s="270"/>
      <c r="AO36" s="274"/>
      <c r="AP36" s="990" t="s">
        <v>274</v>
      </c>
      <c r="AQ36" s="990"/>
      <c r="AR36" s="990"/>
      <c r="AS36" s="990"/>
      <c r="AT36" s="990"/>
      <c r="AU36" s="990"/>
      <c r="AV36" s="990"/>
      <c r="AW36" s="990"/>
      <c r="AX36" s="990"/>
      <c r="AY36">
        <f>$AY$34</f>
        <v>0</v>
      </c>
    </row>
    <row r="37" spans="1:51" ht="26.25" customHeight="1" x14ac:dyDescent="0.15">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273</v>
      </c>
      <c r="K69" s="992"/>
      <c r="L69" s="992"/>
      <c r="M69" s="992"/>
      <c r="N69" s="992"/>
      <c r="O69" s="992"/>
      <c r="P69" s="134" t="s">
        <v>25</v>
      </c>
      <c r="Q69" s="134"/>
      <c r="R69" s="134"/>
      <c r="S69" s="134"/>
      <c r="T69" s="134"/>
      <c r="U69" s="134"/>
      <c r="V69" s="134"/>
      <c r="W69" s="134"/>
      <c r="X69" s="134"/>
      <c r="Y69" s="272" t="s">
        <v>314</v>
      </c>
      <c r="Z69" s="273"/>
      <c r="AA69" s="273"/>
      <c r="AB69" s="273"/>
      <c r="AC69" s="991" t="s">
        <v>305</v>
      </c>
      <c r="AD69" s="991"/>
      <c r="AE69" s="991"/>
      <c r="AF69" s="991"/>
      <c r="AG69" s="991"/>
      <c r="AH69" s="272" t="s">
        <v>236</v>
      </c>
      <c r="AI69" s="270"/>
      <c r="AJ69" s="270"/>
      <c r="AK69" s="270"/>
      <c r="AL69" s="270" t="s">
        <v>19</v>
      </c>
      <c r="AM69" s="270"/>
      <c r="AN69" s="270"/>
      <c r="AO69" s="274"/>
      <c r="AP69" s="990" t="s">
        <v>274</v>
      </c>
      <c r="AQ69" s="990"/>
      <c r="AR69" s="990"/>
      <c r="AS69" s="990"/>
      <c r="AT69" s="990"/>
      <c r="AU69" s="990"/>
      <c r="AV69" s="990"/>
      <c r="AW69" s="990"/>
      <c r="AX69" s="990"/>
      <c r="AY69" s="34">
        <f>$AY$67</f>
        <v>0</v>
      </c>
    </row>
    <row r="70" spans="1:51" ht="26.25" customHeight="1" x14ac:dyDescent="0.15">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273</v>
      </c>
      <c r="K102" s="992"/>
      <c r="L102" s="992"/>
      <c r="M102" s="992"/>
      <c r="N102" s="992"/>
      <c r="O102" s="992"/>
      <c r="P102" s="134" t="s">
        <v>25</v>
      </c>
      <c r="Q102" s="134"/>
      <c r="R102" s="134"/>
      <c r="S102" s="134"/>
      <c r="T102" s="134"/>
      <c r="U102" s="134"/>
      <c r="V102" s="134"/>
      <c r="W102" s="134"/>
      <c r="X102" s="134"/>
      <c r="Y102" s="272" t="s">
        <v>314</v>
      </c>
      <c r="Z102" s="273"/>
      <c r="AA102" s="273"/>
      <c r="AB102" s="273"/>
      <c r="AC102" s="991" t="s">
        <v>305</v>
      </c>
      <c r="AD102" s="991"/>
      <c r="AE102" s="991"/>
      <c r="AF102" s="991"/>
      <c r="AG102" s="991"/>
      <c r="AH102" s="272" t="s">
        <v>236</v>
      </c>
      <c r="AI102" s="270"/>
      <c r="AJ102" s="270"/>
      <c r="AK102" s="270"/>
      <c r="AL102" s="270" t="s">
        <v>19</v>
      </c>
      <c r="AM102" s="270"/>
      <c r="AN102" s="270"/>
      <c r="AO102" s="274"/>
      <c r="AP102" s="990" t="s">
        <v>274</v>
      </c>
      <c r="AQ102" s="990"/>
      <c r="AR102" s="990"/>
      <c r="AS102" s="990"/>
      <c r="AT102" s="990"/>
      <c r="AU102" s="990"/>
      <c r="AV102" s="990"/>
      <c r="AW102" s="990"/>
      <c r="AX102" s="990"/>
      <c r="AY102" s="34">
        <f>$AY$100</f>
        <v>0</v>
      </c>
    </row>
    <row r="103" spans="1:51" ht="26.25" customHeight="1" x14ac:dyDescent="0.15">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273</v>
      </c>
      <c r="K135" s="992"/>
      <c r="L135" s="992"/>
      <c r="M135" s="992"/>
      <c r="N135" s="992"/>
      <c r="O135" s="992"/>
      <c r="P135" s="134" t="s">
        <v>25</v>
      </c>
      <c r="Q135" s="134"/>
      <c r="R135" s="134"/>
      <c r="S135" s="134"/>
      <c r="T135" s="134"/>
      <c r="U135" s="134"/>
      <c r="V135" s="134"/>
      <c r="W135" s="134"/>
      <c r="X135" s="134"/>
      <c r="Y135" s="272" t="s">
        <v>314</v>
      </c>
      <c r="Z135" s="273"/>
      <c r="AA135" s="273"/>
      <c r="AB135" s="273"/>
      <c r="AC135" s="991" t="s">
        <v>305</v>
      </c>
      <c r="AD135" s="991"/>
      <c r="AE135" s="991"/>
      <c r="AF135" s="991"/>
      <c r="AG135" s="991"/>
      <c r="AH135" s="272" t="s">
        <v>236</v>
      </c>
      <c r="AI135" s="270"/>
      <c r="AJ135" s="270"/>
      <c r="AK135" s="270"/>
      <c r="AL135" s="270" t="s">
        <v>19</v>
      </c>
      <c r="AM135" s="270"/>
      <c r="AN135" s="270"/>
      <c r="AO135" s="274"/>
      <c r="AP135" s="990" t="s">
        <v>274</v>
      </c>
      <c r="AQ135" s="990"/>
      <c r="AR135" s="990"/>
      <c r="AS135" s="990"/>
      <c r="AT135" s="990"/>
      <c r="AU135" s="990"/>
      <c r="AV135" s="990"/>
      <c r="AW135" s="990"/>
      <c r="AX135" s="990"/>
      <c r="AY135" s="34">
        <f>$AY$133</f>
        <v>0</v>
      </c>
    </row>
    <row r="136" spans="1:51" ht="26.25" customHeight="1" x14ac:dyDescent="0.15">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273</v>
      </c>
      <c r="K168" s="992"/>
      <c r="L168" s="992"/>
      <c r="M168" s="992"/>
      <c r="N168" s="992"/>
      <c r="O168" s="992"/>
      <c r="P168" s="134" t="s">
        <v>25</v>
      </c>
      <c r="Q168" s="134"/>
      <c r="R168" s="134"/>
      <c r="S168" s="134"/>
      <c r="T168" s="134"/>
      <c r="U168" s="134"/>
      <c r="V168" s="134"/>
      <c r="W168" s="134"/>
      <c r="X168" s="134"/>
      <c r="Y168" s="272" t="s">
        <v>314</v>
      </c>
      <c r="Z168" s="273"/>
      <c r="AA168" s="273"/>
      <c r="AB168" s="273"/>
      <c r="AC168" s="991" t="s">
        <v>305</v>
      </c>
      <c r="AD168" s="991"/>
      <c r="AE168" s="991"/>
      <c r="AF168" s="991"/>
      <c r="AG168" s="991"/>
      <c r="AH168" s="272" t="s">
        <v>236</v>
      </c>
      <c r="AI168" s="270"/>
      <c r="AJ168" s="270"/>
      <c r="AK168" s="270"/>
      <c r="AL168" s="270" t="s">
        <v>19</v>
      </c>
      <c r="AM168" s="270"/>
      <c r="AN168" s="270"/>
      <c r="AO168" s="274"/>
      <c r="AP168" s="990" t="s">
        <v>274</v>
      </c>
      <c r="AQ168" s="990"/>
      <c r="AR168" s="990"/>
      <c r="AS168" s="990"/>
      <c r="AT168" s="990"/>
      <c r="AU168" s="990"/>
      <c r="AV168" s="990"/>
      <c r="AW168" s="990"/>
      <c r="AX168" s="990"/>
      <c r="AY168" s="34">
        <f>$AY$166</f>
        <v>0</v>
      </c>
    </row>
    <row r="169" spans="1:51" ht="26.25" customHeight="1" x14ac:dyDescent="0.15">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273</v>
      </c>
      <c r="K201" s="992"/>
      <c r="L201" s="992"/>
      <c r="M201" s="992"/>
      <c r="N201" s="992"/>
      <c r="O201" s="992"/>
      <c r="P201" s="134" t="s">
        <v>25</v>
      </c>
      <c r="Q201" s="134"/>
      <c r="R201" s="134"/>
      <c r="S201" s="134"/>
      <c r="T201" s="134"/>
      <c r="U201" s="134"/>
      <c r="V201" s="134"/>
      <c r="W201" s="134"/>
      <c r="X201" s="134"/>
      <c r="Y201" s="272" t="s">
        <v>314</v>
      </c>
      <c r="Z201" s="273"/>
      <c r="AA201" s="273"/>
      <c r="AB201" s="273"/>
      <c r="AC201" s="991" t="s">
        <v>305</v>
      </c>
      <c r="AD201" s="991"/>
      <c r="AE201" s="991"/>
      <c r="AF201" s="991"/>
      <c r="AG201" s="991"/>
      <c r="AH201" s="272" t="s">
        <v>236</v>
      </c>
      <c r="AI201" s="270"/>
      <c r="AJ201" s="270"/>
      <c r="AK201" s="270"/>
      <c r="AL201" s="270" t="s">
        <v>19</v>
      </c>
      <c r="AM201" s="270"/>
      <c r="AN201" s="270"/>
      <c r="AO201" s="274"/>
      <c r="AP201" s="990" t="s">
        <v>274</v>
      </c>
      <c r="AQ201" s="990"/>
      <c r="AR201" s="990"/>
      <c r="AS201" s="990"/>
      <c r="AT201" s="990"/>
      <c r="AU201" s="990"/>
      <c r="AV201" s="990"/>
      <c r="AW201" s="990"/>
      <c r="AX201" s="990"/>
      <c r="AY201" s="34">
        <f>$AY$199</f>
        <v>0</v>
      </c>
    </row>
    <row r="202" spans="1:51" ht="26.25" customHeight="1" x14ac:dyDescent="0.15">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273</v>
      </c>
      <c r="K234" s="992"/>
      <c r="L234" s="992"/>
      <c r="M234" s="992"/>
      <c r="N234" s="992"/>
      <c r="O234" s="992"/>
      <c r="P234" s="134" t="s">
        <v>25</v>
      </c>
      <c r="Q234" s="134"/>
      <c r="R234" s="134"/>
      <c r="S234" s="134"/>
      <c r="T234" s="134"/>
      <c r="U234" s="134"/>
      <c r="V234" s="134"/>
      <c r="W234" s="134"/>
      <c r="X234" s="134"/>
      <c r="Y234" s="272" t="s">
        <v>314</v>
      </c>
      <c r="Z234" s="273"/>
      <c r="AA234" s="273"/>
      <c r="AB234" s="273"/>
      <c r="AC234" s="991" t="s">
        <v>305</v>
      </c>
      <c r="AD234" s="991"/>
      <c r="AE234" s="991"/>
      <c r="AF234" s="991"/>
      <c r="AG234" s="991"/>
      <c r="AH234" s="272" t="s">
        <v>236</v>
      </c>
      <c r="AI234" s="270"/>
      <c r="AJ234" s="270"/>
      <c r="AK234" s="270"/>
      <c r="AL234" s="270" t="s">
        <v>19</v>
      </c>
      <c r="AM234" s="270"/>
      <c r="AN234" s="270"/>
      <c r="AO234" s="274"/>
      <c r="AP234" s="990" t="s">
        <v>274</v>
      </c>
      <c r="AQ234" s="990"/>
      <c r="AR234" s="990"/>
      <c r="AS234" s="990"/>
      <c r="AT234" s="990"/>
      <c r="AU234" s="990"/>
      <c r="AV234" s="990"/>
      <c r="AW234" s="990"/>
      <c r="AX234" s="990"/>
      <c r="AY234" s="84">
        <f>$AY$232</f>
        <v>0</v>
      </c>
    </row>
    <row r="235" spans="1:51" ht="26.25" customHeight="1" x14ac:dyDescent="0.15">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273</v>
      </c>
      <c r="K267" s="992"/>
      <c r="L267" s="992"/>
      <c r="M267" s="992"/>
      <c r="N267" s="992"/>
      <c r="O267" s="992"/>
      <c r="P267" s="134" t="s">
        <v>25</v>
      </c>
      <c r="Q267" s="134"/>
      <c r="R267" s="134"/>
      <c r="S267" s="134"/>
      <c r="T267" s="134"/>
      <c r="U267" s="134"/>
      <c r="V267" s="134"/>
      <c r="W267" s="134"/>
      <c r="X267" s="134"/>
      <c r="Y267" s="272" t="s">
        <v>314</v>
      </c>
      <c r="Z267" s="273"/>
      <c r="AA267" s="273"/>
      <c r="AB267" s="273"/>
      <c r="AC267" s="991" t="s">
        <v>305</v>
      </c>
      <c r="AD267" s="991"/>
      <c r="AE267" s="991"/>
      <c r="AF267" s="991"/>
      <c r="AG267" s="991"/>
      <c r="AH267" s="272" t="s">
        <v>236</v>
      </c>
      <c r="AI267" s="270"/>
      <c r="AJ267" s="270"/>
      <c r="AK267" s="270"/>
      <c r="AL267" s="270" t="s">
        <v>19</v>
      </c>
      <c r="AM267" s="270"/>
      <c r="AN267" s="270"/>
      <c r="AO267" s="274"/>
      <c r="AP267" s="990" t="s">
        <v>274</v>
      </c>
      <c r="AQ267" s="990"/>
      <c r="AR267" s="990"/>
      <c r="AS267" s="990"/>
      <c r="AT267" s="990"/>
      <c r="AU267" s="990"/>
      <c r="AV267" s="990"/>
      <c r="AW267" s="990"/>
      <c r="AX267" s="990"/>
      <c r="AY267" s="34">
        <f>$AY$265</f>
        <v>0</v>
      </c>
    </row>
    <row r="268" spans="1:51" ht="26.25" customHeight="1" x14ac:dyDescent="0.15">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273</v>
      </c>
      <c r="K300" s="992"/>
      <c r="L300" s="992"/>
      <c r="M300" s="992"/>
      <c r="N300" s="992"/>
      <c r="O300" s="992"/>
      <c r="P300" s="134" t="s">
        <v>25</v>
      </c>
      <c r="Q300" s="134"/>
      <c r="R300" s="134"/>
      <c r="S300" s="134"/>
      <c r="T300" s="134"/>
      <c r="U300" s="134"/>
      <c r="V300" s="134"/>
      <c r="W300" s="134"/>
      <c r="X300" s="134"/>
      <c r="Y300" s="272" t="s">
        <v>314</v>
      </c>
      <c r="Z300" s="273"/>
      <c r="AA300" s="273"/>
      <c r="AB300" s="273"/>
      <c r="AC300" s="991" t="s">
        <v>305</v>
      </c>
      <c r="AD300" s="991"/>
      <c r="AE300" s="991"/>
      <c r="AF300" s="991"/>
      <c r="AG300" s="991"/>
      <c r="AH300" s="272" t="s">
        <v>236</v>
      </c>
      <c r="AI300" s="270"/>
      <c r="AJ300" s="270"/>
      <c r="AK300" s="270"/>
      <c r="AL300" s="270" t="s">
        <v>19</v>
      </c>
      <c r="AM300" s="270"/>
      <c r="AN300" s="270"/>
      <c r="AO300" s="274"/>
      <c r="AP300" s="990" t="s">
        <v>274</v>
      </c>
      <c r="AQ300" s="990"/>
      <c r="AR300" s="990"/>
      <c r="AS300" s="990"/>
      <c r="AT300" s="990"/>
      <c r="AU300" s="990"/>
      <c r="AV300" s="990"/>
      <c r="AW300" s="990"/>
      <c r="AX300" s="990"/>
      <c r="AY300" s="34">
        <f>$AY$298</f>
        <v>0</v>
      </c>
    </row>
    <row r="301" spans="1:51" ht="26.25" customHeight="1" x14ac:dyDescent="0.15">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273</v>
      </c>
      <c r="K333" s="992"/>
      <c r="L333" s="992"/>
      <c r="M333" s="992"/>
      <c r="N333" s="992"/>
      <c r="O333" s="992"/>
      <c r="P333" s="134" t="s">
        <v>25</v>
      </c>
      <c r="Q333" s="134"/>
      <c r="R333" s="134"/>
      <c r="S333" s="134"/>
      <c r="T333" s="134"/>
      <c r="U333" s="134"/>
      <c r="V333" s="134"/>
      <c r="W333" s="134"/>
      <c r="X333" s="134"/>
      <c r="Y333" s="272" t="s">
        <v>314</v>
      </c>
      <c r="Z333" s="273"/>
      <c r="AA333" s="273"/>
      <c r="AB333" s="273"/>
      <c r="AC333" s="991" t="s">
        <v>305</v>
      </c>
      <c r="AD333" s="991"/>
      <c r="AE333" s="991"/>
      <c r="AF333" s="991"/>
      <c r="AG333" s="991"/>
      <c r="AH333" s="272" t="s">
        <v>236</v>
      </c>
      <c r="AI333" s="270"/>
      <c r="AJ333" s="270"/>
      <c r="AK333" s="270"/>
      <c r="AL333" s="270" t="s">
        <v>19</v>
      </c>
      <c r="AM333" s="270"/>
      <c r="AN333" s="270"/>
      <c r="AO333" s="274"/>
      <c r="AP333" s="990" t="s">
        <v>274</v>
      </c>
      <c r="AQ333" s="990"/>
      <c r="AR333" s="990"/>
      <c r="AS333" s="990"/>
      <c r="AT333" s="990"/>
      <c r="AU333" s="990"/>
      <c r="AV333" s="990"/>
      <c r="AW333" s="990"/>
      <c r="AX333" s="990"/>
      <c r="AY333" s="34">
        <f>$AY$331</f>
        <v>0</v>
      </c>
    </row>
    <row r="334" spans="1:51" ht="26.25" customHeight="1" x14ac:dyDescent="0.15">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273</v>
      </c>
      <c r="K366" s="992"/>
      <c r="L366" s="992"/>
      <c r="M366" s="992"/>
      <c r="N366" s="992"/>
      <c r="O366" s="992"/>
      <c r="P366" s="134" t="s">
        <v>25</v>
      </c>
      <c r="Q366" s="134"/>
      <c r="R366" s="134"/>
      <c r="S366" s="134"/>
      <c r="T366" s="134"/>
      <c r="U366" s="134"/>
      <c r="V366" s="134"/>
      <c r="W366" s="134"/>
      <c r="X366" s="134"/>
      <c r="Y366" s="272" t="s">
        <v>314</v>
      </c>
      <c r="Z366" s="273"/>
      <c r="AA366" s="273"/>
      <c r="AB366" s="273"/>
      <c r="AC366" s="991" t="s">
        <v>305</v>
      </c>
      <c r="AD366" s="991"/>
      <c r="AE366" s="991"/>
      <c r="AF366" s="991"/>
      <c r="AG366" s="991"/>
      <c r="AH366" s="272" t="s">
        <v>236</v>
      </c>
      <c r="AI366" s="270"/>
      <c r="AJ366" s="270"/>
      <c r="AK366" s="270"/>
      <c r="AL366" s="270" t="s">
        <v>19</v>
      </c>
      <c r="AM366" s="270"/>
      <c r="AN366" s="270"/>
      <c r="AO366" s="274"/>
      <c r="AP366" s="990" t="s">
        <v>274</v>
      </c>
      <c r="AQ366" s="990"/>
      <c r="AR366" s="990"/>
      <c r="AS366" s="990"/>
      <c r="AT366" s="990"/>
      <c r="AU366" s="990"/>
      <c r="AV366" s="990"/>
      <c r="AW366" s="990"/>
      <c r="AX366" s="990"/>
      <c r="AY366" s="34">
        <f>$AY$364</f>
        <v>0</v>
      </c>
    </row>
    <row r="367" spans="1:51" ht="26.25" customHeight="1" x14ac:dyDescent="0.15">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273</v>
      </c>
      <c r="K399" s="992"/>
      <c r="L399" s="992"/>
      <c r="M399" s="992"/>
      <c r="N399" s="992"/>
      <c r="O399" s="992"/>
      <c r="P399" s="134" t="s">
        <v>25</v>
      </c>
      <c r="Q399" s="134"/>
      <c r="R399" s="134"/>
      <c r="S399" s="134"/>
      <c r="T399" s="134"/>
      <c r="U399" s="134"/>
      <c r="V399" s="134"/>
      <c r="W399" s="134"/>
      <c r="X399" s="134"/>
      <c r="Y399" s="272" t="s">
        <v>314</v>
      </c>
      <c r="Z399" s="273"/>
      <c r="AA399" s="273"/>
      <c r="AB399" s="273"/>
      <c r="AC399" s="991" t="s">
        <v>305</v>
      </c>
      <c r="AD399" s="991"/>
      <c r="AE399" s="991"/>
      <c r="AF399" s="991"/>
      <c r="AG399" s="991"/>
      <c r="AH399" s="272" t="s">
        <v>236</v>
      </c>
      <c r="AI399" s="270"/>
      <c r="AJ399" s="270"/>
      <c r="AK399" s="270"/>
      <c r="AL399" s="270" t="s">
        <v>19</v>
      </c>
      <c r="AM399" s="270"/>
      <c r="AN399" s="270"/>
      <c r="AO399" s="274"/>
      <c r="AP399" s="990" t="s">
        <v>274</v>
      </c>
      <c r="AQ399" s="990"/>
      <c r="AR399" s="990"/>
      <c r="AS399" s="990"/>
      <c r="AT399" s="990"/>
      <c r="AU399" s="990"/>
      <c r="AV399" s="990"/>
      <c r="AW399" s="990"/>
      <c r="AX399" s="990"/>
      <c r="AY399" s="34">
        <f>$AY$397</f>
        <v>0</v>
      </c>
    </row>
    <row r="400" spans="1:51" ht="26.25" customHeight="1" x14ac:dyDescent="0.15">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273</v>
      </c>
      <c r="K432" s="992"/>
      <c r="L432" s="992"/>
      <c r="M432" s="992"/>
      <c r="N432" s="992"/>
      <c r="O432" s="992"/>
      <c r="P432" s="134" t="s">
        <v>25</v>
      </c>
      <c r="Q432" s="134"/>
      <c r="R432" s="134"/>
      <c r="S432" s="134"/>
      <c r="T432" s="134"/>
      <c r="U432" s="134"/>
      <c r="V432" s="134"/>
      <c r="W432" s="134"/>
      <c r="X432" s="134"/>
      <c r="Y432" s="272" t="s">
        <v>314</v>
      </c>
      <c r="Z432" s="273"/>
      <c r="AA432" s="273"/>
      <c r="AB432" s="273"/>
      <c r="AC432" s="991" t="s">
        <v>305</v>
      </c>
      <c r="AD432" s="991"/>
      <c r="AE432" s="991"/>
      <c r="AF432" s="991"/>
      <c r="AG432" s="991"/>
      <c r="AH432" s="272" t="s">
        <v>236</v>
      </c>
      <c r="AI432" s="270"/>
      <c r="AJ432" s="270"/>
      <c r="AK432" s="270"/>
      <c r="AL432" s="270" t="s">
        <v>19</v>
      </c>
      <c r="AM432" s="270"/>
      <c r="AN432" s="270"/>
      <c r="AO432" s="274"/>
      <c r="AP432" s="990" t="s">
        <v>274</v>
      </c>
      <c r="AQ432" s="990"/>
      <c r="AR432" s="990"/>
      <c r="AS432" s="990"/>
      <c r="AT432" s="990"/>
      <c r="AU432" s="990"/>
      <c r="AV432" s="990"/>
      <c r="AW432" s="990"/>
      <c r="AX432" s="990"/>
      <c r="AY432" s="34">
        <f>$AY$430</f>
        <v>0</v>
      </c>
    </row>
    <row r="433" spans="1:51" ht="26.25" customHeight="1" x14ac:dyDescent="0.15">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273</v>
      </c>
      <c r="K465" s="992"/>
      <c r="L465" s="992"/>
      <c r="M465" s="992"/>
      <c r="N465" s="992"/>
      <c r="O465" s="992"/>
      <c r="P465" s="134" t="s">
        <v>25</v>
      </c>
      <c r="Q465" s="134"/>
      <c r="R465" s="134"/>
      <c r="S465" s="134"/>
      <c r="T465" s="134"/>
      <c r="U465" s="134"/>
      <c r="V465" s="134"/>
      <c r="W465" s="134"/>
      <c r="X465" s="134"/>
      <c r="Y465" s="272" t="s">
        <v>314</v>
      </c>
      <c r="Z465" s="273"/>
      <c r="AA465" s="273"/>
      <c r="AB465" s="273"/>
      <c r="AC465" s="991" t="s">
        <v>305</v>
      </c>
      <c r="AD465" s="991"/>
      <c r="AE465" s="991"/>
      <c r="AF465" s="991"/>
      <c r="AG465" s="991"/>
      <c r="AH465" s="272" t="s">
        <v>236</v>
      </c>
      <c r="AI465" s="270"/>
      <c r="AJ465" s="270"/>
      <c r="AK465" s="270"/>
      <c r="AL465" s="270" t="s">
        <v>19</v>
      </c>
      <c r="AM465" s="270"/>
      <c r="AN465" s="270"/>
      <c r="AO465" s="274"/>
      <c r="AP465" s="990" t="s">
        <v>274</v>
      </c>
      <c r="AQ465" s="990"/>
      <c r="AR465" s="990"/>
      <c r="AS465" s="990"/>
      <c r="AT465" s="990"/>
      <c r="AU465" s="990"/>
      <c r="AV465" s="990"/>
      <c r="AW465" s="990"/>
      <c r="AX465" s="990"/>
      <c r="AY465" s="34">
        <f>$AY$463</f>
        <v>0</v>
      </c>
    </row>
    <row r="466" spans="1:51" ht="26.25" customHeight="1" x14ac:dyDescent="0.15">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273</v>
      </c>
      <c r="K498" s="992"/>
      <c r="L498" s="992"/>
      <c r="M498" s="992"/>
      <c r="N498" s="992"/>
      <c r="O498" s="992"/>
      <c r="P498" s="134" t="s">
        <v>25</v>
      </c>
      <c r="Q498" s="134"/>
      <c r="R498" s="134"/>
      <c r="S498" s="134"/>
      <c r="T498" s="134"/>
      <c r="U498" s="134"/>
      <c r="V498" s="134"/>
      <c r="W498" s="134"/>
      <c r="X498" s="134"/>
      <c r="Y498" s="272" t="s">
        <v>314</v>
      </c>
      <c r="Z498" s="273"/>
      <c r="AA498" s="273"/>
      <c r="AB498" s="273"/>
      <c r="AC498" s="991" t="s">
        <v>305</v>
      </c>
      <c r="AD498" s="991"/>
      <c r="AE498" s="991"/>
      <c r="AF498" s="991"/>
      <c r="AG498" s="991"/>
      <c r="AH498" s="272" t="s">
        <v>236</v>
      </c>
      <c r="AI498" s="270"/>
      <c r="AJ498" s="270"/>
      <c r="AK498" s="270"/>
      <c r="AL498" s="270" t="s">
        <v>19</v>
      </c>
      <c r="AM498" s="270"/>
      <c r="AN498" s="270"/>
      <c r="AO498" s="274"/>
      <c r="AP498" s="990" t="s">
        <v>274</v>
      </c>
      <c r="AQ498" s="990"/>
      <c r="AR498" s="990"/>
      <c r="AS498" s="990"/>
      <c r="AT498" s="990"/>
      <c r="AU498" s="990"/>
      <c r="AV498" s="990"/>
      <c r="AW498" s="990"/>
      <c r="AX498" s="990"/>
      <c r="AY498" s="34">
        <f>$AY$496</f>
        <v>0</v>
      </c>
    </row>
    <row r="499" spans="1:51" ht="26.25" customHeight="1" x14ac:dyDescent="0.15">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273</v>
      </c>
      <c r="K531" s="992"/>
      <c r="L531" s="992"/>
      <c r="M531" s="992"/>
      <c r="N531" s="992"/>
      <c r="O531" s="992"/>
      <c r="P531" s="134" t="s">
        <v>25</v>
      </c>
      <c r="Q531" s="134"/>
      <c r="R531" s="134"/>
      <c r="S531" s="134"/>
      <c r="T531" s="134"/>
      <c r="U531" s="134"/>
      <c r="V531" s="134"/>
      <c r="W531" s="134"/>
      <c r="X531" s="134"/>
      <c r="Y531" s="272" t="s">
        <v>314</v>
      </c>
      <c r="Z531" s="273"/>
      <c r="AA531" s="273"/>
      <c r="AB531" s="273"/>
      <c r="AC531" s="991" t="s">
        <v>305</v>
      </c>
      <c r="AD531" s="991"/>
      <c r="AE531" s="991"/>
      <c r="AF531" s="991"/>
      <c r="AG531" s="991"/>
      <c r="AH531" s="272" t="s">
        <v>236</v>
      </c>
      <c r="AI531" s="270"/>
      <c r="AJ531" s="270"/>
      <c r="AK531" s="270"/>
      <c r="AL531" s="270" t="s">
        <v>19</v>
      </c>
      <c r="AM531" s="270"/>
      <c r="AN531" s="270"/>
      <c r="AO531" s="274"/>
      <c r="AP531" s="990" t="s">
        <v>274</v>
      </c>
      <c r="AQ531" s="990"/>
      <c r="AR531" s="990"/>
      <c r="AS531" s="990"/>
      <c r="AT531" s="990"/>
      <c r="AU531" s="990"/>
      <c r="AV531" s="990"/>
      <c r="AW531" s="990"/>
      <c r="AX531" s="990"/>
      <c r="AY531" s="34">
        <f>$AY$529</f>
        <v>0</v>
      </c>
    </row>
    <row r="532" spans="1:51" ht="26.25" customHeight="1" x14ac:dyDescent="0.15">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273</v>
      </c>
      <c r="K564" s="992"/>
      <c r="L564" s="992"/>
      <c r="M564" s="992"/>
      <c r="N564" s="992"/>
      <c r="O564" s="992"/>
      <c r="P564" s="134" t="s">
        <v>25</v>
      </c>
      <c r="Q564" s="134"/>
      <c r="R564" s="134"/>
      <c r="S564" s="134"/>
      <c r="T564" s="134"/>
      <c r="U564" s="134"/>
      <c r="V564" s="134"/>
      <c r="W564" s="134"/>
      <c r="X564" s="134"/>
      <c r="Y564" s="272" t="s">
        <v>314</v>
      </c>
      <c r="Z564" s="273"/>
      <c r="AA564" s="273"/>
      <c r="AB564" s="273"/>
      <c r="AC564" s="991" t="s">
        <v>305</v>
      </c>
      <c r="AD564" s="991"/>
      <c r="AE564" s="991"/>
      <c r="AF564" s="991"/>
      <c r="AG564" s="991"/>
      <c r="AH564" s="272" t="s">
        <v>236</v>
      </c>
      <c r="AI564" s="270"/>
      <c r="AJ564" s="270"/>
      <c r="AK564" s="270"/>
      <c r="AL564" s="270" t="s">
        <v>19</v>
      </c>
      <c r="AM564" s="270"/>
      <c r="AN564" s="270"/>
      <c r="AO564" s="274"/>
      <c r="AP564" s="990" t="s">
        <v>274</v>
      </c>
      <c r="AQ564" s="990"/>
      <c r="AR564" s="990"/>
      <c r="AS564" s="990"/>
      <c r="AT564" s="990"/>
      <c r="AU564" s="990"/>
      <c r="AV564" s="990"/>
      <c r="AW564" s="990"/>
      <c r="AX564" s="990"/>
      <c r="AY564" s="34">
        <f>$AY$562</f>
        <v>0</v>
      </c>
    </row>
    <row r="565" spans="1:51" ht="26.25" customHeight="1" x14ac:dyDescent="0.15">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273</v>
      </c>
      <c r="K597" s="992"/>
      <c r="L597" s="992"/>
      <c r="M597" s="992"/>
      <c r="N597" s="992"/>
      <c r="O597" s="992"/>
      <c r="P597" s="134" t="s">
        <v>25</v>
      </c>
      <c r="Q597" s="134"/>
      <c r="R597" s="134"/>
      <c r="S597" s="134"/>
      <c r="T597" s="134"/>
      <c r="U597" s="134"/>
      <c r="V597" s="134"/>
      <c r="W597" s="134"/>
      <c r="X597" s="134"/>
      <c r="Y597" s="272" t="s">
        <v>314</v>
      </c>
      <c r="Z597" s="273"/>
      <c r="AA597" s="273"/>
      <c r="AB597" s="273"/>
      <c r="AC597" s="991" t="s">
        <v>305</v>
      </c>
      <c r="AD597" s="991"/>
      <c r="AE597" s="991"/>
      <c r="AF597" s="991"/>
      <c r="AG597" s="991"/>
      <c r="AH597" s="272" t="s">
        <v>236</v>
      </c>
      <c r="AI597" s="270"/>
      <c r="AJ597" s="270"/>
      <c r="AK597" s="270"/>
      <c r="AL597" s="270" t="s">
        <v>19</v>
      </c>
      <c r="AM597" s="270"/>
      <c r="AN597" s="270"/>
      <c r="AO597" s="274"/>
      <c r="AP597" s="990" t="s">
        <v>274</v>
      </c>
      <c r="AQ597" s="990"/>
      <c r="AR597" s="990"/>
      <c r="AS597" s="990"/>
      <c r="AT597" s="990"/>
      <c r="AU597" s="990"/>
      <c r="AV597" s="990"/>
      <c r="AW597" s="990"/>
      <c r="AX597" s="990"/>
      <c r="AY597" s="34">
        <f>$AY$595</f>
        <v>0</v>
      </c>
    </row>
    <row r="598" spans="1:51" ht="26.25" customHeight="1" x14ac:dyDescent="0.15">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273</v>
      </c>
      <c r="K630" s="992"/>
      <c r="L630" s="992"/>
      <c r="M630" s="992"/>
      <c r="N630" s="992"/>
      <c r="O630" s="992"/>
      <c r="P630" s="134" t="s">
        <v>25</v>
      </c>
      <c r="Q630" s="134"/>
      <c r="R630" s="134"/>
      <c r="S630" s="134"/>
      <c r="T630" s="134"/>
      <c r="U630" s="134"/>
      <c r="V630" s="134"/>
      <c r="W630" s="134"/>
      <c r="X630" s="134"/>
      <c r="Y630" s="272" t="s">
        <v>314</v>
      </c>
      <c r="Z630" s="273"/>
      <c r="AA630" s="273"/>
      <c r="AB630" s="273"/>
      <c r="AC630" s="991" t="s">
        <v>305</v>
      </c>
      <c r="AD630" s="991"/>
      <c r="AE630" s="991"/>
      <c r="AF630" s="991"/>
      <c r="AG630" s="991"/>
      <c r="AH630" s="272" t="s">
        <v>236</v>
      </c>
      <c r="AI630" s="270"/>
      <c r="AJ630" s="270"/>
      <c r="AK630" s="270"/>
      <c r="AL630" s="270" t="s">
        <v>19</v>
      </c>
      <c r="AM630" s="270"/>
      <c r="AN630" s="270"/>
      <c r="AO630" s="274"/>
      <c r="AP630" s="990" t="s">
        <v>274</v>
      </c>
      <c r="AQ630" s="990"/>
      <c r="AR630" s="990"/>
      <c r="AS630" s="990"/>
      <c r="AT630" s="990"/>
      <c r="AU630" s="990"/>
      <c r="AV630" s="990"/>
      <c r="AW630" s="990"/>
      <c r="AX630" s="990"/>
      <c r="AY630" s="34">
        <f>$AY$628</f>
        <v>0</v>
      </c>
    </row>
    <row r="631" spans="1:51" ht="26.25" customHeight="1" x14ac:dyDescent="0.15">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273</v>
      </c>
      <c r="K663" s="992"/>
      <c r="L663" s="992"/>
      <c r="M663" s="992"/>
      <c r="N663" s="992"/>
      <c r="O663" s="992"/>
      <c r="P663" s="134" t="s">
        <v>25</v>
      </c>
      <c r="Q663" s="134"/>
      <c r="R663" s="134"/>
      <c r="S663" s="134"/>
      <c r="T663" s="134"/>
      <c r="U663" s="134"/>
      <c r="V663" s="134"/>
      <c r="W663" s="134"/>
      <c r="X663" s="134"/>
      <c r="Y663" s="272" t="s">
        <v>314</v>
      </c>
      <c r="Z663" s="273"/>
      <c r="AA663" s="273"/>
      <c r="AB663" s="273"/>
      <c r="AC663" s="991" t="s">
        <v>305</v>
      </c>
      <c r="AD663" s="991"/>
      <c r="AE663" s="991"/>
      <c r="AF663" s="991"/>
      <c r="AG663" s="991"/>
      <c r="AH663" s="272" t="s">
        <v>236</v>
      </c>
      <c r="AI663" s="270"/>
      <c r="AJ663" s="270"/>
      <c r="AK663" s="270"/>
      <c r="AL663" s="270" t="s">
        <v>19</v>
      </c>
      <c r="AM663" s="270"/>
      <c r="AN663" s="270"/>
      <c r="AO663" s="274"/>
      <c r="AP663" s="990" t="s">
        <v>274</v>
      </c>
      <c r="AQ663" s="990"/>
      <c r="AR663" s="990"/>
      <c r="AS663" s="990"/>
      <c r="AT663" s="990"/>
      <c r="AU663" s="990"/>
      <c r="AV663" s="990"/>
      <c r="AW663" s="990"/>
      <c r="AX663" s="990"/>
      <c r="AY663" s="34">
        <f>$AY$661</f>
        <v>0</v>
      </c>
    </row>
    <row r="664" spans="1:51" ht="26.25" customHeight="1" x14ac:dyDescent="0.15">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273</v>
      </c>
      <c r="K696" s="992"/>
      <c r="L696" s="992"/>
      <c r="M696" s="992"/>
      <c r="N696" s="992"/>
      <c r="O696" s="992"/>
      <c r="P696" s="134" t="s">
        <v>25</v>
      </c>
      <c r="Q696" s="134"/>
      <c r="R696" s="134"/>
      <c r="S696" s="134"/>
      <c r="T696" s="134"/>
      <c r="U696" s="134"/>
      <c r="V696" s="134"/>
      <c r="W696" s="134"/>
      <c r="X696" s="134"/>
      <c r="Y696" s="272" t="s">
        <v>314</v>
      </c>
      <c r="Z696" s="273"/>
      <c r="AA696" s="273"/>
      <c r="AB696" s="273"/>
      <c r="AC696" s="991" t="s">
        <v>305</v>
      </c>
      <c r="AD696" s="991"/>
      <c r="AE696" s="991"/>
      <c r="AF696" s="991"/>
      <c r="AG696" s="991"/>
      <c r="AH696" s="272" t="s">
        <v>236</v>
      </c>
      <c r="AI696" s="270"/>
      <c r="AJ696" s="270"/>
      <c r="AK696" s="270"/>
      <c r="AL696" s="270" t="s">
        <v>19</v>
      </c>
      <c r="AM696" s="270"/>
      <c r="AN696" s="270"/>
      <c r="AO696" s="274"/>
      <c r="AP696" s="990" t="s">
        <v>274</v>
      </c>
      <c r="AQ696" s="990"/>
      <c r="AR696" s="990"/>
      <c r="AS696" s="990"/>
      <c r="AT696" s="990"/>
      <c r="AU696" s="990"/>
      <c r="AV696" s="990"/>
      <c r="AW696" s="990"/>
      <c r="AX696" s="990"/>
      <c r="AY696" s="34">
        <f>$AY$694</f>
        <v>0</v>
      </c>
    </row>
    <row r="697" spans="1:51" ht="26.25" customHeight="1" x14ac:dyDescent="0.15">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273</v>
      </c>
      <c r="K729" s="992"/>
      <c r="L729" s="992"/>
      <c r="M729" s="992"/>
      <c r="N729" s="992"/>
      <c r="O729" s="992"/>
      <c r="P729" s="134" t="s">
        <v>25</v>
      </c>
      <c r="Q729" s="134"/>
      <c r="R729" s="134"/>
      <c r="S729" s="134"/>
      <c r="T729" s="134"/>
      <c r="U729" s="134"/>
      <c r="V729" s="134"/>
      <c r="W729" s="134"/>
      <c r="X729" s="134"/>
      <c r="Y729" s="272" t="s">
        <v>314</v>
      </c>
      <c r="Z729" s="273"/>
      <c r="AA729" s="273"/>
      <c r="AB729" s="273"/>
      <c r="AC729" s="991" t="s">
        <v>305</v>
      </c>
      <c r="AD729" s="991"/>
      <c r="AE729" s="991"/>
      <c r="AF729" s="991"/>
      <c r="AG729" s="991"/>
      <c r="AH729" s="272" t="s">
        <v>236</v>
      </c>
      <c r="AI729" s="270"/>
      <c r="AJ729" s="270"/>
      <c r="AK729" s="270"/>
      <c r="AL729" s="270" t="s">
        <v>19</v>
      </c>
      <c r="AM729" s="270"/>
      <c r="AN729" s="270"/>
      <c r="AO729" s="274"/>
      <c r="AP729" s="990" t="s">
        <v>274</v>
      </c>
      <c r="AQ729" s="990"/>
      <c r="AR729" s="990"/>
      <c r="AS729" s="990"/>
      <c r="AT729" s="990"/>
      <c r="AU729" s="990"/>
      <c r="AV729" s="990"/>
      <c r="AW729" s="990"/>
      <c r="AX729" s="990"/>
      <c r="AY729" s="34">
        <f>$AY$727</f>
        <v>0</v>
      </c>
    </row>
    <row r="730" spans="1:51" ht="26.25" customHeight="1" x14ac:dyDescent="0.15">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273</v>
      </c>
      <c r="K762" s="992"/>
      <c r="L762" s="992"/>
      <c r="M762" s="992"/>
      <c r="N762" s="992"/>
      <c r="O762" s="992"/>
      <c r="P762" s="134" t="s">
        <v>25</v>
      </c>
      <c r="Q762" s="134"/>
      <c r="R762" s="134"/>
      <c r="S762" s="134"/>
      <c r="T762" s="134"/>
      <c r="U762" s="134"/>
      <c r="V762" s="134"/>
      <c r="W762" s="134"/>
      <c r="X762" s="134"/>
      <c r="Y762" s="272" t="s">
        <v>314</v>
      </c>
      <c r="Z762" s="273"/>
      <c r="AA762" s="273"/>
      <c r="AB762" s="273"/>
      <c r="AC762" s="991" t="s">
        <v>305</v>
      </c>
      <c r="AD762" s="991"/>
      <c r="AE762" s="991"/>
      <c r="AF762" s="991"/>
      <c r="AG762" s="991"/>
      <c r="AH762" s="272" t="s">
        <v>236</v>
      </c>
      <c r="AI762" s="270"/>
      <c r="AJ762" s="270"/>
      <c r="AK762" s="270"/>
      <c r="AL762" s="270" t="s">
        <v>19</v>
      </c>
      <c r="AM762" s="270"/>
      <c r="AN762" s="270"/>
      <c r="AO762" s="274"/>
      <c r="AP762" s="990" t="s">
        <v>274</v>
      </c>
      <c r="AQ762" s="990"/>
      <c r="AR762" s="990"/>
      <c r="AS762" s="990"/>
      <c r="AT762" s="990"/>
      <c r="AU762" s="990"/>
      <c r="AV762" s="990"/>
      <c r="AW762" s="990"/>
      <c r="AX762" s="990"/>
      <c r="AY762" s="34">
        <f>$AY$760</f>
        <v>0</v>
      </c>
    </row>
    <row r="763" spans="1:51" ht="26.25" customHeight="1" x14ac:dyDescent="0.15">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273</v>
      </c>
      <c r="K795" s="992"/>
      <c r="L795" s="992"/>
      <c r="M795" s="992"/>
      <c r="N795" s="992"/>
      <c r="O795" s="992"/>
      <c r="P795" s="134" t="s">
        <v>25</v>
      </c>
      <c r="Q795" s="134"/>
      <c r="R795" s="134"/>
      <c r="S795" s="134"/>
      <c r="T795" s="134"/>
      <c r="U795" s="134"/>
      <c r="V795" s="134"/>
      <c r="W795" s="134"/>
      <c r="X795" s="134"/>
      <c r="Y795" s="272" t="s">
        <v>314</v>
      </c>
      <c r="Z795" s="273"/>
      <c r="AA795" s="273"/>
      <c r="AB795" s="273"/>
      <c r="AC795" s="991" t="s">
        <v>305</v>
      </c>
      <c r="AD795" s="991"/>
      <c r="AE795" s="991"/>
      <c r="AF795" s="991"/>
      <c r="AG795" s="991"/>
      <c r="AH795" s="272" t="s">
        <v>236</v>
      </c>
      <c r="AI795" s="270"/>
      <c r="AJ795" s="270"/>
      <c r="AK795" s="270"/>
      <c r="AL795" s="270" t="s">
        <v>19</v>
      </c>
      <c r="AM795" s="270"/>
      <c r="AN795" s="270"/>
      <c r="AO795" s="274"/>
      <c r="AP795" s="990" t="s">
        <v>274</v>
      </c>
      <c r="AQ795" s="990"/>
      <c r="AR795" s="990"/>
      <c r="AS795" s="990"/>
      <c r="AT795" s="990"/>
      <c r="AU795" s="990"/>
      <c r="AV795" s="990"/>
      <c r="AW795" s="990"/>
      <c r="AX795" s="990"/>
      <c r="AY795" s="34">
        <f>$AY$793</f>
        <v>0</v>
      </c>
    </row>
    <row r="796" spans="1:51" ht="26.25" customHeight="1" x14ac:dyDescent="0.15">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273</v>
      </c>
      <c r="K828" s="992"/>
      <c r="L828" s="992"/>
      <c r="M828" s="992"/>
      <c r="N828" s="992"/>
      <c r="O828" s="992"/>
      <c r="P828" s="134" t="s">
        <v>25</v>
      </c>
      <c r="Q828" s="134"/>
      <c r="R828" s="134"/>
      <c r="S828" s="134"/>
      <c r="T828" s="134"/>
      <c r="U828" s="134"/>
      <c r="V828" s="134"/>
      <c r="W828" s="134"/>
      <c r="X828" s="134"/>
      <c r="Y828" s="272" t="s">
        <v>314</v>
      </c>
      <c r="Z828" s="273"/>
      <c r="AA828" s="273"/>
      <c r="AB828" s="273"/>
      <c r="AC828" s="991" t="s">
        <v>305</v>
      </c>
      <c r="AD828" s="991"/>
      <c r="AE828" s="991"/>
      <c r="AF828" s="991"/>
      <c r="AG828" s="991"/>
      <c r="AH828" s="272" t="s">
        <v>236</v>
      </c>
      <c r="AI828" s="270"/>
      <c r="AJ828" s="270"/>
      <c r="AK828" s="270"/>
      <c r="AL828" s="270" t="s">
        <v>19</v>
      </c>
      <c r="AM828" s="270"/>
      <c r="AN828" s="270"/>
      <c r="AO828" s="274"/>
      <c r="AP828" s="990" t="s">
        <v>274</v>
      </c>
      <c r="AQ828" s="990"/>
      <c r="AR828" s="990"/>
      <c r="AS828" s="990"/>
      <c r="AT828" s="990"/>
      <c r="AU828" s="990"/>
      <c r="AV828" s="990"/>
      <c r="AW828" s="990"/>
      <c r="AX828" s="990"/>
      <c r="AY828" s="34">
        <f>$AY$826</f>
        <v>0</v>
      </c>
    </row>
    <row r="829" spans="1:51" ht="26.25" customHeight="1" x14ac:dyDescent="0.15">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273</v>
      </c>
      <c r="K861" s="992"/>
      <c r="L861" s="992"/>
      <c r="M861" s="992"/>
      <c r="N861" s="992"/>
      <c r="O861" s="992"/>
      <c r="P861" s="134" t="s">
        <v>25</v>
      </c>
      <c r="Q861" s="134"/>
      <c r="R861" s="134"/>
      <c r="S861" s="134"/>
      <c r="T861" s="134"/>
      <c r="U861" s="134"/>
      <c r="V861" s="134"/>
      <c r="W861" s="134"/>
      <c r="X861" s="134"/>
      <c r="Y861" s="272" t="s">
        <v>314</v>
      </c>
      <c r="Z861" s="273"/>
      <c r="AA861" s="273"/>
      <c r="AB861" s="273"/>
      <c r="AC861" s="991" t="s">
        <v>305</v>
      </c>
      <c r="AD861" s="991"/>
      <c r="AE861" s="991"/>
      <c r="AF861" s="991"/>
      <c r="AG861" s="991"/>
      <c r="AH861" s="272" t="s">
        <v>236</v>
      </c>
      <c r="AI861" s="270"/>
      <c r="AJ861" s="270"/>
      <c r="AK861" s="270"/>
      <c r="AL861" s="270" t="s">
        <v>19</v>
      </c>
      <c r="AM861" s="270"/>
      <c r="AN861" s="270"/>
      <c r="AO861" s="274"/>
      <c r="AP861" s="990" t="s">
        <v>274</v>
      </c>
      <c r="AQ861" s="990"/>
      <c r="AR861" s="990"/>
      <c r="AS861" s="990"/>
      <c r="AT861" s="990"/>
      <c r="AU861" s="990"/>
      <c r="AV861" s="990"/>
      <c r="AW861" s="990"/>
      <c r="AX861" s="990"/>
      <c r="AY861" s="34">
        <f>$AY$859</f>
        <v>0</v>
      </c>
    </row>
    <row r="862" spans="1:51" ht="26.25" customHeight="1" x14ac:dyDescent="0.15">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273</v>
      </c>
      <c r="K894" s="992"/>
      <c r="L894" s="992"/>
      <c r="M894" s="992"/>
      <c r="N894" s="992"/>
      <c r="O894" s="992"/>
      <c r="P894" s="134" t="s">
        <v>25</v>
      </c>
      <c r="Q894" s="134"/>
      <c r="R894" s="134"/>
      <c r="S894" s="134"/>
      <c r="T894" s="134"/>
      <c r="U894" s="134"/>
      <c r="V894" s="134"/>
      <c r="W894" s="134"/>
      <c r="X894" s="134"/>
      <c r="Y894" s="272" t="s">
        <v>314</v>
      </c>
      <c r="Z894" s="273"/>
      <c r="AA894" s="273"/>
      <c r="AB894" s="273"/>
      <c r="AC894" s="991" t="s">
        <v>305</v>
      </c>
      <c r="AD894" s="991"/>
      <c r="AE894" s="991"/>
      <c r="AF894" s="991"/>
      <c r="AG894" s="991"/>
      <c r="AH894" s="272" t="s">
        <v>236</v>
      </c>
      <c r="AI894" s="270"/>
      <c r="AJ894" s="270"/>
      <c r="AK894" s="270"/>
      <c r="AL894" s="270" t="s">
        <v>19</v>
      </c>
      <c r="AM894" s="270"/>
      <c r="AN894" s="270"/>
      <c r="AO894" s="274"/>
      <c r="AP894" s="990" t="s">
        <v>274</v>
      </c>
      <c r="AQ894" s="990"/>
      <c r="AR894" s="990"/>
      <c r="AS894" s="990"/>
      <c r="AT894" s="990"/>
      <c r="AU894" s="990"/>
      <c r="AV894" s="990"/>
      <c r="AW894" s="990"/>
      <c r="AX894" s="990"/>
      <c r="AY894" s="34">
        <f>$AY$892</f>
        <v>0</v>
      </c>
    </row>
    <row r="895" spans="1:51" ht="26.25" customHeight="1" x14ac:dyDescent="0.15">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273</v>
      </c>
      <c r="K927" s="992"/>
      <c r="L927" s="992"/>
      <c r="M927" s="992"/>
      <c r="N927" s="992"/>
      <c r="O927" s="992"/>
      <c r="P927" s="134" t="s">
        <v>25</v>
      </c>
      <c r="Q927" s="134"/>
      <c r="R927" s="134"/>
      <c r="S927" s="134"/>
      <c r="T927" s="134"/>
      <c r="U927" s="134"/>
      <c r="V927" s="134"/>
      <c r="W927" s="134"/>
      <c r="X927" s="134"/>
      <c r="Y927" s="272" t="s">
        <v>314</v>
      </c>
      <c r="Z927" s="273"/>
      <c r="AA927" s="273"/>
      <c r="AB927" s="273"/>
      <c r="AC927" s="991" t="s">
        <v>305</v>
      </c>
      <c r="AD927" s="991"/>
      <c r="AE927" s="991"/>
      <c r="AF927" s="991"/>
      <c r="AG927" s="991"/>
      <c r="AH927" s="272" t="s">
        <v>236</v>
      </c>
      <c r="AI927" s="270"/>
      <c r="AJ927" s="270"/>
      <c r="AK927" s="270"/>
      <c r="AL927" s="270" t="s">
        <v>19</v>
      </c>
      <c r="AM927" s="270"/>
      <c r="AN927" s="270"/>
      <c r="AO927" s="274"/>
      <c r="AP927" s="990" t="s">
        <v>274</v>
      </c>
      <c r="AQ927" s="990"/>
      <c r="AR927" s="990"/>
      <c r="AS927" s="990"/>
      <c r="AT927" s="990"/>
      <c r="AU927" s="990"/>
      <c r="AV927" s="990"/>
      <c r="AW927" s="990"/>
      <c r="AX927" s="990"/>
      <c r="AY927" s="34">
        <f>$AY$925</f>
        <v>0</v>
      </c>
    </row>
    <row r="928" spans="1:51" ht="26.25" customHeight="1" x14ac:dyDescent="0.15">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273</v>
      </c>
      <c r="K960" s="992"/>
      <c r="L960" s="992"/>
      <c r="M960" s="992"/>
      <c r="N960" s="992"/>
      <c r="O960" s="992"/>
      <c r="P960" s="134" t="s">
        <v>25</v>
      </c>
      <c r="Q960" s="134"/>
      <c r="R960" s="134"/>
      <c r="S960" s="134"/>
      <c r="T960" s="134"/>
      <c r="U960" s="134"/>
      <c r="V960" s="134"/>
      <c r="W960" s="134"/>
      <c r="X960" s="134"/>
      <c r="Y960" s="272" t="s">
        <v>314</v>
      </c>
      <c r="Z960" s="273"/>
      <c r="AA960" s="273"/>
      <c r="AB960" s="273"/>
      <c r="AC960" s="991" t="s">
        <v>305</v>
      </c>
      <c r="AD960" s="991"/>
      <c r="AE960" s="991"/>
      <c r="AF960" s="991"/>
      <c r="AG960" s="991"/>
      <c r="AH960" s="272" t="s">
        <v>236</v>
      </c>
      <c r="AI960" s="270"/>
      <c r="AJ960" s="270"/>
      <c r="AK960" s="270"/>
      <c r="AL960" s="270" t="s">
        <v>19</v>
      </c>
      <c r="AM960" s="270"/>
      <c r="AN960" s="270"/>
      <c r="AO960" s="274"/>
      <c r="AP960" s="990" t="s">
        <v>274</v>
      </c>
      <c r="AQ960" s="990"/>
      <c r="AR960" s="990"/>
      <c r="AS960" s="990"/>
      <c r="AT960" s="990"/>
      <c r="AU960" s="990"/>
      <c r="AV960" s="990"/>
      <c r="AW960" s="990"/>
      <c r="AX960" s="990"/>
      <c r="AY960" s="34">
        <f>$AY$958</f>
        <v>0</v>
      </c>
    </row>
    <row r="961" spans="1:51" ht="26.25" customHeight="1" x14ac:dyDescent="0.15">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273</v>
      </c>
      <c r="K993" s="992"/>
      <c r="L993" s="992"/>
      <c r="M993" s="992"/>
      <c r="N993" s="992"/>
      <c r="O993" s="992"/>
      <c r="P993" s="134" t="s">
        <v>25</v>
      </c>
      <c r="Q993" s="134"/>
      <c r="R993" s="134"/>
      <c r="S993" s="134"/>
      <c r="T993" s="134"/>
      <c r="U993" s="134"/>
      <c r="V993" s="134"/>
      <c r="W993" s="134"/>
      <c r="X993" s="134"/>
      <c r="Y993" s="272" t="s">
        <v>314</v>
      </c>
      <c r="Z993" s="273"/>
      <c r="AA993" s="273"/>
      <c r="AB993" s="273"/>
      <c r="AC993" s="991" t="s">
        <v>305</v>
      </c>
      <c r="AD993" s="991"/>
      <c r="AE993" s="991"/>
      <c r="AF993" s="991"/>
      <c r="AG993" s="991"/>
      <c r="AH993" s="272" t="s">
        <v>236</v>
      </c>
      <c r="AI993" s="270"/>
      <c r="AJ993" s="270"/>
      <c r="AK993" s="270"/>
      <c r="AL993" s="270" t="s">
        <v>19</v>
      </c>
      <c r="AM993" s="270"/>
      <c r="AN993" s="270"/>
      <c r="AO993" s="274"/>
      <c r="AP993" s="990" t="s">
        <v>274</v>
      </c>
      <c r="AQ993" s="990"/>
      <c r="AR993" s="990"/>
      <c r="AS993" s="990"/>
      <c r="AT993" s="990"/>
      <c r="AU993" s="990"/>
      <c r="AV993" s="990"/>
      <c r="AW993" s="990"/>
      <c r="AX993" s="990"/>
      <c r="AY993" s="34">
        <f>$AY$991</f>
        <v>0</v>
      </c>
    </row>
    <row r="994" spans="1:51" ht="26.25" customHeight="1" x14ac:dyDescent="0.15">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273</v>
      </c>
      <c r="K1026" s="992"/>
      <c r="L1026" s="992"/>
      <c r="M1026" s="992"/>
      <c r="N1026" s="992"/>
      <c r="O1026" s="992"/>
      <c r="P1026" s="134" t="s">
        <v>25</v>
      </c>
      <c r="Q1026" s="134"/>
      <c r="R1026" s="134"/>
      <c r="S1026" s="134"/>
      <c r="T1026" s="134"/>
      <c r="U1026" s="134"/>
      <c r="V1026" s="134"/>
      <c r="W1026" s="134"/>
      <c r="X1026" s="134"/>
      <c r="Y1026" s="272" t="s">
        <v>314</v>
      </c>
      <c r="Z1026" s="273"/>
      <c r="AA1026" s="273"/>
      <c r="AB1026" s="273"/>
      <c r="AC1026" s="991" t="s">
        <v>305</v>
      </c>
      <c r="AD1026" s="991"/>
      <c r="AE1026" s="991"/>
      <c r="AF1026" s="991"/>
      <c r="AG1026" s="991"/>
      <c r="AH1026" s="272" t="s">
        <v>236</v>
      </c>
      <c r="AI1026" s="270"/>
      <c r="AJ1026" s="270"/>
      <c r="AK1026" s="270"/>
      <c r="AL1026" s="270" t="s">
        <v>19</v>
      </c>
      <c r="AM1026" s="270"/>
      <c r="AN1026" s="270"/>
      <c r="AO1026" s="274"/>
      <c r="AP1026" s="990" t="s">
        <v>274</v>
      </c>
      <c r="AQ1026" s="990"/>
      <c r="AR1026" s="990"/>
      <c r="AS1026" s="990"/>
      <c r="AT1026" s="990"/>
      <c r="AU1026" s="990"/>
      <c r="AV1026" s="990"/>
      <c r="AW1026" s="990"/>
      <c r="AX1026" s="990"/>
      <c r="AY1026" s="34">
        <f>$AY$1024</f>
        <v>0</v>
      </c>
    </row>
    <row r="1027" spans="1:51" ht="26.25" customHeight="1" x14ac:dyDescent="0.15">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273</v>
      </c>
      <c r="K1059" s="992"/>
      <c r="L1059" s="992"/>
      <c r="M1059" s="992"/>
      <c r="N1059" s="992"/>
      <c r="O1059" s="992"/>
      <c r="P1059" s="134" t="s">
        <v>25</v>
      </c>
      <c r="Q1059" s="134"/>
      <c r="R1059" s="134"/>
      <c r="S1059" s="134"/>
      <c r="T1059" s="134"/>
      <c r="U1059" s="134"/>
      <c r="V1059" s="134"/>
      <c r="W1059" s="134"/>
      <c r="X1059" s="134"/>
      <c r="Y1059" s="272" t="s">
        <v>314</v>
      </c>
      <c r="Z1059" s="273"/>
      <c r="AA1059" s="273"/>
      <c r="AB1059" s="273"/>
      <c r="AC1059" s="991" t="s">
        <v>305</v>
      </c>
      <c r="AD1059" s="991"/>
      <c r="AE1059" s="991"/>
      <c r="AF1059" s="991"/>
      <c r="AG1059" s="991"/>
      <c r="AH1059" s="272" t="s">
        <v>236</v>
      </c>
      <c r="AI1059" s="270"/>
      <c r="AJ1059" s="270"/>
      <c r="AK1059" s="270"/>
      <c r="AL1059" s="270" t="s">
        <v>19</v>
      </c>
      <c r="AM1059" s="270"/>
      <c r="AN1059" s="270"/>
      <c r="AO1059" s="274"/>
      <c r="AP1059" s="990" t="s">
        <v>274</v>
      </c>
      <c r="AQ1059" s="990"/>
      <c r="AR1059" s="990"/>
      <c r="AS1059" s="990"/>
      <c r="AT1059" s="990"/>
      <c r="AU1059" s="990"/>
      <c r="AV1059" s="990"/>
      <c r="AW1059" s="990"/>
      <c r="AX1059" s="990"/>
      <c r="AY1059" s="34">
        <f>$AY$1057</f>
        <v>0</v>
      </c>
    </row>
    <row r="1060" spans="1:51" ht="26.25" customHeight="1" x14ac:dyDescent="0.15">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273</v>
      </c>
      <c r="K1092" s="992"/>
      <c r="L1092" s="992"/>
      <c r="M1092" s="992"/>
      <c r="N1092" s="992"/>
      <c r="O1092" s="992"/>
      <c r="P1092" s="134" t="s">
        <v>25</v>
      </c>
      <c r="Q1092" s="134"/>
      <c r="R1092" s="134"/>
      <c r="S1092" s="134"/>
      <c r="T1092" s="134"/>
      <c r="U1092" s="134"/>
      <c r="V1092" s="134"/>
      <c r="W1092" s="134"/>
      <c r="X1092" s="134"/>
      <c r="Y1092" s="272" t="s">
        <v>314</v>
      </c>
      <c r="Z1092" s="273"/>
      <c r="AA1092" s="273"/>
      <c r="AB1092" s="273"/>
      <c r="AC1092" s="991" t="s">
        <v>305</v>
      </c>
      <c r="AD1092" s="991"/>
      <c r="AE1092" s="991"/>
      <c r="AF1092" s="991"/>
      <c r="AG1092" s="991"/>
      <c r="AH1092" s="272" t="s">
        <v>236</v>
      </c>
      <c r="AI1092" s="270"/>
      <c r="AJ1092" s="270"/>
      <c r="AK1092" s="270"/>
      <c r="AL1092" s="270" t="s">
        <v>19</v>
      </c>
      <c r="AM1092" s="270"/>
      <c r="AN1092" s="270"/>
      <c r="AO1092" s="274"/>
      <c r="AP1092" s="990" t="s">
        <v>274</v>
      </c>
      <c r="AQ1092" s="990"/>
      <c r="AR1092" s="990"/>
      <c r="AS1092" s="990"/>
      <c r="AT1092" s="990"/>
      <c r="AU1092" s="990"/>
      <c r="AV1092" s="990"/>
      <c r="AW1092" s="990"/>
      <c r="AX1092" s="990"/>
      <c r="AY1092">
        <f>$AY$1090</f>
        <v>0</v>
      </c>
    </row>
    <row r="1093" spans="1:51" ht="26.25" customHeight="1" x14ac:dyDescent="0.15">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273</v>
      </c>
      <c r="K1125" s="992"/>
      <c r="L1125" s="992"/>
      <c r="M1125" s="992"/>
      <c r="N1125" s="992"/>
      <c r="O1125" s="992"/>
      <c r="P1125" s="134" t="s">
        <v>25</v>
      </c>
      <c r="Q1125" s="134"/>
      <c r="R1125" s="134"/>
      <c r="S1125" s="134"/>
      <c r="T1125" s="134"/>
      <c r="U1125" s="134"/>
      <c r="V1125" s="134"/>
      <c r="W1125" s="134"/>
      <c r="X1125" s="134"/>
      <c r="Y1125" s="272" t="s">
        <v>314</v>
      </c>
      <c r="Z1125" s="273"/>
      <c r="AA1125" s="273"/>
      <c r="AB1125" s="273"/>
      <c r="AC1125" s="991" t="s">
        <v>305</v>
      </c>
      <c r="AD1125" s="991"/>
      <c r="AE1125" s="991"/>
      <c r="AF1125" s="991"/>
      <c r="AG1125" s="991"/>
      <c r="AH1125" s="272" t="s">
        <v>236</v>
      </c>
      <c r="AI1125" s="270"/>
      <c r="AJ1125" s="270"/>
      <c r="AK1125" s="270"/>
      <c r="AL1125" s="270" t="s">
        <v>19</v>
      </c>
      <c r="AM1125" s="270"/>
      <c r="AN1125" s="270"/>
      <c r="AO1125" s="274"/>
      <c r="AP1125" s="990" t="s">
        <v>274</v>
      </c>
      <c r="AQ1125" s="990"/>
      <c r="AR1125" s="990"/>
      <c r="AS1125" s="990"/>
      <c r="AT1125" s="990"/>
      <c r="AU1125" s="990"/>
      <c r="AV1125" s="990"/>
      <c r="AW1125" s="990"/>
      <c r="AX1125" s="990"/>
      <c r="AY1125">
        <f>$AY$1123</f>
        <v>0</v>
      </c>
    </row>
    <row r="1126" spans="1:51" ht="26.25" customHeight="1" x14ac:dyDescent="0.15">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273</v>
      </c>
      <c r="K1158" s="992"/>
      <c r="L1158" s="992"/>
      <c r="M1158" s="992"/>
      <c r="N1158" s="992"/>
      <c r="O1158" s="992"/>
      <c r="P1158" s="134" t="s">
        <v>25</v>
      </c>
      <c r="Q1158" s="134"/>
      <c r="R1158" s="134"/>
      <c r="S1158" s="134"/>
      <c r="T1158" s="134"/>
      <c r="U1158" s="134"/>
      <c r="V1158" s="134"/>
      <c r="W1158" s="134"/>
      <c r="X1158" s="134"/>
      <c r="Y1158" s="272" t="s">
        <v>314</v>
      </c>
      <c r="Z1158" s="273"/>
      <c r="AA1158" s="273"/>
      <c r="AB1158" s="273"/>
      <c r="AC1158" s="991" t="s">
        <v>305</v>
      </c>
      <c r="AD1158" s="991"/>
      <c r="AE1158" s="991"/>
      <c r="AF1158" s="991"/>
      <c r="AG1158" s="991"/>
      <c r="AH1158" s="272" t="s">
        <v>236</v>
      </c>
      <c r="AI1158" s="270"/>
      <c r="AJ1158" s="270"/>
      <c r="AK1158" s="270"/>
      <c r="AL1158" s="270" t="s">
        <v>19</v>
      </c>
      <c r="AM1158" s="270"/>
      <c r="AN1158" s="270"/>
      <c r="AO1158" s="274"/>
      <c r="AP1158" s="990" t="s">
        <v>274</v>
      </c>
      <c r="AQ1158" s="990"/>
      <c r="AR1158" s="990"/>
      <c r="AS1158" s="990"/>
      <c r="AT1158" s="990"/>
      <c r="AU1158" s="990"/>
      <c r="AV1158" s="990"/>
      <c r="AW1158" s="990"/>
      <c r="AX1158" s="990"/>
      <c r="AY1158">
        <f>$AY$1156</f>
        <v>0</v>
      </c>
    </row>
    <row r="1159" spans="1:51" ht="26.25" customHeight="1" x14ac:dyDescent="0.15">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273</v>
      </c>
      <c r="K1191" s="992"/>
      <c r="L1191" s="992"/>
      <c r="M1191" s="992"/>
      <c r="N1191" s="992"/>
      <c r="O1191" s="992"/>
      <c r="P1191" s="134" t="s">
        <v>25</v>
      </c>
      <c r="Q1191" s="134"/>
      <c r="R1191" s="134"/>
      <c r="S1191" s="134"/>
      <c r="T1191" s="134"/>
      <c r="U1191" s="134"/>
      <c r="V1191" s="134"/>
      <c r="W1191" s="134"/>
      <c r="X1191" s="134"/>
      <c r="Y1191" s="272" t="s">
        <v>314</v>
      </c>
      <c r="Z1191" s="273"/>
      <c r="AA1191" s="273"/>
      <c r="AB1191" s="273"/>
      <c r="AC1191" s="991" t="s">
        <v>305</v>
      </c>
      <c r="AD1191" s="991"/>
      <c r="AE1191" s="991"/>
      <c r="AF1191" s="991"/>
      <c r="AG1191" s="991"/>
      <c r="AH1191" s="272" t="s">
        <v>236</v>
      </c>
      <c r="AI1191" s="270"/>
      <c r="AJ1191" s="270"/>
      <c r="AK1191" s="270"/>
      <c r="AL1191" s="270" t="s">
        <v>19</v>
      </c>
      <c r="AM1191" s="270"/>
      <c r="AN1191" s="270"/>
      <c r="AO1191" s="274"/>
      <c r="AP1191" s="990" t="s">
        <v>274</v>
      </c>
      <c r="AQ1191" s="990"/>
      <c r="AR1191" s="990"/>
      <c r="AS1191" s="990"/>
      <c r="AT1191" s="990"/>
      <c r="AU1191" s="990"/>
      <c r="AV1191" s="990"/>
      <c r="AW1191" s="990"/>
      <c r="AX1191" s="990"/>
      <c r="AY1191">
        <f>$AY$1189</f>
        <v>0</v>
      </c>
    </row>
    <row r="1192" spans="1:51" ht="26.25" customHeight="1" x14ac:dyDescent="0.15">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273</v>
      </c>
      <c r="K1224" s="992"/>
      <c r="L1224" s="992"/>
      <c r="M1224" s="992"/>
      <c r="N1224" s="992"/>
      <c r="O1224" s="992"/>
      <c r="P1224" s="134" t="s">
        <v>25</v>
      </c>
      <c r="Q1224" s="134"/>
      <c r="R1224" s="134"/>
      <c r="S1224" s="134"/>
      <c r="T1224" s="134"/>
      <c r="U1224" s="134"/>
      <c r="V1224" s="134"/>
      <c r="W1224" s="134"/>
      <c r="X1224" s="134"/>
      <c r="Y1224" s="272" t="s">
        <v>314</v>
      </c>
      <c r="Z1224" s="273"/>
      <c r="AA1224" s="273"/>
      <c r="AB1224" s="273"/>
      <c r="AC1224" s="991" t="s">
        <v>305</v>
      </c>
      <c r="AD1224" s="991"/>
      <c r="AE1224" s="991"/>
      <c r="AF1224" s="991"/>
      <c r="AG1224" s="991"/>
      <c r="AH1224" s="272" t="s">
        <v>236</v>
      </c>
      <c r="AI1224" s="270"/>
      <c r="AJ1224" s="270"/>
      <c r="AK1224" s="270"/>
      <c r="AL1224" s="270" t="s">
        <v>19</v>
      </c>
      <c r="AM1224" s="270"/>
      <c r="AN1224" s="270"/>
      <c r="AO1224" s="274"/>
      <c r="AP1224" s="990" t="s">
        <v>274</v>
      </c>
      <c r="AQ1224" s="990"/>
      <c r="AR1224" s="990"/>
      <c r="AS1224" s="990"/>
      <c r="AT1224" s="990"/>
      <c r="AU1224" s="990"/>
      <c r="AV1224" s="990"/>
      <c r="AW1224" s="990"/>
      <c r="AX1224" s="990"/>
      <c r="AY1224">
        <f>$AY$1222</f>
        <v>0</v>
      </c>
    </row>
    <row r="1225" spans="1:51" ht="26.25" customHeight="1" x14ac:dyDescent="0.15">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273</v>
      </c>
      <c r="K1257" s="992"/>
      <c r="L1257" s="992"/>
      <c r="M1257" s="992"/>
      <c r="N1257" s="992"/>
      <c r="O1257" s="992"/>
      <c r="P1257" s="134" t="s">
        <v>25</v>
      </c>
      <c r="Q1257" s="134"/>
      <c r="R1257" s="134"/>
      <c r="S1257" s="134"/>
      <c r="T1257" s="134"/>
      <c r="U1257" s="134"/>
      <c r="V1257" s="134"/>
      <c r="W1257" s="134"/>
      <c r="X1257" s="134"/>
      <c r="Y1257" s="272" t="s">
        <v>314</v>
      </c>
      <c r="Z1257" s="273"/>
      <c r="AA1257" s="273"/>
      <c r="AB1257" s="273"/>
      <c r="AC1257" s="991" t="s">
        <v>305</v>
      </c>
      <c r="AD1257" s="991"/>
      <c r="AE1257" s="991"/>
      <c r="AF1257" s="991"/>
      <c r="AG1257" s="991"/>
      <c r="AH1257" s="272" t="s">
        <v>236</v>
      </c>
      <c r="AI1257" s="270"/>
      <c r="AJ1257" s="270"/>
      <c r="AK1257" s="270"/>
      <c r="AL1257" s="270" t="s">
        <v>19</v>
      </c>
      <c r="AM1257" s="270"/>
      <c r="AN1257" s="270"/>
      <c r="AO1257" s="274"/>
      <c r="AP1257" s="990" t="s">
        <v>274</v>
      </c>
      <c r="AQ1257" s="990"/>
      <c r="AR1257" s="990"/>
      <c r="AS1257" s="990"/>
      <c r="AT1257" s="990"/>
      <c r="AU1257" s="990"/>
      <c r="AV1257" s="990"/>
      <c r="AW1257" s="990"/>
      <c r="AX1257" s="990"/>
      <c r="AY1257">
        <f>$AY$1255</f>
        <v>0</v>
      </c>
    </row>
    <row r="1258" spans="1:51" ht="26.25" customHeight="1" x14ac:dyDescent="0.15">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273</v>
      </c>
      <c r="K1290" s="992"/>
      <c r="L1290" s="992"/>
      <c r="M1290" s="992"/>
      <c r="N1290" s="992"/>
      <c r="O1290" s="992"/>
      <c r="P1290" s="134" t="s">
        <v>25</v>
      </c>
      <c r="Q1290" s="134"/>
      <c r="R1290" s="134"/>
      <c r="S1290" s="134"/>
      <c r="T1290" s="134"/>
      <c r="U1290" s="134"/>
      <c r="V1290" s="134"/>
      <c r="W1290" s="134"/>
      <c r="X1290" s="134"/>
      <c r="Y1290" s="272" t="s">
        <v>314</v>
      </c>
      <c r="Z1290" s="273"/>
      <c r="AA1290" s="273"/>
      <c r="AB1290" s="273"/>
      <c r="AC1290" s="991" t="s">
        <v>305</v>
      </c>
      <c r="AD1290" s="991"/>
      <c r="AE1290" s="991"/>
      <c r="AF1290" s="991"/>
      <c r="AG1290" s="991"/>
      <c r="AH1290" s="272" t="s">
        <v>236</v>
      </c>
      <c r="AI1290" s="270"/>
      <c r="AJ1290" s="270"/>
      <c r="AK1290" s="270"/>
      <c r="AL1290" s="270" t="s">
        <v>19</v>
      </c>
      <c r="AM1290" s="270"/>
      <c r="AN1290" s="270"/>
      <c r="AO1290" s="274"/>
      <c r="AP1290" s="990" t="s">
        <v>274</v>
      </c>
      <c r="AQ1290" s="990"/>
      <c r="AR1290" s="990"/>
      <c r="AS1290" s="990"/>
      <c r="AT1290" s="990"/>
      <c r="AU1290" s="990"/>
      <c r="AV1290" s="990"/>
      <c r="AW1290" s="990"/>
      <c r="AX1290" s="990"/>
      <c r="AY1290">
        <f>$AY$1288</f>
        <v>0</v>
      </c>
    </row>
    <row r="1291" spans="1:51" ht="26.25" customHeight="1" x14ac:dyDescent="0.15">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2022-08-15T04:37:18Z</cp:lastPrinted>
  <dcterms:created xsi:type="dcterms:W3CDTF">2012-03-13T00:50:25Z</dcterms:created>
  <dcterms:modified xsi:type="dcterms:W3CDTF">2022-08-30T02:06:13Z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