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258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37" i="11"/>
  <c r="AY340" i="11"/>
  <c r="AY336" i="11"/>
  <c r="AY341" i="11"/>
  <c r="AY331" i="11"/>
  <c r="AY325" i="11"/>
  <c r="AY329" i="11"/>
  <c r="AY322" i="11"/>
  <c r="AY326" i="11"/>
  <c r="AY323" i="11"/>
  <c r="AY327" i="11"/>
  <c r="AY324" i="11"/>
  <c r="AY328" i="11"/>
  <c r="AY332" i="11"/>
  <c r="AY333"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1" i="11" s="1"/>
  <c r="AY122" i="11"/>
  <c r="AY126" i="11" s="1"/>
  <c r="AY112" i="11"/>
  <c r="AY119" i="11" s="1"/>
  <c r="AY99" i="11"/>
  <c r="AY101" i="11" s="1"/>
  <c r="AY98" i="11"/>
  <c r="AY102" i="11"/>
  <c r="AY104" i="11" s="1"/>
  <c r="AY129" i="11" l="1"/>
  <c r="AY163" i="11"/>
  <c r="AY206" i="11"/>
  <c r="AY193" i="11"/>
  <c r="AY124" i="11"/>
  <c r="AY164" i="11"/>
  <c r="AY125" i="11"/>
  <c r="AY176" i="11"/>
  <c r="AY179" i="11"/>
  <c r="AY171" i="11"/>
  <c r="AY210" i="11"/>
  <c r="AY123" i="11"/>
  <c r="AY128" i="11"/>
  <c r="AY203" i="11"/>
  <c r="AY211" i="11"/>
  <c r="AY202" i="11"/>
  <c r="AY207" i="11"/>
  <c r="AY116" i="11"/>
  <c r="AY120" i="11"/>
  <c r="AY154" i="11"/>
  <c r="AY113" i="11"/>
  <c r="AY121" i="11"/>
  <c r="AY151" i="11"/>
  <c r="AY155" i="11"/>
  <c r="AY137" i="11"/>
  <c r="AY100" i="11"/>
  <c r="AY114" i="11"/>
  <c r="AY118" i="11"/>
  <c r="AY130" i="11"/>
  <c r="AY152" i="11"/>
  <c r="AY134" i="11"/>
  <c r="AY198" i="11"/>
  <c r="AY117" i="11"/>
  <c r="AY115" i="11"/>
  <c r="AY153" i="11"/>
  <c r="AY175" i="11"/>
  <c r="AY143" i="11"/>
  <c r="AY140" i="11"/>
  <c r="AY144" i="11"/>
  <c r="AY141" i="11"/>
  <c r="AY145" i="11"/>
  <c r="AY177" i="11"/>
  <c r="AY204" i="11"/>
  <c r="AY212" i="11"/>
  <c r="AY174"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89" i="11" s="1"/>
  <c r="AY78" i="11"/>
  <c r="AY85" i="11" s="1"/>
  <c r="AY44" i="11"/>
  <c r="AY52" i="11" s="1"/>
  <c r="AY94" i="11" l="1"/>
  <c r="AY90" i="11"/>
  <c r="AY95" i="11"/>
  <c r="AY91" i="11"/>
  <c r="AY96" i="11"/>
  <c r="AY83" i="11"/>
  <c r="AY80" i="11"/>
  <c r="AY84" i="11"/>
  <c r="AY92" i="11"/>
  <c r="AY82" i="11"/>
  <c r="AY86" i="11"/>
  <c r="AY79" i="11"/>
  <c r="AY87" i="11"/>
  <c r="AY81" i="11"/>
  <c r="AY49"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<sst xmlns="http://schemas.openxmlformats.org/spreadsheetml/2006/main" count="1382" uniqueCount="697">
  <si>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</si>
  <si>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</si>
  <si>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</si>
  <si>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</si>
  <si>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</si>
  <si>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</si>
  <si>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</si>
  <si>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</si>
  <si>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</si>
  <si>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</si>
  <si>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</si>
  <si>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</si>
  <si>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</si>
  <si>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</si>
  <si>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</si>
  <si>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</si>
  <si>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</si>
  <si>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</si>
  <si>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</si>
  <si>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</si>
  <si>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</si>
  <si>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</si>
  <si>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</si>
  <si>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</si>
  <si>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</si>
  <si>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</si>
  <si>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</si>
  <si>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</si>
  <si>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</si>
  <si>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</si>
  <si>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</si>
  <si>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</si>
  <si>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</si>
  <si>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</si>
  <si>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</si>
  <si>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</si>
  <si>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</si>
  <si>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</si>
  <si>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</si>
  <si>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</si>
  <si>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</si>
  <si>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</si>
  <si>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</si>
  <si>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</si>
  <si>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</si>
  <si>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</si>
  <si>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</si>
  <si>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</si>
  <si>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</si>
  <si>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</si>
  <si>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</si>
  <si>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</si>
  <si>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</si>
  <si>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</si>
  <si>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</si>
  <si>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</si>
  <si>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</si>
  <si>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</si>
  <si>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</si>
  <si>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</si>
  <si>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</si>
  <si>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</si>
  <si>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</si>
  <si>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</si>
  <si>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</si>
  <si>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</si>
  <si>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</si>
  <si>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</si>
  <si>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</si>
  <si>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</si>
  <si>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</si>
  <si>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</si>
  <si>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</si>
  <si>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</si>
  <si>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</si>
  <si>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</si>
  <si>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</si>
  <si>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</si>
  <si>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</si>
  <si>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</si>
  <si>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</si>
  <si>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</si>
  <si>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</si>
  <si>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</si>
  <si>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</si>
  <si>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</si>
  <si>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</si>
  <si>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</si>
  <si>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</si>
  <si>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</si>
  <si>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</si>
  <si>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</si>
  <si>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</si>
  <si>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</si>
  <si>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</si>
  <si>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</si>
  <si>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</si>
  <si>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</si>
  <si>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</si>
  <si>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</si>
  <si>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</si>
  <si>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</si>
  <si>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</si>
  <si>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</si>
  <si>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</si>
  <si>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</si>
  <si>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</si>
  <si>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</si>
  <si>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</si>
  <si>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</si>
  <si>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</si>
  <si>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</si>
  <si>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</si>
  <si>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</si>
  <si>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</si>
  <si>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</si>
  <si>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</si>
  <si>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</si>
  <si>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</si>
  <si>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</si>
  <si>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</si>
  <si>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</si>
  <si>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</si>
  <si>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</si>
  <si>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</si>
  <si>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</si>
  <si>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</si>
  <si>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</si>
  <si>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</si>
  <si>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</si>
  <si>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</si>
  <si>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</si>
  <si>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</si>
  <si>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</si>
  <si>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</si>
  <si>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</si>
  <si>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</si>
  <si>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</si>
  <si>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</si>
  <si>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</si>
  <si>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</si>
  <si>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</si>
  <si>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</si>
  <si>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</si>
  <si>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</si>
  <si>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</si>
  <si>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</si>
  <si>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</si>
  <si>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</si>
  <si>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</si>
  <si>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</si>
  <si>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</si>
  <si>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</si>
  <si>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</si>
  <si>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</si>
  <si>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</si>
  <si>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</si>
  <si>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</si>
  <si>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</si>
  <si>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</si>
  <si>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</si>
  <si>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</si>
  <si>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</si>
  <si>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</si>
  <si>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</si>
  <si>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</si>
  <si>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</si>
  <si>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</si>
  <si>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</si>
  <si>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</si>
  <si>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</si>
  <si>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</si>
  <si>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</si>
  <si>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</si>
  <si>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</si>
  <si>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</si>
  <si>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</si>
  <si>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</si>
  <si>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</si>
  <si>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</si>
  <si>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</si>
  <si>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</si>
  <si>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</si>
  <si>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</si>
  <si>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</si>
  <si>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</si>
  <si>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</si>
  <si>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</si>
  <si>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</si>
  <si>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</si>
  <si>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</si>
  <si>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</si>
  <si>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</si>
  <si>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</si>
  <si>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</si>
  <si>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</si>
  <si>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</si>
  <si>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</si>
  <si>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</si>
  <si>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</si>
  <si>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</si>
  <si>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</si>
  <si>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</si>
  <si>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</si>
  <si>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</si>
  <si>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</si>
  <si>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</si>
  <si>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</si>
  <si>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</si>
  <si>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</si>
  <si>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</si>
  <si>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</si>
  <si>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</si>
  <si>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</si>
  <si>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</si>
  <si>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</si>
  <si>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</si>
  <si>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</si>
  <si>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</si>
  <si>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</si>
  <si>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</si>
  <si>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</si>
  <si>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</si>
  <si>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</si>
  <si>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</si>
  <si>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</si>
  <si>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</si>
  <si>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</si>
  <si>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</si>
  <si>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</si>
  <si>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</si>
  <si>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</si>
  <si>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</si>
  <si>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</si>
  <si>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</si>
  <si>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</si>
  <si>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</si>
  <si>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</si>
  <si>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</si>
  <si>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</si>
  <si>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</si>
  <si>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</si>
  <si>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</si>
  <si>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</si>
  <si>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</si>
  <si>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</si>
  <si>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</si>
  <si>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</si>
  <si>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</si>
  <si>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</si>
  <si>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</si>
  <si>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</si>
  <si>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</si>
  <si>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</si>
  <si>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</si>
  <si>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</si>
  <si>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</si>
  <si>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</si>
  <si>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</si>
  <si>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</si>
  <si>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</si>
  <si>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</si>
  <si>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</si>
  <si>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</si>
  <si>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</si>
  <si>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</si>
  <si>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</si>
  <si>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</si>
  <si>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</si>
  <si>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</si>
  <si>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</si>
  <si>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</si>
  <si>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</si>
  <si>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</si>
  <si>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</si>
  <si>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</si>
  <si>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</si>
  <si>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</si>
  <si>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</si>
  <si>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</si>
  <si>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</si>
  <si>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</si>
  <si>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</si>
  <si>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</si>
  <si>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</si>
  <si>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</si>
  <si>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</si>
  <si>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</si>
  <si>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</si>
  <si>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</si>
  <si>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</si>
  <si>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</si>
  <si>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</si>
  <si>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</si>
  <si>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</si>
  <si>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</si>
  <si>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</si>
  <si>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</si>
  <si>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</si>
  <si>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</si>
  <si>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</si>
  <si>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</si>
  <si>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</si>
  <si>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</si>
  <si>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</si>
  <si>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</si>
  <si>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</si>
  <si>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</si>
  <si>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</si>
  <si>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</si>
  <si>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</si>
  <si>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</si>
  <si>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</si>
  <si>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</si>
  <si>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</si>
  <si>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</si>
  <si>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</si>
  <si>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</si>
  <si>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</si>
  <si>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</si>
  <si>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</si>
  <si>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</si>
  <si>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</si>
  <si>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</si>
  <si>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</si>
  <si>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</si>
  <si>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</si>
  <si>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</si>
  <si>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</si>
  <si>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</si>
  <si>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</si>
  <si>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</si>
  <si>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</si>
  <si>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</si>
  <si>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</si>
  <si>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</si>
  <si>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</si>
  <si>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</si>
  <si>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</si>
  <si>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</si>
  <si>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</si>
  <si>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</si>
  <si>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</si>
  <si>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</si>
  <si>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</si>
  <si>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</si>
  <si>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</si>
  <si>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</si>
  <si>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</si>
  <si>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</si>
  <si>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</si>
  <si>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</si>
  <si>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</si>
  <si>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</si>
  <si>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</si>
  <si>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</si>
  <si>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</si>
  <si>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</si>
  <si>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</si>
  <si>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</si>
  <si>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</si>
  <si>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</si>
  <si>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</si>
  <si>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</si>
  <si>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</si>
  <si>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</si>
  <si>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</si>
  <si>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</si>
  <si>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</si>
  <si>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</si>
  <si>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</si>
  <si>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</si>
  <si>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</si>
  <si>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</si>
  <si>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</si>
  <si>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</si>
  <si>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</si>
  <si>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</si>
  <si>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</si>
  <si>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</si>
  <si>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</si>
  <si>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</si>
  <si>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</si>
  <si>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</si>
  <si>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</si>
  <si>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</si>
  <si>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</si>
  <si>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</si>
  <si>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</si>
  <si>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</si>
  <si>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</si>
  <si>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</si>
  <si>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</si>
  <si>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</si>
  <si>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</si>
  <si>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</si>
  <si>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</si>
  <si>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</si>
  <si>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</si>
  <si>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</si>
  <si>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</si>
  <si>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</si>
  <si>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</si>
  <si>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</si>
  <si>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</si>
  <si>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</si>
  <si>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</si>
  <si>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</si>
  <si>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</si>
  <si>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</si>
  <si>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</si>
  <si>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</si>
  <si>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</si>
  <si>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</si>
  <si>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</si>
  <si>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</si>
  <si>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</si>
  <si>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</si>
  <si>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</si>
  <si>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</si>
  <si>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</si>
  <si>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</si>
  <si>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</si>
  <si>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</si>
  <si>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</si>
  <si>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</si>
  <si>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</si>
  <si>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</si>
  <si>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</si>
  <si>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</si>
  <si>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</si>
  <si>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</si>
  <si>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</si>
  <si>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</si>
  <si>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</si>
  <si>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</si>
  <si>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</si>
  <si>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</si>
  <si>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</si>
  <si>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</si>
  <si>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</si>
  <si>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</si>
  <si>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</si>
  <si>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</si>
  <si>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</si>
  <si>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</si>
  <si>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</si>
  <si>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</si>
  <si>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</si>
  <si>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</si>
  <si>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</si>
  <si>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</si>
  <si>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</si>
  <si>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</si>
  <si>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</si>
  <si>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</si>
  <si>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</si>
  <si>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</si>
  <si>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</si>
  <si>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</si>
  <si>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</si>
  <si>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</si>
  <si>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</si>
  <si>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</si>
  <si>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</si>
  <si>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</si>
  <si>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</si>
  <si>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</si>
  <si>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</si>
  <si>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</si>
  <si>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</si>
  <si>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</si>
  <si>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</si>
  <si>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</si>
  <si>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</si>
  <si>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</si>
  <si>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</si>
  <si>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</si>
  <si>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</si>
  <si>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</si>
  <si>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</si>
  <si>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</si>
  <si>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</si>
  <si>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</si>
  <si>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</si>
  <si>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</si>
  <si>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</si>
  <si>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</si>
  <si>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</si>
  <si>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</si>
  <si>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</si>
  <si>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</si>
  <si>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</si>
  <si>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</si>
  <si>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</si>
  <si>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</si>
  <si>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</si>
  <si>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</si>
  <si>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</si>
  <si>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</si>
  <si>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</si>
  <si>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</si>
  <si>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</si>
  <si>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</si>
  <si>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</si>
  <si>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</si>
  <si>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</si>
  <si>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</si>
  <si>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</si>
  <si>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</si>
  <si>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</si>
  <si>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</si>
  <si>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</si>
  <si>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</si>
  <si>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</si>
  <si>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</si>
  <si>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</si>
  <si>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</si>
  <si>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</si>
  <si>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</si>
  <si>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</si>
  <si>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</si>
  <si>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</si>
  <si>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</si>
  <si>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</si>
  <si>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</si>
  <si>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</si>
  <si>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</si>
  <si>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</si>
  <si>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</si>
  <si>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</si>
  <si>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</si>
  <si>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</si>
  <si>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</si>
  <si>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</si>
  <si>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</si>
  <si>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</si>
  <si>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</si>
  <si>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</si>
  <si>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</si>
  <si>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</si>
  <si>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</si>
  <si>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</si>
  <si>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</si>
  <si>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</si>
  <si>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</si>
  <si>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</si>
  <si>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</si>
  <si>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</si>
  <si>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</si>
  <si>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</si>
  <si>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</si>
  <si>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</si>
  <si>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</si>
  <si>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</si>
  <si>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</si>
  <si>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</si>
  <si>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</si>
  <si>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</si>
  <si>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</si>
  <si>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</si>
  <si>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</si>
  <si>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</si>
  <si>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</si>
  <si>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</si>
  <si>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</si>
  <si>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</si>
  <si>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</si>
  <si>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</si>
  <si>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</si>
  <si>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</si>
  <si>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</si>
  <si>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</si>
  <si>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</si>
  <si>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</si>
  <si>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</si>
  <si>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</si>
  <si>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</si>
  <si>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</si>
  <si>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</si>
  <si>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</si>
  <si>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</si>
  <si>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</si>
  <si>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</si>
  <si>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</si>
  <si>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</si>
  <si>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</si>
  <si>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</si>
  <si>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</si>
  <si>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</si>
  <si>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</si>
  <si>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</si>
  <si>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</si>
  <si>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</si>
  <si>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</si>
  <si>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</si>
  <si>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</si>
  <si>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</si>
  <si>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</si>
  <si>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</si>
  <si>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</si>
  <si>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</si>
  <si>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</si>
  <si>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</si>
  <si>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</si>
  <si>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</si>
  <si>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</si>
  <si>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賃金引上げ等の実態に関する調査費</t>
  </si>
  <si>
    <t>賃金福祉統計官 角井伸一</t>
  </si>
  <si>
    <t>昭和44年度</t>
  </si>
  <si>
    <t>終了予定なし</t>
  </si>
  <si>
    <t>賃金福祉統計室</t>
  </si>
  <si>
    <t>統計法（平成19年5月23日法律第53号）第19条</t>
  </si>
  <si>
    <t>-</t>
  </si>
  <si>
    <t>民間企業における賃金・賞与の改定額、改定に至るまでの経緯等を把握し、各種施策の基礎資料を得ることを目的とする。</t>
  </si>
  <si>
    <t>事業所母集団データベース（総務省）から産業・企業規模別に抽出された、主たる事業が日本標準産業分類（平成25年10月改定）に掲げる15大産業に属する民営企業で、製造業及び卸売業，小売業については常用労働者30人以上、その他の産業については常用労働者100人以上を雇用する企業を調査対象に、厚生労働省において調査票を配布し、回収・審査・集計・公表を行う。</t>
  </si>
  <si>
    <t>厚生労働統計調査費</t>
  </si>
  <si>
    <t>統計調査の実施状況（統計データを遅滞なく公表しているか。）</t>
  </si>
  <si>
    <t>とりまとめ、公表できた調査数</t>
  </si>
  <si>
    <t>調査数</t>
  </si>
  <si>
    <t>賃金引上げ等の実態に関する調査</t>
  </si>
  <si>
    <t>企業数</t>
  </si>
  <si>
    <t>執行額（千円）／調査箇所　　　　　　　　　　　　　　</t>
    <phoneticPr fontId="5"/>
  </si>
  <si>
    <t>円</t>
  </si>
  <si>
    <t>　千円/箇所</t>
    <phoneticPr fontId="5"/>
  </si>
  <si>
    <t>4,590/3,549</t>
  </si>
  <si>
    <t>2,460/3,590</t>
  </si>
  <si>
    <t>／　</t>
    <phoneticPr fontId="5"/>
  </si>
  <si>
    <t>15</t>
  </si>
  <si>
    <t>926</t>
  </si>
  <si>
    <t>925</t>
  </si>
  <si>
    <t>931</t>
  </si>
  <si>
    <t>899</t>
  </si>
  <si>
    <t>905</t>
  </si>
  <si>
    <t>906</t>
  </si>
  <si>
    <t>○</t>
  </si>
  <si>
    <t>厚労</t>
  </si>
  <si>
    <t>政策統括官（統計・情報政策、労使関係担当）</t>
    <rPh sb="14" eb="18">
      <t>ロウシカンケイ</t>
    </rPh>
    <phoneticPr fontId="5"/>
  </si>
  <si>
    <t>-</t>
    <phoneticPr fontId="5"/>
  </si>
  <si>
    <t>企業を対象に調査を実施し、各種施策の基礎資料を得る。</t>
    <rPh sb="0" eb="2">
      <t>キギョウ</t>
    </rPh>
    <rPh sb="3" eb="5">
      <t>タイショウ</t>
    </rPh>
    <rPh sb="6" eb="8">
      <t>チョウサ</t>
    </rPh>
    <rPh sb="9" eb="11">
      <t>ジッシ</t>
    </rPh>
    <rPh sb="13" eb="15">
      <t>カクシュ</t>
    </rPh>
    <rPh sb="15" eb="17">
      <t>セサク</t>
    </rPh>
    <rPh sb="18" eb="20">
      <t>キソ</t>
    </rPh>
    <rPh sb="20" eb="22">
      <t>シリョウ</t>
    </rPh>
    <rPh sb="23" eb="24">
      <t>エ</t>
    </rPh>
    <phoneticPr fontId="5"/>
  </si>
  <si>
    <r>
      <t>賃金引上げ等の実態に関する調査
調査客体企業数：約3,600</t>
    </r>
    <r>
      <rPr>
        <sz val="11"/>
        <rFont val="ＭＳ Ｐゴシック"/>
        <family val="3"/>
        <charset val="128"/>
      </rPr>
      <t xml:space="preserve">
公表予定：令和</t>
    </r>
    <r>
      <rPr>
        <sz val="11"/>
        <rFont val="ＭＳ Ｐゴシック"/>
        <family val="3"/>
        <charset val="128"/>
      </rPr>
      <t>4</t>
    </r>
    <r>
      <rPr>
        <sz val="11"/>
        <rFont val="ＭＳ Ｐゴシック"/>
        <family val="3"/>
        <charset val="128"/>
      </rPr>
      <t>年</t>
    </r>
    <r>
      <rPr>
        <sz val="11"/>
        <rFont val="ＭＳ Ｐゴシック"/>
        <family val="3"/>
        <charset val="128"/>
      </rPr>
      <t>11</t>
    </r>
    <r>
      <rPr>
        <sz val="11"/>
        <rFont val="ＭＳ Ｐゴシック"/>
        <family val="3"/>
        <charset val="128"/>
      </rPr>
      <t>月</t>
    </r>
    <rPh sb="20" eb="22">
      <t>キギョウ</t>
    </rPh>
    <rPh sb="24" eb="25">
      <t>ヤク</t>
    </rPh>
    <phoneticPr fontId="5"/>
  </si>
  <si>
    <t>調査客体企業数：約3,600</t>
    <rPh sb="0" eb="2">
      <t>チョウサ</t>
    </rPh>
    <rPh sb="2" eb="4">
      <t>キャクタイ</t>
    </rPh>
    <rPh sb="4" eb="7">
      <t>キギョウスウ</t>
    </rPh>
    <rPh sb="8" eb="9">
      <t>ヤク</t>
    </rPh>
    <phoneticPr fontId="5"/>
  </si>
  <si>
    <t>3,904/3,597</t>
    <phoneticPr fontId="5"/>
  </si>
  <si>
    <t>調査結果は厚生労働行政を進める上で重要な参考資料となっているほか、労働経済白書をはじめとして賃金分析等に際しての貴重な基礎資料として利用されており、国民や社会のニーズを的確に反映している。</t>
    <rPh sb="0" eb="2">
      <t>チョウサ</t>
    </rPh>
    <rPh sb="2" eb="4">
      <t>ケッカ</t>
    </rPh>
    <rPh sb="5" eb="7">
      <t>コウセイ</t>
    </rPh>
    <rPh sb="7" eb="9">
      <t>ロウドウ</t>
    </rPh>
    <rPh sb="9" eb="11">
      <t>ギョウセイ</t>
    </rPh>
    <rPh sb="12" eb="13">
      <t>スス</t>
    </rPh>
    <rPh sb="15" eb="16">
      <t>ウエ</t>
    </rPh>
    <rPh sb="17" eb="19">
      <t>ジュウヨウ</t>
    </rPh>
    <rPh sb="20" eb="22">
      <t>サンコウ</t>
    </rPh>
    <rPh sb="22" eb="24">
      <t>シリョウ</t>
    </rPh>
    <rPh sb="33" eb="35">
      <t>ロウドウ</t>
    </rPh>
    <rPh sb="35" eb="37">
      <t>ケイザイ</t>
    </rPh>
    <rPh sb="37" eb="39">
      <t>ハクショ</t>
    </rPh>
    <rPh sb="46" eb="48">
      <t>チンギン</t>
    </rPh>
    <rPh sb="48" eb="50">
      <t>ブンセキ</t>
    </rPh>
    <rPh sb="50" eb="51">
      <t>トウ</t>
    </rPh>
    <rPh sb="52" eb="53">
      <t>サイ</t>
    </rPh>
    <rPh sb="56" eb="58">
      <t>キチョウ</t>
    </rPh>
    <rPh sb="59" eb="61">
      <t>キソ</t>
    </rPh>
    <rPh sb="61" eb="63">
      <t>シリョウ</t>
    </rPh>
    <rPh sb="66" eb="68">
      <t>リヨウ</t>
    </rPh>
    <rPh sb="74" eb="76">
      <t>コクミン</t>
    </rPh>
    <rPh sb="77" eb="79">
      <t>シャカイ</t>
    </rPh>
    <rPh sb="84" eb="86">
      <t>テキカク</t>
    </rPh>
    <rPh sb="87" eb="89">
      <t>ハンエイ</t>
    </rPh>
    <phoneticPr fontId="5"/>
  </si>
  <si>
    <t>厚生労働行政をはじめ各種施策の基礎資料を得ることを目的とするため、一般統計調査として国が実施すべき事業である。</t>
    <rPh sb="0" eb="2">
      <t>コウセイ</t>
    </rPh>
    <rPh sb="2" eb="4">
      <t>ロウドウ</t>
    </rPh>
    <rPh sb="4" eb="6">
      <t>ギョウセイ</t>
    </rPh>
    <rPh sb="10" eb="12">
      <t>カクシュ</t>
    </rPh>
    <rPh sb="12" eb="14">
      <t>セサク</t>
    </rPh>
    <rPh sb="15" eb="17">
      <t>キソ</t>
    </rPh>
    <rPh sb="17" eb="19">
      <t>シリョウ</t>
    </rPh>
    <rPh sb="20" eb="21">
      <t>エ</t>
    </rPh>
    <rPh sb="25" eb="27">
      <t>モクテキ</t>
    </rPh>
    <rPh sb="33" eb="35">
      <t>イッパン</t>
    </rPh>
    <rPh sb="35" eb="37">
      <t>トウケイ</t>
    </rPh>
    <rPh sb="37" eb="39">
      <t>チョウサ</t>
    </rPh>
    <rPh sb="42" eb="43">
      <t>クニ</t>
    </rPh>
    <rPh sb="44" eb="46">
      <t>ジッシ</t>
    </rPh>
    <rPh sb="49" eb="51">
      <t>ジギョウ</t>
    </rPh>
    <phoneticPr fontId="5"/>
  </si>
  <si>
    <t>調査結果は広く国民のニーズがあるほか、政策立案等に利用されており、優先度の高い事業となっている。</t>
    <rPh sb="0" eb="2">
      <t>チョウサ</t>
    </rPh>
    <rPh sb="2" eb="4">
      <t>ケッカ</t>
    </rPh>
    <rPh sb="5" eb="6">
      <t>ヒロ</t>
    </rPh>
    <rPh sb="7" eb="9">
      <t>コクミン</t>
    </rPh>
    <rPh sb="19" eb="21">
      <t>セイサク</t>
    </rPh>
    <rPh sb="21" eb="23">
      <t>リツアン</t>
    </rPh>
    <rPh sb="23" eb="24">
      <t>トウ</t>
    </rPh>
    <rPh sb="25" eb="27">
      <t>リヨウ</t>
    </rPh>
    <rPh sb="33" eb="36">
      <t>ユウセンド</t>
    </rPh>
    <rPh sb="37" eb="38">
      <t>タカ</t>
    </rPh>
    <rPh sb="39" eb="41">
      <t>ジギョウ</t>
    </rPh>
    <phoneticPr fontId="5"/>
  </si>
  <si>
    <t>随意契約については会計法上認められている少額随意契約及び会計法第29条の３第４項に基づく日本郵便（株）との契約である。</t>
    <rPh sb="0" eb="2">
      <t>ズイイ</t>
    </rPh>
    <rPh sb="2" eb="4">
      <t>ケイヤク</t>
    </rPh>
    <rPh sb="9" eb="12">
      <t>カイケイホウ</t>
    </rPh>
    <rPh sb="12" eb="13">
      <t>ジョウ</t>
    </rPh>
    <rPh sb="13" eb="14">
      <t>ミト</t>
    </rPh>
    <rPh sb="20" eb="22">
      <t>ショウガク</t>
    </rPh>
    <rPh sb="22" eb="24">
      <t>ズイイ</t>
    </rPh>
    <rPh sb="24" eb="26">
      <t>ケイヤク</t>
    </rPh>
    <rPh sb="26" eb="27">
      <t>オヨ</t>
    </rPh>
    <rPh sb="28" eb="30">
      <t>カイケイ</t>
    </rPh>
    <rPh sb="30" eb="31">
      <t>ホウ</t>
    </rPh>
    <rPh sb="31" eb="32">
      <t>ダイ</t>
    </rPh>
    <rPh sb="34" eb="35">
      <t>ジョウ</t>
    </rPh>
    <rPh sb="37" eb="38">
      <t>ダイ</t>
    </rPh>
    <rPh sb="39" eb="40">
      <t>コウ</t>
    </rPh>
    <rPh sb="41" eb="42">
      <t>モト</t>
    </rPh>
    <rPh sb="44" eb="46">
      <t>ニホン</t>
    </rPh>
    <rPh sb="46" eb="48">
      <t>ユウビン</t>
    </rPh>
    <rPh sb="48" eb="51">
      <t>カブ</t>
    </rPh>
    <rPh sb="53" eb="55">
      <t>ケイヤク</t>
    </rPh>
    <phoneticPr fontId="5"/>
  </si>
  <si>
    <t>無</t>
  </si>
  <si>
    <t>有</t>
  </si>
  <si>
    <t>‐</t>
  </si>
  <si>
    <t>可能な限りコストの削減に努めている。</t>
    <rPh sb="0" eb="2">
      <t>カノウ</t>
    </rPh>
    <rPh sb="3" eb="4">
      <t>カギ</t>
    </rPh>
    <rPh sb="9" eb="11">
      <t>サクゲン</t>
    </rPh>
    <rPh sb="12" eb="13">
      <t>ツト</t>
    </rPh>
    <phoneticPr fontId="5"/>
  </si>
  <si>
    <t>事業実施に必要な最小限の費目・使途に限定されている。</t>
    <rPh sb="0" eb="2">
      <t>ジギョウ</t>
    </rPh>
    <rPh sb="2" eb="4">
      <t>ジッシ</t>
    </rPh>
    <rPh sb="5" eb="7">
      <t>ヒツヨウ</t>
    </rPh>
    <rPh sb="8" eb="11">
      <t>サイショウゲン</t>
    </rPh>
    <rPh sb="12" eb="14">
      <t>ヒモク</t>
    </rPh>
    <rPh sb="15" eb="17">
      <t>シト</t>
    </rPh>
    <rPh sb="18" eb="20">
      <t>ゲンテイ</t>
    </rPh>
    <phoneticPr fontId="5"/>
  </si>
  <si>
    <t>印刷物の作成にあたっては、必要最小限となるよう配付先、余部数等を精査するなどコスト削減、効率化を図っている。</t>
    <rPh sb="0" eb="2">
      <t>インサツ</t>
    </rPh>
    <rPh sb="2" eb="3">
      <t>ブツ</t>
    </rPh>
    <rPh sb="4" eb="6">
      <t>サクセイ</t>
    </rPh>
    <rPh sb="13" eb="15">
      <t>ヒツヨウ</t>
    </rPh>
    <rPh sb="15" eb="18">
      <t>サイショウゲン</t>
    </rPh>
    <rPh sb="23" eb="25">
      <t>ハイフ</t>
    </rPh>
    <rPh sb="25" eb="26">
      <t>サキ</t>
    </rPh>
    <rPh sb="27" eb="29">
      <t>アマルベ</t>
    </rPh>
    <rPh sb="29" eb="30">
      <t>スウ</t>
    </rPh>
    <rPh sb="30" eb="31">
      <t>トウ</t>
    </rPh>
    <rPh sb="32" eb="34">
      <t>セイサ</t>
    </rPh>
    <rPh sb="41" eb="43">
      <t>サクゲン</t>
    </rPh>
    <rPh sb="44" eb="47">
      <t>コウリツカ</t>
    </rPh>
    <rPh sb="48" eb="49">
      <t>ハカ</t>
    </rPh>
    <phoneticPr fontId="5"/>
  </si>
  <si>
    <t>厚生労働行政の施策決定に係る基礎資料である統計データの作成を目的とした事業であり、遅滞なく統計データを公表しており、成果実績は成果目標に見合ったものとなっている。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0" eb="32">
      <t>モクテキ</t>
    </rPh>
    <rPh sb="35" eb="37">
      <t>ジギョウ</t>
    </rPh>
    <rPh sb="41" eb="43">
      <t>チタイ</t>
    </rPh>
    <rPh sb="45" eb="47">
      <t>トウケイ</t>
    </rPh>
    <rPh sb="51" eb="53">
      <t>コウヒョウ</t>
    </rPh>
    <rPh sb="58" eb="60">
      <t>セイカ</t>
    </rPh>
    <rPh sb="60" eb="62">
      <t>ジッセキ</t>
    </rPh>
    <rPh sb="63" eb="65">
      <t>セイカ</t>
    </rPh>
    <rPh sb="65" eb="67">
      <t>モクヒョウ</t>
    </rPh>
    <rPh sb="68" eb="70">
      <t>ミア</t>
    </rPh>
    <phoneticPr fontId="5"/>
  </si>
  <si>
    <t>厚生労働行政の施策決定に係る基礎資料である統計データを遅滞なく公表しており、見込みに見合ったものである。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1" eb="33">
      <t>コウヒョウ</t>
    </rPh>
    <rPh sb="38" eb="40">
      <t>ミコ</t>
    </rPh>
    <rPh sb="42" eb="44">
      <t>ミア</t>
    </rPh>
    <phoneticPr fontId="5"/>
  </si>
  <si>
    <t>調査結果は厚生労働行政の基礎資料として広く活用されている。</t>
    <rPh sb="0" eb="2">
      <t>チョウサ</t>
    </rPh>
    <rPh sb="2" eb="4">
      <t>ケッカ</t>
    </rPh>
    <rPh sb="5" eb="7">
      <t>コウセイ</t>
    </rPh>
    <rPh sb="7" eb="9">
      <t>ロウドウ</t>
    </rPh>
    <rPh sb="9" eb="11">
      <t>ギョウセイ</t>
    </rPh>
    <rPh sb="12" eb="14">
      <t>キソ</t>
    </rPh>
    <rPh sb="14" eb="16">
      <t>シリョウ</t>
    </rPh>
    <rPh sb="19" eb="20">
      <t>ヒロ</t>
    </rPh>
    <rPh sb="21" eb="23">
      <t>カツヨウ</t>
    </rPh>
    <phoneticPr fontId="5"/>
  </si>
  <si>
    <t>複数事業者から見積もりを取得し、できるだけ安価な価格での調達に努めたことにより不用が生じたものである。</t>
    <rPh sb="0" eb="2">
      <t>フクスウ</t>
    </rPh>
    <rPh sb="2" eb="5">
      <t>ジギョウシャ</t>
    </rPh>
    <rPh sb="7" eb="9">
      <t>ミツ</t>
    </rPh>
    <rPh sb="12" eb="14">
      <t>シュトク</t>
    </rPh>
    <rPh sb="21" eb="23">
      <t>アンカ</t>
    </rPh>
    <rPh sb="24" eb="26">
      <t>カカク</t>
    </rPh>
    <rPh sb="28" eb="30">
      <t>チョウタツ</t>
    </rPh>
    <rPh sb="31" eb="32">
      <t>ツト</t>
    </rPh>
    <rPh sb="39" eb="41">
      <t>フヨウ</t>
    </rPh>
    <rPh sb="42" eb="43">
      <t>ショウ</t>
    </rPh>
    <phoneticPr fontId="5"/>
  </si>
  <si>
    <t>成果目標である「調査の実施」、「調査の公表」に関しては、当初計画どおり円滑に実施、公表を行った。令和３年度から電話による督促業務を専門業者に委託し、有効回答率は53.8％と前年度から1.8ポイント上昇した。引き続き有効回答率を高める必要がある。また、令和２年度から導入したオンライン調査について、利用の促進に努め、オンライン回答率は43.5％であった（令和２年度は37.7％）。なお、調達にあたっては、適正な執行に努めた。引き続き適正かつ効率的な執行に努める。</t>
    <rPh sb="0" eb="2">
      <t>セイカ</t>
    </rPh>
    <rPh sb="2" eb="4">
      <t>モクヒョウ</t>
    </rPh>
    <rPh sb="8" eb="10">
      <t>チョウサ</t>
    </rPh>
    <rPh sb="11" eb="13">
      <t>ジッシ</t>
    </rPh>
    <rPh sb="16" eb="18">
      <t>チョウサ</t>
    </rPh>
    <rPh sb="19" eb="21">
      <t>コウヒョウ</t>
    </rPh>
    <rPh sb="23" eb="24">
      <t>カン</t>
    </rPh>
    <rPh sb="28" eb="30">
      <t>トウショ</t>
    </rPh>
    <rPh sb="30" eb="32">
      <t>ケイカク</t>
    </rPh>
    <rPh sb="35" eb="37">
      <t>エンカツ</t>
    </rPh>
    <rPh sb="38" eb="40">
      <t>ジッシ</t>
    </rPh>
    <rPh sb="41" eb="43">
      <t>コウヒョウ</t>
    </rPh>
    <rPh sb="44" eb="45">
      <t>オコナ</t>
    </rPh>
    <rPh sb="48" eb="50">
      <t>レイワ</t>
    </rPh>
    <rPh sb="51" eb="53">
      <t>ネンド</t>
    </rPh>
    <rPh sb="55" eb="57">
      <t>デンワ</t>
    </rPh>
    <rPh sb="60" eb="62">
      <t>トクソク</t>
    </rPh>
    <rPh sb="62" eb="64">
      <t>ギョウム</t>
    </rPh>
    <rPh sb="65" eb="67">
      <t>センモン</t>
    </rPh>
    <rPh sb="67" eb="69">
      <t>ギョウシャ</t>
    </rPh>
    <rPh sb="70" eb="72">
      <t>イタク</t>
    </rPh>
    <rPh sb="74" eb="76">
      <t>ユウコウ</t>
    </rPh>
    <rPh sb="76" eb="79">
      <t>カイトウリツ</t>
    </rPh>
    <rPh sb="86" eb="89">
      <t>ゼンネンド</t>
    </rPh>
    <rPh sb="98" eb="100">
      <t>ジョウショウ</t>
    </rPh>
    <rPh sb="103" eb="104">
      <t>ヒ</t>
    </rPh>
    <rPh sb="105" eb="106">
      <t>ツヅ</t>
    </rPh>
    <rPh sb="107" eb="109">
      <t>ユウコウ</t>
    </rPh>
    <rPh sb="109" eb="112">
      <t>カイトウリツ</t>
    </rPh>
    <rPh sb="113" eb="114">
      <t>タカ</t>
    </rPh>
    <rPh sb="116" eb="118">
      <t>ヒツヨウ</t>
    </rPh>
    <rPh sb="192" eb="194">
      <t>チョウタツ</t>
    </rPh>
    <rPh sb="201" eb="203">
      <t>テキセイ</t>
    </rPh>
    <rPh sb="204" eb="206">
      <t>シッコウ</t>
    </rPh>
    <rPh sb="207" eb="208">
      <t>ツト</t>
    </rPh>
    <rPh sb="211" eb="212">
      <t>ヒ</t>
    </rPh>
    <rPh sb="213" eb="214">
      <t>ツヅ</t>
    </rPh>
    <rPh sb="215" eb="217">
      <t>テキセイ</t>
    </rPh>
    <rPh sb="219" eb="222">
      <t>コウリツテキ</t>
    </rPh>
    <rPh sb="223" eb="225">
      <t>シッコウ</t>
    </rPh>
    <rPh sb="226" eb="227">
      <t>ツト</t>
    </rPh>
    <phoneticPr fontId="5"/>
  </si>
  <si>
    <t>調達にあたっては、今後も引き続き内容の精査を行い、コスト削減、効率化を図るよう努める。
調査の実施にあたっては引き続きオンライン調査の利用を促すとともに、督促業務を強化するなど有効回答率をさらに高めるように努める。</t>
    <rPh sb="0" eb="2">
      <t>チョウタツ</t>
    </rPh>
    <rPh sb="9" eb="11">
      <t>コンゴ</t>
    </rPh>
    <rPh sb="12" eb="13">
      <t>ヒ</t>
    </rPh>
    <rPh sb="14" eb="15">
      <t>ツヅ</t>
    </rPh>
    <rPh sb="16" eb="18">
      <t>ナイヨウ</t>
    </rPh>
    <rPh sb="19" eb="21">
      <t>セイサ</t>
    </rPh>
    <rPh sb="22" eb="23">
      <t>オコナ</t>
    </rPh>
    <rPh sb="28" eb="30">
      <t>サクゲン</t>
    </rPh>
    <rPh sb="31" eb="34">
      <t>コウリツカ</t>
    </rPh>
    <rPh sb="35" eb="36">
      <t>ハカ</t>
    </rPh>
    <rPh sb="39" eb="40">
      <t>ツト</t>
    </rPh>
    <rPh sb="44" eb="46">
      <t>チョウサ</t>
    </rPh>
    <rPh sb="47" eb="49">
      <t>ジッシ</t>
    </rPh>
    <rPh sb="55" eb="56">
      <t>ヒ</t>
    </rPh>
    <rPh sb="57" eb="58">
      <t>ツヅ</t>
    </rPh>
    <rPh sb="70" eb="71">
      <t>ウナガ</t>
    </rPh>
    <rPh sb="77" eb="79">
      <t>トクソク</t>
    </rPh>
    <rPh sb="79" eb="81">
      <t>ギョウム</t>
    </rPh>
    <rPh sb="82" eb="84">
      <t>キョウカ</t>
    </rPh>
    <rPh sb="88" eb="90">
      <t>ユウコウ</t>
    </rPh>
    <rPh sb="90" eb="92">
      <t>カイトウ</t>
    </rPh>
    <rPh sb="92" eb="93">
      <t>リツ</t>
    </rPh>
    <rPh sb="97" eb="98">
      <t>タカ</t>
    </rPh>
    <rPh sb="103" eb="104">
      <t>ツト</t>
    </rPh>
    <phoneticPr fontId="5"/>
  </si>
  <si>
    <t>通信運搬費</t>
    <rPh sb="0" eb="2">
      <t>ツウシン</t>
    </rPh>
    <rPh sb="2" eb="5">
      <t>ウンパンヒ</t>
    </rPh>
    <phoneticPr fontId="5"/>
  </si>
  <si>
    <t>雑役務費</t>
    <rPh sb="0" eb="2">
      <t>ザツエキ</t>
    </rPh>
    <rPh sb="2" eb="3">
      <t>ム</t>
    </rPh>
    <rPh sb="3" eb="4">
      <t>ヒ</t>
    </rPh>
    <phoneticPr fontId="5"/>
  </si>
  <si>
    <t>賃金</t>
    <rPh sb="0" eb="2">
      <t>チンギン</t>
    </rPh>
    <phoneticPr fontId="5"/>
  </si>
  <si>
    <t>C.個人Ａ</t>
    <rPh sb="2" eb="4">
      <t>コジン</t>
    </rPh>
    <phoneticPr fontId="5"/>
  </si>
  <si>
    <t>A.日本郵便株式会社</t>
    <rPh sb="2" eb="4">
      <t>ニホン</t>
    </rPh>
    <rPh sb="4" eb="6">
      <t>ユウビン</t>
    </rPh>
    <rPh sb="6" eb="10">
      <t>カブシキガイシャ</t>
    </rPh>
    <phoneticPr fontId="5"/>
  </si>
  <si>
    <t>B.株式会社ファーストユニオン</t>
    <rPh sb="2" eb="6">
      <t>カブシキガイシャ</t>
    </rPh>
    <phoneticPr fontId="5"/>
  </si>
  <si>
    <t>郵便料金</t>
    <rPh sb="0" eb="2">
      <t>ユウビン</t>
    </rPh>
    <rPh sb="2" eb="4">
      <t>リョウキン</t>
    </rPh>
    <phoneticPr fontId="5"/>
  </si>
  <si>
    <t>督促業務</t>
    <rPh sb="0" eb="2">
      <t>トクソク</t>
    </rPh>
    <rPh sb="2" eb="4">
      <t>ギョウム</t>
    </rPh>
    <phoneticPr fontId="5"/>
  </si>
  <si>
    <t>調査票の受付、内容点検業務（賃金）</t>
    <rPh sb="0" eb="3">
      <t>チョウサヒョウ</t>
    </rPh>
    <rPh sb="4" eb="6">
      <t>ウケツケ</t>
    </rPh>
    <rPh sb="7" eb="9">
      <t>ナイヨウ</t>
    </rPh>
    <rPh sb="9" eb="11">
      <t>テンケン</t>
    </rPh>
    <rPh sb="11" eb="13">
      <t>ギョウム</t>
    </rPh>
    <rPh sb="14" eb="16">
      <t>チンギン</t>
    </rPh>
    <phoneticPr fontId="5"/>
  </si>
  <si>
    <t>株式会社ファーストユニオン</t>
    <rPh sb="0" eb="4">
      <t>カブシキガイシャ</t>
    </rPh>
    <phoneticPr fontId="5"/>
  </si>
  <si>
    <t>株式会社ライテック</t>
    <rPh sb="0" eb="4">
      <t>カブシキガイシャ</t>
    </rPh>
    <phoneticPr fontId="5"/>
  </si>
  <si>
    <t>永和印刷株式会社</t>
    <rPh sb="0" eb="2">
      <t>エイワ</t>
    </rPh>
    <rPh sb="2" eb="4">
      <t>インサツ</t>
    </rPh>
    <rPh sb="4" eb="8">
      <t>カブシキガイシャ</t>
    </rPh>
    <phoneticPr fontId="5"/>
  </si>
  <si>
    <t>日本郵便株式会社</t>
    <rPh sb="0" eb="2">
      <t>ニホン</t>
    </rPh>
    <rPh sb="2" eb="4">
      <t>ユウビン</t>
    </rPh>
    <rPh sb="4" eb="8">
      <t>カブシキガイシャ</t>
    </rPh>
    <phoneticPr fontId="5"/>
  </si>
  <si>
    <t>調査票等の郵送料（往復）</t>
    <rPh sb="0" eb="3">
      <t>チョウサヒョウ</t>
    </rPh>
    <rPh sb="3" eb="4">
      <t>トウ</t>
    </rPh>
    <rPh sb="5" eb="8">
      <t>ユウソウリョウ</t>
    </rPh>
    <rPh sb="9" eb="11">
      <t>オウフク</t>
    </rPh>
    <phoneticPr fontId="5"/>
  </si>
  <si>
    <t>ー</t>
    <phoneticPr fontId="5"/>
  </si>
  <si>
    <t>電子調査票改修</t>
    <rPh sb="0" eb="2">
      <t>デンシ</t>
    </rPh>
    <rPh sb="2" eb="5">
      <t>チョウサヒョウ</t>
    </rPh>
    <rPh sb="5" eb="7">
      <t>カイシュウ</t>
    </rPh>
    <phoneticPr fontId="5"/>
  </si>
  <si>
    <t>調査票等調査用品の作成及び印刷</t>
    <rPh sb="0" eb="3">
      <t>チョウサヒョウ</t>
    </rPh>
    <rPh sb="3" eb="4">
      <t>トウ</t>
    </rPh>
    <rPh sb="4" eb="6">
      <t>チョウサ</t>
    </rPh>
    <rPh sb="6" eb="8">
      <t>ヨウヒン</t>
    </rPh>
    <rPh sb="9" eb="11">
      <t>サクセイ</t>
    </rPh>
    <rPh sb="11" eb="12">
      <t>オヨ</t>
    </rPh>
    <rPh sb="13" eb="15">
      <t>インサツ</t>
    </rPh>
    <phoneticPr fontId="5"/>
  </si>
  <si>
    <t>株式会社三響社</t>
    <rPh sb="0" eb="4">
      <t>カブシキガイシャ</t>
    </rPh>
    <rPh sb="4" eb="5">
      <t>ミ</t>
    </rPh>
    <rPh sb="5" eb="6">
      <t>ヒビキ</t>
    </rPh>
    <rPh sb="6" eb="7">
      <t>シャ</t>
    </rPh>
    <phoneticPr fontId="5"/>
  </si>
  <si>
    <t>報告書の作成及び印刷</t>
    <rPh sb="0" eb="3">
      <t>ホウコクショ</t>
    </rPh>
    <rPh sb="4" eb="6">
      <t>サクセイ</t>
    </rPh>
    <rPh sb="6" eb="7">
      <t>オヨ</t>
    </rPh>
    <rPh sb="8" eb="10">
      <t>インサツ</t>
    </rPh>
    <phoneticPr fontId="5"/>
  </si>
  <si>
    <t>株式会社日本統計センター</t>
    <rPh sb="0" eb="4">
      <t>カブシキガイシャ</t>
    </rPh>
    <rPh sb="4" eb="6">
      <t>ニホン</t>
    </rPh>
    <rPh sb="6" eb="8">
      <t>トウケイ</t>
    </rPh>
    <phoneticPr fontId="5"/>
  </si>
  <si>
    <t>データ入力</t>
    <rPh sb="3" eb="5">
      <t>ニュウリョク</t>
    </rPh>
    <phoneticPr fontId="5"/>
  </si>
  <si>
    <t>封入・封緘</t>
    <rPh sb="0" eb="2">
      <t>フウニュウ</t>
    </rPh>
    <rPh sb="3" eb="5">
      <t>フウカン</t>
    </rPh>
    <phoneticPr fontId="5"/>
  </si>
  <si>
    <t>個人Ａ</t>
    <rPh sb="0" eb="2">
      <t>コジン</t>
    </rPh>
    <phoneticPr fontId="5"/>
  </si>
  <si>
    <t>調査票等の郵送（往復）</t>
    <rPh sb="0" eb="2">
      <t>チョウサ</t>
    </rPh>
    <rPh sb="2" eb="3">
      <t>ヒョウ</t>
    </rPh>
    <rPh sb="3" eb="4">
      <t>トウ</t>
    </rPh>
    <rPh sb="5" eb="7">
      <t>ユウソウ</t>
    </rPh>
    <rPh sb="8" eb="10">
      <t>オウフク</t>
    </rPh>
    <phoneticPr fontId="5"/>
  </si>
  <si>
    <t>督促業務、電子調査票改修、</t>
    <rPh sb="0" eb="2">
      <t>トクソク</t>
    </rPh>
    <rPh sb="2" eb="4">
      <t>ギョウム</t>
    </rPh>
    <rPh sb="5" eb="7">
      <t>デンシ</t>
    </rPh>
    <rPh sb="7" eb="10">
      <t>チョウサヒョウ</t>
    </rPh>
    <rPh sb="10" eb="12">
      <t>カイシュウ</t>
    </rPh>
    <phoneticPr fontId="5"/>
  </si>
  <si>
    <t>調査用品印刷、報告書印刷、</t>
    <rPh sb="0" eb="2">
      <t>チョウサ</t>
    </rPh>
    <rPh sb="2" eb="4">
      <t>ヨウヒン</t>
    </rPh>
    <rPh sb="4" eb="6">
      <t>インサツ</t>
    </rPh>
    <rPh sb="7" eb="10">
      <t>ホウコクショ</t>
    </rPh>
    <rPh sb="10" eb="12">
      <t>インサツ</t>
    </rPh>
    <phoneticPr fontId="5"/>
  </si>
  <si>
    <t>データ入力、封入・封緘、</t>
    <rPh sb="3" eb="5">
      <t>ニュウリョク</t>
    </rPh>
    <rPh sb="6" eb="8">
      <t>フウニュウ</t>
    </rPh>
    <rPh sb="9" eb="11">
      <t>フウカン</t>
    </rPh>
    <phoneticPr fontId="5"/>
  </si>
  <si>
    <t>消耗品購入</t>
    <rPh sb="0" eb="3">
      <t>ショウモウヒン</t>
    </rPh>
    <rPh sb="3" eb="5">
      <t>コウニュウ</t>
    </rPh>
    <phoneticPr fontId="5"/>
  </si>
  <si>
    <t>調査票の受付、</t>
    <rPh sb="0" eb="3">
      <t>チョウサヒョウ</t>
    </rPh>
    <rPh sb="4" eb="6">
      <t>ウケツケ</t>
    </rPh>
    <phoneticPr fontId="5"/>
  </si>
  <si>
    <t>内容点検業務</t>
    <rPh sb="0" eb="2">
      <t>ナイヨウ</t>
    </rPh>
    <rPh sb="2" eb="4">
      <t>テンケン</t>
    </rPh>
    <rPh sb="4" eb="6">
      <t>ギョウム</t>
    </rPh>
    <phoneticPr fontId="5"/>
  </si>
  <si>
    <t>株式会社ミクニ商会</t>
    <rPh sb="0" eb="4">
      <t>カブシキガイシャ</t>
    </rPh>
    <rPh sb="7" eb="9">
      <t>ショウカイ</t>
    </rPh>
    <phoneticPr fontId="5"/>
  </si>
  <si>
    <t>5,312/3,590</t>
    <phoneticPr fontId="5"/>
  </si>
  <si>
    <t>-</t>
    <phoneticPr fontId="5"/>
  </si>
  <si>
    <t>-</t>
    <phoneticPr fontId="5"/>
  </si>
  <si>
    <t>厚生労働省行政の施策決定に必要な統計調査であるため、引き続き、必要な予算額を確保し、適正な執行に努めること。</t>
    <phoneticPr fontId="5"/>
  </si>
  <si>
    <t>厚生労働省行政の施策決定に必要な統計調査であるため、引き続き、必要な予算額を確保し、適正な執行に努める。</t>
    <phoneticPr fontId="5"/>
  </si>
  <si>
    <t>-</t>
    <phoneticPr fontId="5"/>
  </si>
  <si>
    <t>今後も適正な執行に努めること。（松原　由美）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</si>
</sst>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100195</xdr:colOff>
      <xdr:row>268</xdr:row>
      <xdr:rowOff>212912</xdr:rowOff>
    </xdr:from>
    <xdr:to>
      <xdr:col>33</xdr:col>
      <xdr:colOff>79038</xdr:colOff>
      <xdr:row>270</xdr:row>
      <xdr:rowOff>67236</xdr:rowOff>
    </xdr:to>
    <xdr:sp macro="" textlink="">
      <xdr:nvSpPr>
        <xdr:cNvPr id="18" name="テキスト ボックス 17"/>
        <xdr:cNvSpPr txBox="1"/>
      </xdr:nvSpPr>
      <xdr:spPr>
        <a:xfrm>
          <a:off x="4134313" y="41607441"/>
          <a:ext cx="2601019" cy="549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厚生労働省</a:t>
          </a:r>
          <a:endParaRPr kumimoji="1" lang="en-US" altLang="ja-JP" sz="1100"/>
        </a:p>
        <a:p>
          <a:r>
            <a:rPr kumimoji="1" lang="ja-JP" altLang="en-US" sz="1100"/>
            <a:t>　　　　　　　　　　３．９百万円</a:t>
          </a:r>
          <a:endParaRPr kumimoji="1" lang="en-US" altLang="ja-JP" sz="1100"/>
        </a:p>
        <a:p>
          <a:endParaRPr kumimoji="1" lang="ja-JP" altLang="en-US" sz="1100"/>
        </a:p>
      </xdr:txBody>
    </xdr:sp>
    <xdr:clientData/>
  </xdr:twoCellAnchor>
  <xdr:twoCellAnchor>
    <xdr:from>
      <xdr:col>12</xdr:col>
      <xdr:colOff>88739</xdr:colOff>
      <xdr:row>272</xdr:row>
      <xdr:rowOff>58133</xdr:rowOff>
    </xdr:from>
    <xdr:to>
      <xdr:col>43</xdr:col>
      <xdr:colOff>109479</xdr:colOff>
      <xdr:row>272</xdr:row>
      <xdr:rowOff>58133</xdr:rowOff>
    </xdr:to>
    <xdr:cxnSp macro="">
      <xdr:nvCxnSpPr>
        <xdr:cNvPr id="19" name="直線コネクタ 18"/>
        <xdr:cNvCxnSpPr/>
      </xdr:nvCxnSpPr>
      <xdr:spPr>
        <a:xfrm>
          <a:off x="2509210" y="42349133"/>
          <a:ext cx="62736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270</xdr:row>
      <xdr:rowOff>291354</xdr:rowOff>
    </xdr:from>
    <xdr:to>
      <xdr:col>27</xdr:col>
      <xdr:colOff>27617</xdr:colOff>
      <xdr:row>274</xdr:row>
      <xdr:rowOff>179294</xdr:rowOff>
    </xdr:to>
    <xdr:cxnSp macro="">
      <xdr:nvCxnSpPr>
        <xdr:cNvPr id="20" name="直線矢印コネクタ 19"/>
        <xdr:cNvCxnSpPr/>
      </xdr:nvCxnSpPr>
      <xdr:spPr>
        <a:xfrm flipH="1">
          <a:off x="5468471" y="41887589"/>
          <a:ext cx="5205" cy="1277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98483</xdr:colOff>
      <xdr:row>272</xdr:row>
      <xdr:rowOff>69337</xdr:rowOff>
    </xdr:from>
    <xdr:to>
      <xdr:col>12</xdr:col>
      <xdr:colOff>101554</xdr:colOff>
      <xdr:row>274</xdr:row>
      <xdr:rowOff>177781</xdr:rowOff>
    </xdr:to>
    <xdr:cxnSp macro="">
      <xdr:nvCxnSpPr>
        <xdr:cNvPr id="21" name="直線矢印コネクタ 20"/>
        <xdr:cNvCxnSpPr/>
      </xdr:nvCxnSpPr>
      <xdr:spPr>
        <a:xfrm>
          <a:off x="2518954" y="42360337"/>
          <a:ext cx="3071" cy="803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87769</xdr:colOff>
      <xdr:row>272</xdr:row>
      <xdr:rowOff>46926</xdr:rowOff>
    </xdr:from>
    <xdr:to>
      <xdr:col>43</xdr:col>
      <xdr:colOff>99176</xdr:colOff>
      <xdr:row>274</xdr:row>
      <xdr:rowOff>180962</xdr:rowOff>
    </xdr:to>
    <xdr:cxnSp macro="">
      <xdr:nvCxnSpPr>
        <xdr:cNvPr id="22" name="直線矢印コネクタ 21"/>
        <xdr:cNvCxnSpPr/>
      </xdr:nvCxnSpPr>
      <xdr:spPr>
        <a:xfrm flipH="1">
          <a:off x="8761122" y="42337926"/>
          <a:ext cx="11407" cy="8288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33294</xdr:colOff>
      <xdr:row>275</xdr:row>
      <xdr:rowOff>33627</xdr:rowOff>
    </xdr:from>
    <xdr:to>
      <xdr:col>32</xdr:col>
      <xdr:colOff>117455</xdr:colOff>
      <xdr:row>276</xdr:row>
      <xdr:rowOff>337899</xdr:rowOff>
    </xdr:to>
    <xdr:sp macro="" textlink="">
      <xdr:nvSpPr>
        <xdr:cNvPr id="23" name="テキスト ボックス 22"/>
        <xdr:cNvSpPr txBox="1"/>
      </xdr:nvSpPr>
      <xdr:spPr>
        <a:xfrm>
          <a:off x="4672529" y="43512451"/>
          <a:ext cx="1899514" cy="6516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民間会社（６社）</a:t>
          </a:r>
          <a:endParaRPr kumimoji="1" lang="en-US" altLang="ja-JP" sz="1100"/>
        </a:p>
        <a:p>
          <a:r>
            <a:rPr kumimoji="1" lang="ja-JP" altLang="en-US" sz="1100"/>
            <a:t>　　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en-US" sz="1100"/>
            <a:t>百万円</a:t>
          </a:r>
        </a:p>
      </xdr:txBody>
    </xdr:sp>
    <xdr:clientData/>
  </xdr:twoCellAnchor>
  <xdr:twoCellAnchor>
    <xdr:from>
      <xdr:col>39</xdr:col>
      <xdr:colOff>18337</xdr:colOff>
      <xdr:row>275</xdr:row>
      <xdr:rowOff>43311</xdr:rowOff>
    </xdr:from>
    <xdr:to>
      <xdr:col>47</xdr:col>
      <xdr:colOff>168089</xdr:colOff>
      <xdr:row>277</xdr:row>
      <xdr:rowOff>34097</xdr:rowOff>
    </xdr:to>
    <xdr:sp macro="" textlink="">
      <xdr:nvSpPr>
        <xdr:cNvPr id="24" name="テキスト ボックス 23"/>
        <xdr:cNvSpPr txBox="1"/>
      </xdr:nvSpPr>
      <xdr:spPr>
        <a:xfrm>
          <a:off x="7884866" y="43522135"/>
          <a:ext cx="1763399" cy="6855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臨時集計員（</a:t>
          </a:r>
          <a:r>
            <a:rPr kumimoji="1" lang="en-US" altLang="ja-JP" sz="1100"/>
            <a:t>1</a:t>
          </a:r>
          <a:r>
            <a:rPr kumimoji="1" lang="ja-JP" altLang="en-US" sz="1100"/>
            <a:t>名）</a:t>
          </a:r>
          <a:endParaRPr kumimoji="1" lang="en-US" altLang="ja-JP" sz="1100"/>
        </a:p>
        <a:p>
          <a:r>
            <a:rPr kumimoji="1" lang="ja-JP" altLang="en-US" sz="1100"/>
            <a:t>　　０．２百万円</a:t>
          </a:r>
        </a:p>
      </xdr:txBody>
    </xdr:sp>
    <xdr:clientData/>
  </xdr:twoCellAnchor>
  <xdr:twoCellAnchor>
    <xdr:from>
      <xdr:col>8</xdr:col>
      <xdr:colOff>67237</xdr:colOff>
      <xdr:row>277</xdr:row>
      <xdr:rowOff>100854</xdr:rowOff>
    </xdr:from>
    <xdr:to>
      <xdr:col>8</xdr:col>
      <xdr:colOff>112944</xdr:colOff>
      <xdr:row>280</xdr:row>
      <xdr:rowOff>70972</xdr:rowOff>
    </xdr:to>
    <xdr:sp macro="" textlink="">
      <xdr:nvSpPr>
        <xdr:cNvPr id="25" name="左大かっこ 24"/>
        <xdr:cNvSpPr/>
      </xdr:nvSpPr>
      <xdr:spPr>
        <a:xfrm>
          <a:off x="1680884" y="44128766"/>
          <a:ext cx="45707" cy="101226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111577</xdr:colOff>
      <xdr:row>277</xdr:row>
      <xdr:rowOff>145678</xdr:rowOff>
    </xdr:from>
    <xdr:to>
      <xdr:col>17</xdr:col>
      <xdr:colOff>157284</xdr:colOff>
      <xdr:row>280</xdr:row>
      <xdr:rowOff>126379</xdr:rowOff>
    </xdr:to>
    <xdr:sp macro="" textlink="">
      <xdr:nvSpPr>
        <xdr:cNvPr id="26" name="右大かっこ 25"/>
        <xdr:cNvSpPr/>
      </xdr:nvSpPr>
      <xdr:spPr>
        <a:xfrm>
          <a:off x="3540577" y="44173590"/>
          <a:ext cx="45707" cy="102284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111307</xdr:colOff>
      <xdr:row>277</xdr:row>
      <xdr:rowOff>67238</xdr:rowOff>
    </xdr:from>
    <xdr:to>
      <xdr:col>22</xdr:col>
      <xdr:colOff>157026</xdr:colOff>
      <xdr:row>280</xdr:row>
      <xdr:rowOff>291353</xdr:rowOff>
    </xdr:to>
    <xdr:sp macro="" textlink="">
      <xdr:nvSpPr>
        <xdr:cNvPr id="27" name="左大かっこ 26"/>
        <xdr:cNvSpPr/>
      </xdr:nvSpPr>
      <xdr:spPr>
        <a:xfrm>
          <a:off x="4548836" y="44095150"/>
          <a:ext cx="45719" cy="12662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32331</xdr:colOff>
      <xdr:row>277</xdr:row>
      <xdr:rowOff>67237</xdr:rowOff>
    </xdr:from>
    <xdr:to>
      <xdr:col>33</xdr:col>
      <xdr:colOff>78050</xdr:colOff>
      <xdr:row>280</xdr:row>
      <xdr:rowOff>291353</xdr:rowOff>
    </xdr:to>
    <xdr:sp macro="" textlink="">
      <xdr:nvSpPr>
        <xdr:cNvPr id="28" name="右大かっこ 27"/>
        <xdr:cNvSpPr/>
      </xdr:nvSpPr>
      <xdr:spPr>
        <a:xfrm>
          <a:off x="6688625" y="44095149"/>
          <a:ext cx="45719" cy="126626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54367</xdr:colOff>
      <xdr:row>277</xdr:row>
      <xdr:rowOff>112060</xdr:rowOff>
    </xdr:from>
    <xdr:to>
      <xdr:col>39</xdr:col>
      <xdr:colOff>117849</xdr:colOff>
      <xdr:row>280</xdr:row>
      <xdr:rowOff>112060</xdr:rowOff>
    </xdr:to>
    <xdr:sp macro="" textlink="">
      <xdr:nvSpPr>
        <xdr:cNvPr id="29" name="左大かっこ 28"/>
        <xdr:cNvSpPr/>
      </xdr:nvSpPr>
      <xdr:spPr>
        <a:xfrm>
          <a:off x="7920896" y="44285648"/>
          <a:ext cx="63482" cy="104214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98760</xdr:colOff>
      <xdr:row>277</xdr:row>
      <xdr:rowOff>89648</xdr:rowOff>
    </xdr:from>
    <xdr:to>
      <xdr:col>47</xdr:col>
      <xdr:colOff>144467</xdr:colOff>
      <xdr:row>280</xdr:row>
      <xdr:rowOff>59766</xdr:rowOff>
    </xdr:to>
    <xdr:sp macro="" textlink="">
      <xdr:nvSpPr>
        <xdr:cNvPr id="30" name="右大かっこ 29"/>
        <xdr:cNvSpPr/>
      </xdr:nvSpPr>
      <xdr:spPr>
        <a:xfrm>
          <a:off x="9578936" y="44117560"/>
          <a:ext cx="45707" cy="10122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270</xdr:row>
      <xdr:rowOff>33618</xdr:rowOff>
    </xdr:from>
    <xdr:to>
      <xdr:col>38</xdr:col>
      <xdr:colOff>0</xdr:colOff>
      <xdr:row>271</xdr:row>
      <xdr:rowOff>22411</xdr:rowOff>
    </xdr:to>
    <xdr:sp macro="" textlink="">
      <xdr:nvSpPr>
        <xdr:cNvPr id="31" name="正方形/長方形 30"/>
        <xdr:cNvSpPr/>
      </xdr:nvSpPr>
      <xdr:spPr>
        <a:xfrm>
          <a:off x="3417794" y="42122912"/>
          <a:ext cx="4247030" cy="336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一般統計調査である賃金引上げ等の実態に関する調査費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67235</xdr:colOff>
      <xdr:row>275</xdr:row>
      <xdr:rowOff>78439</xdr:rowOff>
    </xdr:from>
    <xdr:to>
      <xdr:col>17</xdr:col>
      <xdr:colOff>151396</xdr:colOff>
      <xdr:row>277</xdr:row>
      <xdr:rowOff>35329</xdr:rowOff>
    </xdr:to>
    <xdr:sp macro="" textlink="">
      <xdr:nvSpPr>
        <xdr:cNvPr id="46" name="テキスト ボックス 45"/>
        <xdr:cNvSpPr txBox="1"/>
      </xdr:nvSpPr>
      <xdr:spPr>
        <a:xfrm>
          <a:off x="1680882" y="43557263"/>
          <a:ext cx="1899514" cy="6516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民間会社（１社）</a:t>
          </a:r>
          <a:endParaRPr kumimoji="1" lang="en-US" altLang="ja-JP" sz="1100"/>
        </a:p>
        <a:p>
          <a:r>
            <a:rPr kumimoji="1" lang="ja-JP" altLang="en-US" sz="1100"/>
            <a:t>　　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en-US" sz="1100"/>
            <a:t>百万円</a:t>
          </a:r>
        </a:p>
      </xdr:txBody>
    </xdr:sp>
    <xdr:clientData/>
  </xdr:twoCellAnchor>
  <xdr:twoCellAnchor>
    <xdr:from>
      <xdr:col>8</xdr:col>
      <xdr:colOff>78441</xdr:colOff>
      <xdr:row>274</xdr:row>
      <xdr:rowOff>134471</xdr:rowOff>
    </xdr:from>
    <xdr:to>
      <xdr:col>18</xdr:col>
      <xdr:colOff>0</xdr:colOff>
      <xdr:row>275</xdr:row>
      <xdr:rowOff>78441</xdr:rowOff>
    </xdr:to>
    <xdr:sp macro="" textlink="">
      <xdr:nvSpPr>
        <xdr:cNvPr id="2" name="正方形/長方形 1"/>
        <xdr:cNvSpPr/>
      </xdr:nvSpPr>
      <xdr:spPr>
        <a:xfrm>
          <a:off x="1692088" y="43265912"/>
          <a:ext cx="1938618"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rPr>
            <a:t>【</a:t>
          </a:r>
          <a:r>
            <a:rPr kumimoji="1" lang="ja-JP" altLang="en-US" sz="1100" baseline="0">
              <a:solidFill>
                <a:sysClr val="windowText" lastClr="000000"/>
              </a:solidFill>
            </a:rPr>
            <a:t>随意契約（その他）</a:t>
          </a:r>
          <a:r>
            <a:rPr kumimoji="1" lang="en-US" altLang="ja-JP" sz="1100" baseline="0">
              <a:solidFill>
                <a:sysClr val="windowText" lastClr="000000"/>
              </a:solidFill>
            </a:rPr>
            <a:t>】</a:t>
          </a:r>
          <a:endParaRPr kumimoji="1" lang="ja-JP" altLang="en-US" sz="1100" baseline="0">
            <a:solidFill>
              <a:sysClr val="windowText" lastClr="000000"/>
            </a:solidFill>
          </a:endParaRPr>
        </a:p>
      </xdr:txBody>
    </xdr:sp>
    <xdr:clientData/>
  </xdr:twoCellAnchor>
  <xdr:twoCellAnchor>
    <xdr:from>
      <xdr:col>22</xdr:col>
      <xdr:colOff>96371</xdr:colOff>
      <xdr:row>274</xdr:row>
      <xdr:rowOff>141195</xdr:rowOff>
    </xdr:from>
    <xdr:to>
      <xdr:col>32</xdr:col>
      <xdr:colOff>17930</xdr:colOff>
      <xdr:row>275</xdr:row>
      <xdr:rowOff>85165</xdr:rowOff>
    </xdr:to>
    <xdr:sp macro="" textlink="">
      <xdr:nvSpPr>
        <xdr:cNvPr id="32" name="正方形/長方形 31"/>
        <xdr:cNvSpPr/>
      </xdr:nvSpPr>
      <xdr:spPr>
        <a:xfrm>
          <a:off x="4533900" y="43272636"/>
          <a:ext cx="1938618"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rPr>
            <a:t>【</a:t>
          </a:r>
          <a:r>
            <a:rPr kumimoji="1" lang="ja-JP" altLang="en-US" sz="1100" baseline="0">
              <a:solidFill>
                <a:sysClr val="windowText" lastClr="000000"/>
              </a:solidFill>
            </a:rPr>
            <a:t>随意契約（少額）</a:t>
          </a:r>
          <a:r>
            <a:rPr kumimoji="1" lang="en-US" altLang="ja-JP" sz="1100" baseline="0">
              <a:solidFill>
                <a:sysClr val="windowText" lastClr="000000"/>
              </a:solidFill>
            </a:rPr>
            <a:t>】</a:t>
          </a:r>
          <a:endParaRPr kumimoji="1" lang="ja-JP" altLang="en-US" sz="1100" baseline="0">
            <a:solidFill>
              <a:sysClr val="windowText" lastClr="000000"/>
            </a:solidFill>
          </a:endParaRPr>
        </a:p>
      </xdr:txBody>
    </xdr:sp>
    <xdr:clientData/>
  </xdr:twoCellAnchor>
  <xdr:twoCellAnchor>
    <xdr:from>
      <xdr:col>38</xdr:col>
      <xdr:colOff>145677</xdr:colOff>
      <xdr:row>274</xdr:row>
      <xdr:rowOff>156882</xdr:rowOff>
    </xdr:from>
    <xdr:to>
      <xdr:col>48</xdr:col>
      <xdr:colOff>67237</xdr:colOff>
      <xdr:row>275</xdr:row>
      <xdr:rowOff>100852</xdr:rowOff>
    </xdr:to>
    <xdr:sp macro="" textlink="">
      <xdr:nvSpPr>
        <xdr:cNvPr id="33" name="正方形/長方形 32"/>
        <xdr:cNvSpPr/>
      </xdr:nvSpPr>
      <xdr:spPr>
        <a:xfrm>
          <a:off x="7810501" y="43288323"/>
          <a:ext cx="1938618"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rPr>
            <a:t>【</a:t>
          </a:r>
          <a:r>
            <a:rPr kumimoji="1" lang="ja-JP" altLang="en-US" sz="1100" baseline="0">
              <a:solidFill>
                <a:sysClr val="windowText" lastClr="000000"/>
              </a:solidFill>
            </a:rPr>
            <a:t>賃金</a:t>
          </a:r>
          <a:r>
            <a:rPr kumimoji="1" lang="en-US" altLang="ja-JP" sz="1100" baseline="0">
              <a:solidFill>
                <a:sysClr val="windowText" lastClr="000000"/>
              </a:solidFill>
            </a:rPr>
            <a:t>】</a:t>
          </a:r>
          <a:endParaRPr kumimoji="1" lang="ja-JP" altLang="en-US"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636</v>
      </c>
      <c r="AK2" s="835"/>
      <c r="AL2" s="835"/>
      <c r="AM2" s="835"/>
      <c r="AN2" s="75" t="s">
        <v>283</v>
      </c>
      <c r="AO2" s="835">
        <v>21</v>
      </c>
      <c r="AP2" s="835"/>
      <c r="AQ2" s="835"/>
      <c r="AR2" s="76" t="s">
        <v>283</v>
      </c>
      <c r="AS2" s="836">
        <v>1038</v>
      </c>
      <c r="AT2" s="836"/>
      <c r="AU2" s="836"/>
      <c r="AV2" s="75" t="str">
        <f>IF(AW2="","","-")</f>
        <v/>
      </c>
      <c r="AW2" s="837"/>
      <c r="AX2" s="837"/>
    </row>
    <row r="3" spans="1:50" ht="21"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637</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608</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7</v>
      </c>
      <c r="Q13" s="699"/>
      <c r="R13" s="699"/>
      <c r="S13" s="699"/>
      <c r="T13" s="699"/>
      <c r="U13" s="699"/>
      <c r="V13" s="700"/>
      <c r="W13" s="698">
        <v>4</v>
      </c>
      <c r="X13" s="699"/>
      <c r="Y13" s="699"/>
      <c r="Z13" s="699"/>
      <c r="AA13" s="699"/>
      <c r="AB13" s="699"/>
      <c r="AC13" s="700"/>
      <c r="AD13" s="698">
        <v>5</v>
      </c>
      <c r="AE13" s="699"/>
      <c r="AF13" s="699"/>
      <c r="AG13" s="699"/>
      <c r="AH13" s="699"/>
      <c r="AI13" s="699"/>
      <c r="AJ13" s="700"/>
      <c r="AK13" s="698">
        <v>5</v>
      </c>
      <c r="AL13" s="699"/>
      <c r="AM13" s="699"/>
      <c r="AN13" s="699"/>
      <c r="AO13" s="699"/>
      <c r="AP13" s="699"/>
      <c r="AQ13" s="700"/>
      <c r="AR13" s="735">
        <v>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t="s">
        <v>638</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638</v>
      </c>
      <c r="AL15" s="699"/>
      <c r="AM15" s="699"/>
      <c r="AN15" s="699"/>
      <c r="AO15" s="699"/>
      <c r="AP15" s="699"/>
      <c r="AQ15" s="700"/>
      <c r="AR15" s="698" t="s">
        <v>638</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t="s">
        <v>638</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613</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t="s">
        <v>638</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7</v>
      </c>
      <c r="Q18" s="779"/>
      <c r="R18" s="779"/>
      <c r="S18" s="779"/>
      <c r="T18" s="779"/>
      <c r="U18" s="779"/>
      <c r="V18" s="780"/>
      <c r="W18" s="778">
        <f>SUM(W13:AC17)</f>
        <v>4</v>
      </c>
      <c r="X18" s="779"/>
      <c r="Y18" s="779"/>
      <c r="Z18" s="779"/>
      <c r="AA18" s="779"/>
      <c r="AB18" s="779"/>
      <c r="AC18" s="780"/>
      <c r="AD18" s="778">
        <f>SUM(AD13:AJ17)</f>
        <v>5</v>
      </c>
      <c r="AE18" s="779"/>
      <c r="AF18" s="779"/>
      <c r="AG18" s="779"/>
      <c r="AH18" s="779"/>
      <c r="AI18" s="779"/>
      <c r="AJ18" s="780"/>
      <c r="AK18" s="778">
        <f>SUM(AK13:AQ17)</f>
        <v>5</v>
      </c>
      <c r="AL18" s="779"/>
      <c r="AM18" s="779"/>
      <c r="AN18" s="779"/>
      <c r="AO18" s="779"/>
      <c r="AP18" s="779"/>
      <c r="AQ18" s="780"/>
      <c r="AR18" s="778">
        <f>SUM(AR13:AX17)</f>
        <v>5</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5</v>
      </c>
      <c r="Q19" s="699"/>
      <c r="R19" s="699"/>
      <c r="S19" s="699"/>
      <c r="T19" s="699"/>
      <c r="U19" s="699"/>
      <c r="V19" s="700"/>
      <c r="W19" s="698">
        <v>2</v>
      </c>
      <c r="X19" s="699"/>
      <c r="Y19" s="699"/>
      <c r="Z19" s="699"/>
      <c r="AA19" s="699"/>
      <c r="AB19" s="699"/>
      <c r="AC19" s="700"/>
      <c r="AD19" s="698">
        <v>4</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0.7142857142857143</v>
      </c>
      <c r="Q20" s="746"/>
      <c r="R20" s="746"/>
      <c r="S20" s="746"/>
      <c r="T20" s="746"/>
      <c r="U20" s="746"/>
      <c r="V20" s="746"/>
      <c r="W20" s="746">
        <f>IF(W18=0, "-", SUM(W19)/W18)</f>
        <v>0.5</v>
      </c>
      <c r="X20" s="746"/>
      <c r="Y20" s="746"/>
      <c r="Z20" s="746"/>
      <c r="AA20" s="746"/>
      <c r="AB20" s="746"/>
      <c r="AC20" s="746"/>
      <c r="AD20" s="746">
        <f>IF(AD18=0, "-", SUM(AD19)/AD18)</f>
        <v>0.8</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0.7142857142857143</v>
      </c>
      <c r="Q21" s="746"/>
      <c r="R21" s="746"/>
      <c r="S21" s="746"/>
      <c r="T21" s="746"/>
      <c r="U21" s="746"/>
      <c r="V21" s="746"/>
      <c r="W21" s="746">
        <f>IF(W19=0, "-", SUM(W19)/SUM(W13,W14))</f>
        <v>0.5</v>
      </c>
      <c r="X21" s="746"/>
      <c r="Y21" s="746"/>
      <c r="Z21" s="746"/>
      <c r="AA21" s="746"/>
      <c r="AB21" s="746"/>
      <c r="AC21" s="746"/>
      <c r="AD21" s="746">
        <f>IF(AD19=0, "-", SUM(AD19)/SUM(AD13,AD14))</f>
        <v>0.8</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591</v>
      </c>
      <c r="B22" s="705"/>
      <c r="C22" s="705"/>
      <c r="D22" s="705"/>
      <c r="E22" s="705"/>
      <c r="F22" s="706"/>
      <c r="G22" s="710" t="s">
        <v>228</v>
      </c>
      <c r="H22" s="550"/>
      <c r="I22" s="550"/>
      <c r="J22" s="550"/>
      <c r="K22" s="550"/>
      <c r="L22" s="550"/>
      <c r="M22" s="550"/>
      <c r="N22" s="550"/>
      <c r="O22" s="551"/>
      <c r="P22" s="711" t="s">
        <v>589</v>
      </c>
      <c r="Q22" s="550"/>
      <c r="R22" s="550"/>
      <c r="S22" s="550"/>
      <c r="T22" s="550"/>
      <c r="U22" s="550"/>
      <c r="V22" s="551"/>
      <c r="W22" s="711" t="s">
        <v>590</v>
      </c>
      <c r="X22" s="550"/>
      <c r="Y22" s="550"/>
      <c r="Z22" s="550"/>
      <c r="AA22" s="550"/>
      <c r="AB22" s="550"/>
      <c r="AC22" s="551"/>
      <c r="AD22" s="711"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616</v>
      </c>
      <c r="H23" s="733"/>
      <c r="I23" s="733"/>
      <c r="J23" s="733"/>
      <c r="K23" s="733"/>
      <c r="L23" s="733"/>
      <c r="M23" s="733"/>
      <c r="N23" s="733"/>
      <c r="O23" s="734"/>
      <c r="P23" s="735">
        <v>5</v>
      </c>
      <c r="Q23" s="736"/>
      <c r="R23" s="736"/>
      <c r="S23" s="736"/>
      <c r="T23" s="736"/>
      <c r="U23" s="736"/>
      <c r="V23" s="737"/>
      <c r="W23" s="735">
        <v>5</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5</v>
      </c>
      <c r="Q29" s="721"/>
      <c r="R29" s="721"/>
      <c r="S29" s="721"/>
      <c r="T29" s="721"/>
      <c r="U29" s="721"/>
      <c r="V29" s="722"/>
      <c r="W29" s="723">
        <f>AR13</f>
        <v>5</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578</v>
      </c>
      <c r="B30" s="727"/>
      <c r="C30" s="727"/>
      <c r="D30" s="727"/>
      <c r="E30" s="727"/>
      <c r="F30" s="728"/>
      <c r="G30" s="729" t="s">
        <v>639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23.25" customHeight="1" x14ac:dyDescent="0.15">
      <c r="A32" s="648"/>
      <c r="B32" s="153"/>
      <c r="C32" s="153"/>
      <c r="D32" s="153"/>
      <c r="E32" s="153"/>
      <c r="F32" s="154"/>
      <c r="G32" s="730" t="s">
        <v>641</v>
      </c>
      <c r="H32" s="635"/>
      <c r="I32" s="635"/>
      <c r="J32" s="635"/>
      <c r="K32" s="635"/>
      <c r="L32" s="635"/>
      <c r="M32" s="635"/>
      <c r="N32" s="635"/>
      <c r="O32" s="635"/>
      <c r="P32" s="385" t="s">
        <v>640</v>
      </c>
      <c r="Q32" s="639"/>
      <c r="R32" s="639"/>
      <c r="S32" s="639"/>
      <c r="T32" s="639"/>
      <c r="U32" s="639"/>
      <c r="V32" s="639"/>
      <c r="W32" s="639"/>
      <c r="X32" s="640"/>
      <c r="Y32" s="644" t="s">
        <v>51</v>
      </c>
      <c r="Z32" s="645"/>
      <c r="AA32" s="646"/>
      <c r="AB32" s="647" t="s">
        <v>621</v>
      </c>
      <c r="AC32" s="647"/>
      <c r="AD32" s="647"/>
      <c r="AE32" s="616">
        <v>3549</v>
      </c>
      <c r="AF32" s="616"/>
      <c r="AG32" s="616"/>
      <c r="AH32" s="616"/>
      <c r="AI32" s="616">
        <v>3590</v>
      </c>
      <c r="AJ32" s="616"/>
      <c r="AK32" s="616"/>
      <c r="AL32" s="616"/>
      <c r="AM32" s="616">
        <v>3597</v>
      </c>
      <c r="AN32" s="616"/>
      <c r="AO32" s="616"/>
      <c r="AP32" s="616"/>
      <c r="AQ32" s="662" t="s">
        <v>638</v>
      </c>
      <c r="AR32" s="616"/>
      <c r="AS32" s="616"/>
      <c r="AT32" s="616"/>
      <c r="AU32" s="93" t="s">
        <v>695</v>
      </c>
      <c r="AV32" s="618"/>
      <c r="AW32" s="618"/>
      <c r="AX32" s="619"/>
    </row>
    <row r="33" spans="1:51" ht="39.7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621</v>
      </c>
      <c r="AC33" s="647"/>
      <c r="AD33" s="647"/>
      <c r="AE33" s="616">
        <v>3500</v>
      </c>
      <c r="AF33" s="616"/>
      <c r="AG33" s="616"/>
      <c r="AH33" s="616"/>
      <c r="AI33" s="616">
        <v>3500</v>
      </c>
      <c r="AJ33" s="616"/>
      <c r="AK33" s="616"/>
      <c r="AL33" s="616"/>
      <c r="AM33" s="616">
        <v>3590</v>
      </c>
      <c r="AN33" s="616"/>
      <c r="AO33" s="616"/>
      <c r="AP33" s="616"/>
      <c r="AQ33" s="616">
        <v>3590</v>
      </c>
      <c r="AR33" s="616"/>
      <c r="AS33" s="616"/>
      <c r="AT33" s="616"/>
      <c r="AU33" s="617">
        <v>3590</v>
      </c>
      <c r="AV33" s="618"/>
      <c r="AW33" s="618"/>
      <c r="AX33" s="619"/>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23.25" customHeight="1" x14ac:dyDescent="0.15">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580</v>
      </c>
      <c r="Z35" s="657"/>
      <c r="AA35" s="658"/>
      <c r="AB35" s="659" t="s">
        <v>623</v>
      </c>
      <c r="AC35" s="660"/>
      <c r="AD35" s="661"/>
      <c r="AE35" s="662">
        <v>1293</v>
      </c>
      <c r="AF35" s="662"/>
      <c r="AG35" s="662"/>
      <c r="AH35" s="662"/>
      <c r="AI35" s="662">
        <v>685</v>
      </c>
      <c r="AJ35" s="662"/>
      <c r="AK35" s="662"/>
      <c r="AL35" s="662"/>
      <c r="AM35" s="662">
        <v>1085</v>
      </c>
      <c r="AN35" s="662"/>
      <c r="AO35" s="662"/>
      <c r="AP35" s="662"/>
      <c r="AQ35" s="93">
        <v>1480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624</v>
      </c>
      <c r="AC36" s="613"/>
      <c r="AD36" s="614"/>
      <c r="AE36" s="615" t="s">
        <v>625</v>
      </c>
      <c r="AF36" s="615"/>
      <c r="AG36" s="615"/>
      <c r="AH36" s="615"/>
      <c r="AI36" s="615" t="s">
        <v>626</v>
      </c>
      <c r="AJ36" s="615"/>
      <c r="AK36" s="615"/>
      <c r="AL36" s="615"/>
      <c r="AM36" s="615" t="s">
        <v>642</v>
      </c>
      <c r="AN36" s="615"/>
      <c r="AO36" s="615"/>
      <c r="AP36" s="615"/>
      <c r="AQ36" s="615" t="s">
        <v>690</v>
      </c>
      <c r="AR36" s="615"/>
      <c r="AS36" s="615"/>
      <c r="AT36" s="615"/>
      <c r="AU36" s="615"/>
      <c r="AV36" s="615"/>
      <c r="AW36" s="615"/>
      <c r="AX36" s="651"/>
    </row>
    <row r="37" spans="1:51" ht="18.75"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613</v>
      </c>
      <c r="AR38" s="508"/>
      <c r="AS38" s="127" t="s">
        <v>175</v>
      </c>
      <c r="AT38" s="128"/>
      <c r="AU38" s="126">
        <v>4</v>
      </c>
      <c r="AV38" s="126"/>
      <c r="AW38" s="108" t="s">
        <v>166</v>
      </c>
      <c r="AX38" s="129"/>
    </row>
    <row r="39" spans="1:51" ht="23.25" customHeight="1" x14ac:dyDescent="0.15">
      <c r="A39" s="674"/>
      <c r="B39" s="672"/>
      <c r="C39" s="672"/>
      <c r="D39" s="672"/>
      <c r="E39" s="672"/>
      <c r="F39" s="673"/>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619</v>
      </c>
      <c r="AC39" s="148"/>
      <c r="AD39" s="148"/>
      <c r="AE39" s="93">
        <v>1</v>
      </c>
      <c r="AF39" s="87"/>
      <c r="AG39" s="87"/>
      <c r="AH39" s="87"/>
      <c r="AI39" s="93">
        <v>1</v>
      </c>
      <c r="AJ39" s="87"/>
      <c r="AK39" s="87"/>
      <c r="AL39" s="87"/>
      <c r="AM39" s="93">
        <v>1</v>
      </c>
      <c r="AN39" s="87"/>
      <c r="AO39" s="87"/>
      <c r="AP39" s="87"/>
      <c r="AQ39" s="94" t="s">
        <v>613</v>
      </c>
      <c r="AR39" s="95"/>
      <c r="AS39" s="95"/>
      <c r="AT39" s="96"/>
      <c r="AU39" s="87" t="s">
        <v>613</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v>1</v>
      </c>
      <c r="AF40" s="87"/>
      <c r="AG40" s="87"/>
      <c r="AH40" s="87"/>
      <c r="AI40" s="93">
        <v>1</v>
      </c>
      <c r="AJ40" s="87"/>
      <c r="AK40" s="87"/>
      <c r="AL40" s="87"/>
      <c r="AM40" s="93">
        <v>1</v>
      </c>
      <c r="AN40" s="87"/>
      <c r="AO40" s="87"/>
      <c r="AP40" s="87"/>
      <c r="AQ40" s="94" t="s">
        <v>613</v>
      </c>
      <c r="AR40" s="95"/>
      <c r="AS40" s="95"/>
      <c r="AT40" s="96"/>
      <c r="AU40" s="87">
        <v>1</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613</v>
      </c>
      <c r="AR41" s="95"/>
      <c r="AS41" s="95"/>
      <c r="AT41" s="96"/>
      <c r="AU41" s="87" t="s">
        <v>613</v>
      </c>
      <c r="AV41" s="87"/>
      <c r="AW41" s="87"/>
      <c r="AX41" s="88"/>
    </row>
    <row r="42" spans="1:51" ht="23.25" customHeight="1" x14ac:dyDescent="0.15">
      <c r="A42" s="187" t="s">
        <v>259</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hidden="1" customHeight="1" x14ac:dyDescent="0.15">
      <c r="A46" s="195"/>
      <c r="B46" s="152"/>
      <c r="C46" s="153"/>
      <c r="D46" s="153"/>
      <c r="E46" s="153"/>
      <c r="F46" s="154"/>
      <c r="G46" s="201" t="s">
        <v>638</v>
      </c>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1</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1</v>
      </c>
      <c r="AZ50" s="10"/>
      <c r="BA50" s="10"/>
      <c r="BB50" s="10"/>
      <c r="BC50" s="10"/>
      <c r="BD50" s="10"/>
      <c r="BE50" s="10"/>
      <c r="BF50" s="10"/>
      <c r="BG50" s="10"/>
      <c r="BH50" s="10"/>
    </row>
    <row r="51" spans="1:60" ht="23.25" hidden="1" customHeight="1" x14ac:dyDescent="0.15">
      <c r="A51" s="195"/>
      <c r="B51" s="152"/>
      <c r="C51" s="153"/>
      <c r="D51" s="153"/>
      <c r="E51" s="153"/>
      <c r="F51" s="154"/>
      <c r="G51" s="130" t="s">
        <v>613</v>
      </c>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1</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1</v>
      </c>
      <c r="AZ52" s="10"/>
      <c r="BA52" s="10"/>
      <c r="BB52" s="10"/>
      <c r="BC52" s="10"/>
    </row>
    <row r="53" spans="1:60" ht="23.25" hidden="1"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1</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1</v>
      </c>
      <c r="AZ55" s="10"/>
      <c r="BA55" s="10"/>
      <c r="BB55" s="10"/>
      <c r="BC55" s="10"/>
      <c r="BD55" s="10"/>
      <c r="BE55" s="10"/>
      <c r="BF55" s="10"/>
      <c r="BG55" s="10"/>
      <c r="BH55" s="10"/>
    </row>
    <row r="56" spans="1:60" ht="23.25" hidden="1" customHeight="1" x14ac:dyDescent="0.15">
      <c r="A56" s="195"/>
      <c r="B56" s="152"/>
      <c r="C56" s="153"/>
      <c r="D56" s="153"/>
      <c r="E56" s="153"/>
      <c r="F56" s="154"/>
      <c r="G56" s="130" t="s">
        <v>613</v>
      </c>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1</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1</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1</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1</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1</v>
      </c>
      <c r="AZ60" s="10"/>
      <c r="BA60" s="10"/>
      <c r="BB60" s="10"/>
      <c r="BC60" s="10"/>
      <c r="BD60" s="10"/>
      <c r="BE60" s="10"/>
      <c r="BF60" s="10"/>
      <c r="BG60" s="10"/>
      <c r="BH60" s="10"/>
    </row>
    <row r="61" spans="1:60" ht="23.25" hidden="1" customHeight="1" x14ac:dyDescent="0.15">
      <c r="A61" s="195"/>
      <c r="B61" s="152"/>
      <c r="C61" s="153"/>
      <c r="D61" s="153"/>
      <c r="E61" s="153"/>
      <c r="F61" s="154"/>
      <c r="G61" s="130" t="s">
        <v>613</v>
      </c>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1</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1</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1</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t="s">
        <v>613</v>
      </c>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627</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584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1</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1</v>
      </c>
    </row>
    <row r="73" spans="1:51" ht="23.25" hidden="1" customHeight="1" x14ac:dyDescent="0.15">
      <c r="A73" s="598"/>
      <c r="B73" s="596"/>
      <c r="C73" s="596"/>
      <c r="D73" s="596"/>
      <c r="E73" s="596"/>
      <c r="F73" s="597"/>
      <c r="G73" s="178" t="s">
        <v>613</v>
      </c>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1</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1</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1</v>
      </c>
    </row>
    <row r="76" spans="1:51" ht="23.25" hidden="1" customHeight="1" x14ac:dyDescent="0.15">
      <c r="A76" s="187" t="s">
        <v>259</v>
      </c>
      <c r="B76" s="150"/>
      <c r="C76" s="150"/>
      <c r="D76" s="150"/>
      <c r="E76" s="150"/>
      <c r="F76" s="151"/>
      <c r="G76" s="189" t="s">
        <v>613</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t="s">
        <v>613</v>
      </c>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1</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1</v>
      </c>
    </row>
    <row r="107" spans="1:60" ht="23.25" hidden="1" customHeight="1" x14ac:dyDescent="0.15">
      <c r="A107" s="598"/>
      <c r="B107" s="596"/>
      <c r="C107" s="596"/>
      <c r="D107" s="596"/>
      <c r="E107" s="596"/>
      <c r="F107" s="597"/>
      <c r="G107" s="178" t="s">
        <v>613</v>
      </c>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1</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1</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1</v>
      </c>
    </row>
    <row r="110" spans="1:60" ht="23.25" hidden="1" customHeight="1" x14ac:dyDescent="0.15">
      <c r="A110" s="187" t="s">
        <v>259</v>
      </c>
      <c r="B110" s="150"/>
      <c r="C110" s="150"/>
      <c r="D110" s="150"/>
      <c r="E110" s="150"/>
      <c r="F110" s="151"/>
      <c r="G110" s="189" t="s">
        <v>613</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t="s">
        <v>613</v>
      </c>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1</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1</v>
      </c>
    </row>
    <row r="141" spans="1:60" ht="23.25" hidden="1" customHeight="1" x14ac:dyDescent="0.15">
      <c r="A141" s="598"/>
      <c r="B141" s="596"/>
      <c r="C141" s="596"/>
      <c r="D141" s="596"/>
      <c r="E141" s="596"/>
      <c r="F141" s="597"/>
      <c r="G141" s="178" t="s">
        <v>613</v>
      </c>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1</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1</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1</v>
      </c>
    </row>
    <row r="144" spans="1:60" ht="23.25" hidden="1" customHeight="1" x14ac:dyDescent="0.15">
      <c r="A144" s="187" t="s">
        <v>259</v>
      </c>
      <c r="B144" s="150"/>
      <c r="C144" s="150"/>
      <c r="D144" s="150"/>
      <c r="E144" s="150"/>
      <c r="F144" s="151"/>
      <c r="G144" s="189" t="s">
        <v>613</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t="s">
        <v>613</v>
      </c>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1</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1</v>
      </c>
    </row>
    <row r="175" spans="1:60" ht="23.25" hidden="1" customHeight="1" x14ac:dyDescent="0.15">
      <c r="A175" s="598"/>
      <c r="B175" s="596"/>
      <c r="C175" s="596"/>
      <c r="D175" s="596"/>
      <c r="E175" s="596"/>
      <c r="F175" s="597"/>
      <c r="G175" s="178" t="s">
        <v>613</v>
      </c>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1</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1</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1</v>
      </c>
    </row>
    <row r="178" spans="1:60" ht="23.25" hidden="1" customHeight="1" x14ac:dyDescent="0.15">
      <c r="A178" s="187" t="s">
        <v>259</v>
      </c>
      <c r="B178" s="150"/>
      <c r="C178" s="150"/>
      <c r="D178" s="150"/>
      <c r="E178" s="150"/>
      <c r="F178" s="151"/>
      <c r="G178" s="189" t="s">
        <v>613</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1</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1</v>
      </c>
    </row>
    <row r="202" spans="1:60" ht="23.25" hidden="1" customHeight="1" x14ac:dyDescent="0.15">
      <c r="A202" s="513"/>
      <c r="B202" s="514"/>
      <c r="C202" s="514"/>
      <c r="D202" s="514"/>
      <c r="E202" s="514"/>
      <c r="F202" s="515"/>
      <c r="G202" s="559" t="s">
        <v>176</v>
      </c>
      <c r="H202" s="561" t="s">
        <v>613</v>
      </c>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1</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1</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1</v>
      </c>
    </row>
    <row r="205" spans="1:60" ht="23.25" hidden="1" customHeight="1" x14ac:dyDescent="0.15">
      <c r="A205" s="513" t="s">
        <v>239</v>
      </c>
      <c r="B205" s="514"/>
      <c r="C205" s="514"/>
      <c r="D205" s="514"/>
      <c r="E205" s="514"/>
      <c r="F205" s="515"/>
      <c r="G205" s="538" t="s">
        <v>177</v>
      </c>
      <c r="H205" s="539" t="s">
        <v>613</v>
      </c>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1</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1</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1</v>
      </c>
    </row>
    <row r="208" spans="1:60" ht="18.7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1</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1</v>
      </c>
    </row>
    <row r="210" spans="1:51" ht="23.25" hidden="1" customHeight="1" x14ac:dyDescent="0.15">
      <c r="A210" s="513"/>
      <c r="B210" s="514"/>
      <c r="C210" s="514"/>
      <c r="D210" s="514"/>
      <c r="E210" s="514"/>
      <c r="F210" s="515"/>
      <c r="G210" s="525" t="s">
        <v>176</v>
      </c>
      <c r="H210" s="131" t="s">
        <v>613</v>
      </c>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1</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1</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1</v>
      </c>
    </row>
    <row r="213" spans="1:51" ht="69.75" hidden="1" customHeight="1" x14ac:dyDescent="0.15">
      <c r="A213" s="496" t="s">
        <v>262</v>
      </c>
      <c r="B213" s="497"/>
      <c r="C213" s="497"/>
      <c r="D213" s="497"/>
      <c r="E213" s="498" t="s">
        <v>224</v>
      </c>
      <c r="F213" s="499"/>
      <c r="G213" s="82" t="s">
        <v>177</v>
      </c>
      <c r="H213" s="469" t="s">
        <v>613</v>
      </c>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1</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t="s">
        <v>230</v>
      </c>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638</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692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692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598</v>
      </c>
      <c r="D218" s="492"/>
      <c r="E218" s="149" t="s">
        <v>278</v>
      </c>
      <c r="F218" s="151"/>
      <c r="G218" s="472" t="s">
        <v>181</v>
      </c>
      <c r="H218" s="473"/>
      <c r="I218" s="473"/>
      <c r="J218" s="493" t="s">
        <v>638</v>
      </c>
      <c r="K218" s="494"/>
      <c r="L218" s="494"/>
      <c r="M218" s="494"/>
      <c r="N218" s="494"/>
      <c r="O218" s="494"/>
      <c r="P218" s="494"/>
      <c r="Q218" s="494"/>
      <c r="R218" s="494"/>
      <c r="S218" s="494"/>
      <c r="T218" s="495"/>
      <c r="U218" s="470" t="s">
        <v>613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613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613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54"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635</v>
      </c>
      <c r="AE223" s="452"/>
      <c r="AF223" s="452"/>
      <c r="AG223" s="453" t="s">
        <v>643</v>
      </c>
      <c r="AH223" s="454"/>
      <c r="AI223" s="454"/>
      <c r="AJ223" s="454"/>
      <c r="AK223" s="454"/>
      <c r="AL223" s="454"/>
      <c r="AM223" s="454"/>
      <c r="AN223" s="454"/>
      <c r="AO223" s="454"/>
      <c r="AP223" s="454"/>
      <c r="AQ223" s="454"/>
      <c r="AR223" s="454"/>
      <c r="AS223" s="454"/>
      <c r="AT223" s="454"/>
      <c r="AU223" s="454"/>
      <c r="AV223" s="454"/>
      <c r="AW223" s="454"/>
      <c r="AX223" s="455"/>
    </row>
    <row r="224" spans="1:51" ht="4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635</v>
      </c>
      <c r="AE224" s="365"/>
      <c r="AF224" s="365"/>
      <c r="AG224" s="359" t="s">
        <v>644</v>
      </c>
      <c r="AH224" s="360"/>
      <c r="AI224" s="360"/>
      <c r="AJ224" s="360"/>
      <c r="AK224" s="360"/>
      <c r="AL224" s="360"/>
      <c r="AM224" s="360"/>
      <c r="AN224" s="360"/>
      <c r="AO224" s="360"/>
      <c r="AP224" s="360"/>
      <c r="AQ224" s="360"/>
      <c r="AR224" s="360"/>
      <c r="AS224" s="360"/>
      <c r="AT224" s="360"/>
      <c r="AU224" s="360"/>
      <c r="AV224" s="360"/>
      <c r="AW224" s="360"/>
      <c r="AX224" s="361"/>
    </row>
    <row r="225" spans="1:50" ht="4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635</v>
      </c>
      <c r="AE225" s="402"/>
      <c r="AF225" s="402"/>
      <c r="AG225" s="387" t="s">
        <v>645</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635</v>
      </c>
      <c r="AE226" s="383"/>
      <c r="AF226" s="383"/>
      <c r="AG226" s="385" t="s">
        <v>646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647</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649</v>
      </c>
      <c r="AE229" s="349"/>
      <c r="AF229" s="349"/>
      <c r="AG229" s="351" t="s">
        <v>691</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635</v>
      </c>
      <c r="AE230" s="365"/>
      <c r="AF230" s="365"/>
      <c r="AG230" s="359" t="s">
        <v>650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649</v>
      </c>
      <c r="AE231" s="365"/>
      <c r="AF231" s="365"/>
      <c r="AG231" s="359" t="s">
        <v>691</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635</v>
      </c>
      <c r="AE232" s="365"/>
      <c r="AF232" s="365"/>
      <c r="AG232" s="359" t="s">
        <v>651</v>
      </c>
      <c r="AH232" s="360"/>
      <c r="AI232" s="360"/>
      <c r="AJ232" s="360"/>
      <c r="AK232" s="360"/>
      <c r="AL232" s="360"/>
      <c r="AM232" s="360"/>
      <c r="AN232" s="360"/>
      <c r="AO232" s="360"/>
      <c r="AP232" s="360"/>
      <c r="AQ232" s="360"/>
      <c r="AR232" s="360"/>
      <c r="AS232" s="360"/>
      <c r="AT232" s="360"/>
      <c r="AU232" s="360"/>
      <c r="AV232" s="360"/>
      <c r="AW232" s="360"/>
      <c r="AX232" s="361"/>
    </row>
    <row r="233" spans="1:50" ht="38.25"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635</v>
      </c>
      <c r="AE233" s="402"/>
      <c r="AF233" s="402"/>
      <c r="AG233" s="403" t="s">
        <v>656</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649</v>
      </c>
      <c r="AE234" s="365"/>
      <c r="AF234" s="434"/>
      <c r="AG234" s="359" t="s">
        <v>691</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635</v>
      </c>
      <c r="AE235" s="395"/>
      <c r="AF235" s="396"/>
      <c r="AG235" s="397" t="s">
        <v>652</v>
      </c>
      <c r="AH235" s="398"/>
      <c r="AI235" s="398"/>
      <c r="AJ235" s="398"/>
      <c r="AK235" s="398"/>
      <c r="AL235" s="398"/>
      <c r="AM235" s="398"/>
      <c r="AN235" s="398"/>
      <c r="AO235" s="398"/>
      <c r="AP235" s="398"/>
      <c r="AQ235" s="398"/>
      <c r="AR235" s="398"/>
      <c r="AS235" s="398"/>
      <c r="AT235" s="398"/>
      <c r="AU235" s="398"/>
      <c r="AV235" s="398"/>
      <c r="AW235" s="398"/>
      <c r="AX235" s="399"/>
    </row>
    <row r="236" spans="1:50" ht="54"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635</v>
      </c>
      <c r="AE236" s="349"/>
      <c r="AF236" s="350"/>
      <c r="AG236" s="351" t="s">
        <v>653</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649</v>
      </c>
      <c r="AE237" s="358"/>
      <c r="AF237" s="358"/>
      <c r="AG237" s="359" t="s">
        <v>691</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635</v>
      </c>
      <c r="AE238" s="365"/>
      <c r="AF238" s="365"/>
      <c r="AG238" s="359" t="s">
        <v>654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635</v>
      </c>
      <c r="AE239" s="365"/>
      <c r="AF239" s="365"/>
      <c r="AG239" s="389" t="s">
        <v>655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649</v>
      </c>
      <c r="AE240" s="383"/>
      <c r="AF240" s="384"/>
      <c r="AG240" s="385" t="s">
        <v>692</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t="s">
        <v>613</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t="s">
        <v>692</v>
      </c>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657</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696</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693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694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628</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628</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629</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630</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631</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632</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633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634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606</v>
      </c>
      <c r="F266" s="86"/>
      <c r="G266" s="86"/>
      <c r="H266" s="77" t="str">
        <f>IF(E266="","","-")</f>
        <v>-</v>
      </c>
      <c r="I266" s="86"/>
      <c r="J266" s="86"/>
      <c r="K266" s="77" t="str">
        <f>IF(I266="","","-")</f>
        <v/>
      </c>
      <c r="L266" s="101">
        <v>920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943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636</v>
      </c>
      <c r="H268" s="86"/>
      <c r="I268" s="86"/>
      <c r="J268" s="85">
        <v>20</v>
      </c>
      <c r="K268" s="85"/>
      <c r="L268" s="101">
        <v>1033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t="s">
        <v>683</v>
      </c>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t="s">
        <v>682</v>
      </c>
      <c r="K279" s="36"/>
      <c r="L279" s="36"/>
      <c r="M279" s="36"/>
      <c r="N279" s="36"/>
      <c r="O279" s="36"/>
      <c r="P279" s="36"/>
      <c r="Q279" s="36"/>
      <c r="R279" s="36"/>
      <c r="S279" s="36"/>
      <c r="T279" s="36"/>
      <c r="U279" s="36"/>
      <c r="V279" s="36"/>
      <c r="W279" s="36"/>
      <c r="X279" s="36"/>
      <c r="Y279" s="36" t="s">
        <v>684</v>
      </c>
      <c r="Z279" s="36"/>
      <c r="AA279" s="36"/>
      <c r="AB279" s="36"/>
      <c r="AC279" s="36"/>
      <c r="AD279" s="36"/>
      <c r="AE279" s="36"/>
      <c r="AF279" s="36"/>
      <c r="AG279" s="36"/>
      <c r="AH279" s="36"/>
      <c r="AI279" s="36"/>
      <c r="AJ279" s="36"/>
      <c r="AK279" s="36"/>
      <c r="AL279" s="36"/>
      <c r="AM279" s="36"/>
      <c r="AN279" s="36"/>
      <c r="AO279" s="36" t="s">
        <v>687</v>
      </c>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t="s">
        <v>685</v>
      </c>
      <c r="Z280" s="36"/>
      <c r="AA280" s="36"/>
      <c r="AB280" s="36"/>
      <c r="AC280" s="36"/>
      <c r="AD280" s="36"/>
      <c r="AE280" s="36"/>
      <c r="AF280" s="36"/>
      <c r="AG280" s="36"/>
      <c r="AH280" s="36"/>
      <c r="AI280" s="36"/>
      <c r="AJ280" s="36"/>
      <c r="AK280" s="36"/>
      <c r="AL280" s="36"/>
      <c r="AM280" s="36"/>
      <c r="AN280" s="36"/>
      <c r="AO280" s="36" t="s">
        <v>688</v>
      </c>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t="s">
        <v>686</v>
      </c>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thickBo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663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664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659</v>
      </c>
      <c r="H310" s="285"/>
      <c r="I310" s="285"/>
      <c r="J310" s="285"/>
      <c r="K310" s="286"/>
      <c r="L310" s="287" t="s">
        <v>665</v>
      </c>
      <c r="M310" s="288"/>
      <c r="N310" s="288"/>
      <c r="O310" s="288"/>
      <c r="P310" s="288"/>
      <c r="Q310" s="288"/>
      <c r="R310" s="288"/>
      <c r="S310" s="288"/>
      <c r="T310" s="288"/>
      <c r="U310" s="288"/>
      <c r="V310" s="288"/>
      <c r="W310" s="288"/>
      <c r="X310" s="289"/>
      <c r="Y310" s="290">
        <v>1</v>
      </c>
      <c r="Z310" s="291"/>
      <c r="AA310" s="291"/>
      <c r="AB310" s="292"/>
      <c r="AC310" s="284" t="s">
        <v>660</v>
      </c>
      <c r="AD310" s="285"/>
      <c r="AE310" s="285"/>
      <c r="AF310" s="285"/>
      <c r="AG310" s="286"/>
      <c r="AH310" s="287" t="s">
        <v>666</v>
      </c>
      <c r="AI310" s="288"/>
      <c r="AJ310" s="288"/>
      <c r="AK310" s="288"/>
      <c r="AL310" s="288"/>
      <c r="AM310" s="288"/>
      <c r="AN310" s="288"/>
      <c r="AO310" s="288"/>
      <c r="AP310" s="288"/>
      <c r="AQ310" s="288"/>
      <c r="AR310" s="288"/>
      <c r="AS310" s="288"/>
      <c r="AT310" s="289"/>
      <c r="AU310" s="290">
        <v>0.8</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0.8</v>
      </c>
      <c r="AV320" s="271"/>
      <c r="AW320" s="271"/>
      <c r="AX320" s="273"/>
    </row>
    <row r="321" spans="1:51" ht="24.75" customHeight="1" x14ac:dyDescent="0.15">
      <c r="A321" s="316"/>
      <c r="B321" s="317"/>
      <c r="C321" s="317"/>
      <c r="D321" s="317"/>
      <c r="E321" s="317"/>
      <c r="F321" s="318"/>
      <c r="G321" s="294" t="s">
        <v>662</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1</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1</v>
      </c>
    </row>
    <row r="323" spans="1:51" ht="24.75" customHeight="1" x14ac:dyDescent="0.15">
      <c r="A323" s="316"/>
      <c r="B323" s="317"/>
      <c r="C323" s="317"/>
      <c r="D323" s="317"/>
      <c r="E323" s="317"/>
      <c r="F323" s="318"/>
      <c r="G323" s="284" t="s">
        <v>661</v>
      </c>
      <c r="H323" s="285"/>
      <c r="I323" s="285"/>
      <c r="J323" s="285"/>
      <c r="K323" s="286"/>
      <c r="L323" s="287" t="s">
        <v>667</v>
      </c>
      <c r="M323" s="288"/>
      <c r="N323" s="288"/>
      <c r="O323" s="288"/>
      <c r="P323" s="288"/>
      <c r="Q323" s="288"/>
      <c r="R323" s="288"/>
      <c r="S323" s="288"/>
      <c r="T323" s="288"/>
      <c r="U323" s="288"/>
      <c r="V323" s="288"/>
      <c r="W323" s="288"/>
      <c r="X323" s="289"/>
      <c r="Y323" s="290">
        <v>0.2</v>
      </c>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1</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1</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1</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1</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1</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1</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1</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1</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1</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1</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0.2</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1</v>
      </c>
    </row>
    <row r="334" spans="1:51" ht="24.7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671</v>
      </c>
      <c r="D366" s="251"/>
      <c r="E366" s="251"/>
      <c r="F366" s="251"/>
      <c r="G366" s="251"/>
      <c r="H366" s="251"/>
      <c r="I366" s="251"/>
      <c r="J366" s="233">
        <v>1010001112577</v>
      </c>
      <c r="K366" s="234"/>
      <c r="L366" s="234"/>
      <c r="M366" s="234"/>
      <c r="N366" s="234"/>
      <c r="O366" s="234"/>
      <c r="P366" s="245" t="s">
        <v>672</v>
      </c>
      <c r="Q366" s="235"/>
      <c r="R366" s="235"/>
      <c r="S366" s="235"/>
      <c r="T366" s="235"/>
      <c r="U366" s="235"/>
      <c r="V366" s="235"/>
      <c r="W366" s="235"/>
      <c r="X366" s="235"/>
      <c r="Y366" s="236">
        <v>1</v>
      </c>
      <c r="Z366" s="237"/>
      <c r="AA366" s="237"/>
      <c r="AB366" s="238"/>
      <c r="AC366" s="222" t="s">
        <v>258</v>
      </c>
      <c r="AD366" s="223"/>
      <c r="AE366" s="223"/>
      <c r="AF366" s="223"/>
      <c r="AG366" s="223"/>
      <c r="AH366" s="253" t="s">
        <v>638</v>
      </c>
      <c r="AI366" s="254"/>
      <c r="AJ366" s="254"/>
      <c r="AK366" s="254"/>
      <c r="AL366" s="226">
        <v>100</v>
      </c>
      <c r="AM366" s="227"/>
      <c r="AN366" s="227"/>
      <c r="AO366" s="228"/>
      <c r="AP366" s="229" t="s">
        <v>638</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t="s">
        <v>673</v>
      </c>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668</v>
      </c>
      <c r="D399" s="251"/>
      <c r="E399" s="251"/>
      <c r="F399" s="251"/>
      <c r="G399" s="251"/>
      <c r="H399" s="251"/>
      <c r="I399" s="251"/>
      <c r="J399" s="233">
        <v>3020001087949</v>
      </c>
      <c r="K399" s="234"/>
      <c r="L399" s="234"/>
      <c r="M399" s="234"/>
      <c r="N399" s="234"/>
      <c r="O399" s="234"/>
      <c r="P399" s="245" t="s">
        <v>666</v>
      </c>
      <c r="Q399" s="235"/>
      <c r="R399" s="235"/>
      <c r="S399" s="235"/>
      <c r="T399" s="235"/>
      <c r="U399" s="235"/>
      <c r="V399" s="235"/>
      <c r="W399" s="235"/>
      <c r="X399" s="235"/>
      <c r="Y399" s="236">
        <v>0.8</v>
      </c>
      <c r="Z399" s="237"/>
      <c r="AA399" s="237"/>
      <c r="AB399" s="238"/>
      <c r="AC399" s="222" t="s">
        <v>257</v>
      </c>
      <c r="AD399" s="223"/>
      <c r="AE399" s="223"/>
      <c r="AF399" s="223"/>
      <c r="AG399" s="223"/>
      <c r="AH399" s="253" t="s">
        <v>638</v>
      </c>
      <c r="AI399" s="254"/>
      <c r="AJ399" s="254"/>
      <c r="AK399" s="254"/>
      <c r="AL399" s="226">
        <v>100</v>
      </c>
      <c r="AM399" s="227"/>
      <c r="AN399" s="227"/>
      <c r="AO399" s="228"/>
      <c r="AP399" s="229" t="s">
        <v>638</v>
      </c>
      <c r="AQ399" s="229"/>
      <c r="AR399" s="229"/>
      <c r="AS399" s="229"/>
      <c r="AT399" s="229"/>
      <c r="AU399" s="229"/>
      <c r="AV399" s="229"/>
      <c r="AW399" s="229"/>
      <c r="AX399" s="229"/>
      <c r="AY399">
        <f>$AY$396</f>
        <v>1</v>
      </c>
    </row>
    <row r="400" spans="1:51" ht="30" customHeight="1" x14ac:dyDescent="0.15">
      <c r="A400" s="230">
        <v>2</v>
      </c>
      <c r="B400" s="230">
        <v>1</v>
      </c>
      <c r="C400" s="252" t="s">
        <v>669</v>
      </c>
      <c r="D400" s="251"/>
      <c r="E400" s="251"/>
      <c r="F400" s="251"/>
      <c r="G400" s="251"/>
      <c r="H400" s="251"/>
      <c r="I400" s="251"/>
      <c r="J400" s="233">
        <v>7011101057995</v>
      </c>
      <c r="K400" s="234"/>
      <c r="L400" s="234"/>
      <c r="M400" s="234"/>
      <c r="N400" s="234"/>
      <c r="O400" s="234"/>
      <c r="P400" s="245" t="s">
        <v>674</v>
      </c>
      <c r="Q400" s="235"/>
      <c r="R400" s="235"/>
      <c r="S400" s="235"/>
      <c r="T400" s="235"/>
      <c r="U400" s="235"/>
      <c r="V400" s="235"/>
      <c r="W400" s="235"/>
      <c r="X400" s="235"/>
      <c r="Y400" s="236">
        <v>0.7</v>
      </c>
      <c r="Z400" s="237"/>
      <c r="AA400" s="237"/>
      <c r="AB400" s="238"/>
      <c r="AC400" s="222" t="s">
        <v>257</v>
      </c>
      <c r="AD400" s="223"/>
      <c r="AE400" s="223"/>
      <c r="AF400" s="223"/>
      <c r="AG400" s="223"/>
      <c r="AH400" s="253" t="s">
        <v>638</v>
      </c>
      <c r="AI400" s="254"/>
      <c r="AJ400" s="254"/>
      <c r="AK400" s="254"/>
      <c r="AL400" s="226">
        <v>100</v>
      </c>
      <c r="AM400" s="227"/>
      <c r="AN400" s="227"/>
      <c r="AO400" s="228"/>
      <c r="AP400" s="229" t="s">
        <v>638</v>
      </c>
      <c r="AQ400" s="229"/>
      <c r="AR400" s="229"/>
      <c r="AS400" s="229"/>
      <c r="AT400" s="229"/>
      <c r="AU400" s="229"/>
      <c r="AV400" s="229"/>
      <c r="AW400" s="229"/>
      <c r="AX400" s="229"/>
      <c r="AY400">
        <f>COUNTA($C$400)</f>
        <v>1</v>
      </c>
    </row>
    <row r="401" spans="1:51" ht="30" customHeight="1" x14ac:dyDescent="0.15">
      <c r="A401" s="230">
        <v>3</v>
      </c>
      <c r="B401" s="230">
        <v>1</v>
      </c>
      <c r="C401" s="252" t="s">
        <v>670</v>
      </c>
      <c r="D401" s="251"/>
      <c r="E401" s="251"/>
      <c r="F401" s="251"/>
      <c r="G401" s="251"/>
      <c r="H401" s="251"/>
      <c r="I401" s="251"/>
      <c r="J401" s="233">
        <v>3011501005649</v>
      </c>
      <c r="K401" s="234"/>
      <c r="L401" s="234"/>
      <c r="M401" s="234"/>
      <c r="N401" s="234"/>
      <c r="O401" s="234"/>
      <c r="P401" s="245" t="s">
        <v>675</v>
      </c>
      <c r="Q401" s="235"/>
      <c r="R401" s="235"/>
      <c r="S401" s="235"/>
      <c r="T401" s="235"/>
      <c r="U401" s="235"/>
      <c r="V401" s="235"/>
      <c r="W401" s="235"/>
      <c r="X401" s="235"/>
      <c r="Y401" s="236">
        <v>0.5</v>
      </c>
      <c r="Z401" s="237"/>
      <c r="AA401" s="237"/>
      <c r="AB401" s="238"/>
      <c r="AC401" s="222" t="s">
        <v>257</v>
      </c>
      <c r="AD401" s="223"/>
      <c r="AE401" s="223"/>
      <c r="AF401" s="223"/>
      <c r="AG401" s="223"/>
      <c r="AH401" s="224" t="s">
        <v>638</v>
      </c>
      <c r="AI401" s="225"/>
      <c r="AJ401" s="225"/>
      <c r="AK401" s="225"/>
      <c r="AL401" s="226">
        <v>100</v>
      </c>
      <c r="AM401" s="227"/>
      <c r="AN401" s="227"/>
      <c r="AO401" s="228"/>
      <c r="AP401" s="229" t="s">
        <v>638</v>
      </c>
      <c r="AQ401" s="229"/>
      <c r="AR401" s="229"/>
      <c r="AS401" s="229"/>
      <c r="AT401" s="229"/>
      <c r="AU401" s="229"/>
      <c r="AV401" s="229"/>
      <c r="AW401" s="229"/>
      <c r="AX401" s="229"/>
      <c r="AY401">
        <f>COUNTA($C$401)</f>
        <v>1</v>
      </c>
    </row>
    <row r="402" spans="1:51" ht="30" customHeight="1" x14ac:dyDescent="0.15">
      <c r="A402" s="230">
        <v>4</v>
      </c>
      <c r="B402" s="230">
        <v>1</v>
      </c>
      <c r="C402" s="252" t="s">
        <v>676</v>
      </c>
      <c r="D402" s="251"/>
      <c r="E402" s="251"/>
      <c r="F402" s="251"/>
      <c r="G402" s="251"/>
      <c r="H402" s="251"/>
      <c r="I402" s="251"/>
      <c r="J402" s="233">
        <v>4010001017138</v>
      </c>
      <c r="K402" s="234"/>
      <c r="L402" s="234"/>
      <c r="M402" s="234"/>
      <c r="N402" s="234"/>
      <c r="O402" s="234"/>
      <c r="P402" s="245" t="s">
        <v>677</v>
      </c>
      <c r="Q402" s="235"/>
      <c r="R402" s="235"/>
      <c r="S402" s="235"/>
      <c r="T402" s="235"/>
      <c r="U402" s="235"/>
      <c r="V402" s="235"/>
      <c r="W402" s="235"/>
      <c r="X402" s="235"/>
      <c r="Y402" s="236">
        <v>0.3</v>
      </c>
      <c r="Z402" s="237"/>
      <c r="AA402" s="237"/>
      <c r="AB402" s="238"/>
      <c r="AC402" s="222" t="s">
        <v>257</v>
      </c>
      <c r="AD402" s="223"/>
      <c r="AE402" s="223"/>
      <c r="AF402" s="223"/>
      <c r="AG402" s="223"/>
      <c r="AH402" s="224" t="s">
        <v>638</v>
      </c>
      <c r="AI402" s="225"/>
      <c r="AJ402" s="225"/>
      <c r="AK402" s="225"/>
      <c r="AL402" s="226">
        <v>100</v>
      </c>
      <c r="AM402" s="227"/>
      <c r="AN402" s="227"/>
      <c r="AO402" s="228"/>
      <c r="AP402" s="229" t="s">
        <v>638</v>
      </c>
      <c r="AQ402" s="229"/>
      <c r="AR402" s="229"/>
      <c r="AS402" s="229"/>
      <c r="AT402" s="229"/>
      <c r="AU402" s="229"/>
      <c r="AV402" s="229"/>
      <c r="AW402" s="229"/>
      <c r="AX402" s="229"/>
      <c r="AY402">
        <f>COUNTA($C$402)</f>
        <v>1</v>
      </c>
    </row>
    <row r="403" spans="1:51" ht="30" customHeight="1" x14ac:dyDescent="0.15">
      <c r="A403" s="230">
        <v>5</v>
      </c>
      <c r="B403" s="230">
        <v>1</v>
      </c>
      <c r="C403" s="252" t="s">
        <v>678</v>
      </c>
      <c r="D403" s="251"/>
      <c r="E403" s="251"/>
      <c r="F403" s="251"/>
      <c r="G403" s="251"/>
      <c r="H403" s="251"/>
      <c r="I403" s="251"/>
      <c r="J403" s="233">
        <v>7010001077022</v>
      </c>
      <c r="K403" s="234"/>
      <c r="L403" s="234"/>
      <c r="M403" s="234"/>
      <c r="N403" s="234"/>
      <c r="O403" s="234"/>
      <c r="P403" s="245" t="s">
        <v>679</v>
      </c>
      <c r="Q403" s="235"/>
      <c r="R403" s="235"/>
      <c r="S403" s="235"/>
      <c r="T403" s="235"/>
      <c r="U403" s="235"/>
      <c r="V403" s="235"/>
      <c r="W403" s="235"/>
      <c r="X403" s="235"/>
      <c r="Y403" s="236">
        <v>0.2</v>
      </c>
      <c r="Z403" s="237"/>
      <c r="AA403" s="237"/>
      <c r="AB403" s="238"/>
      <c r="AC403" s="222" t="s">
        <v>257</v>
      </c>
      <c r="AD403" s="223"/>
      <c r="AE403" s="223"/>
      <c r="AF403" s="223"/>
      <c r="AG403" s="223"/>
      <c r="AH403" s="224" t="s">
        <v>638</v>
      </c>
      <c r="AI403" s="225"/>
      <c r="AJ403" s="225"/>
      <c r="AK403" s="225"/>
      <c r="AL403" s="226">
        <v>100</v>
      </c>
      <c r="AM403" s="227"/>
      <c r="AN403" s="227"/>
      <c r="AO403" s="228"/>
      <c r="AP403" s="229" t="s">
        <v>638</v>
      </c>
      <c r="AQ403" s="229"/>
      <c r="AR403" s="229"/>
      <c r="AS403" s="229"/>
      <c r="AT403" s="229"/>
      <c r="AU403" s="229"/>
      <c r="AV403" s="229"/>
      <c r="AW403" s="229"/>
      <c r="AX403" s="229"/>
      <c r="AY403">
        <f>COUNTA($C$403)</f>
        <v>1</v>
      </c>
    </row>
    <row r="404" spans="1:51" ht="30" customHeight="1" x14ac:dyDescent="0.15">
      <c r="A404" s="230">
        <v>6</v>
      </c>
      <c r="B404" s="230">
        <v>1</v>
      </c>
      <c r="C404" s="252" t="s">
        <v>678</v>
      </c>
      <c r="D404" s="251"/>
      <c r="E404" s="251"/>
      <c r="F404" s="251"/>
      <c r="G404" s="251"/>
      <c r="H404" s="251"/>
      <c r="I404" s="251"/>
      <c r="J404" s="233">
        <v>7010001077022</v>
      </c>
      <c r="K404" s="234"/>
      <c r="L404" s="234"/>
      <c r="M404" s="234"/>
      <c r="N404" s="234"/>
      <c r="O404" s="234"/>
      <c r="P404" s="245" t="s">
        <v>680</v>
      </c>
      <c r="Q404" s="235"/>
      <c r="R404" s="235"/>
      <c r="S404" s="235"/>
      <c r="T404" s="235"/>
      <c r="U404" s="235"/>
      <c r="V404" s="235"/>
      <c r="W404" s="235"/>
      <c r="X404" s="235"/>
      <c r="Y404" s="236">
        <v>0.1</v>
      </c>
      <c r="Z404" s="237"/>
      <c r="AA404" s="237"/>
      <c r="AB404" s="238"/>
      <c r="AC404" s="222" t="s">
        <v>257</v>
      </c>
      <c r="AD404" s="223"/>
      <c r="AE404" s="223"/>
      <c r="AF404" s="223"/>
      <c r="AG404" s="223"/>
      <c r="AH404" s="224" t="s">
        <v>638</v>
      </c>
      <c r="AI404" s="225"/>
      <c r="AJ404" s="225"/>
      <c r="AK404" s="225"/>
      <c r="AL404" s="226">
        <v>100</v>
      </c>
      <c r="AM404" s="227"/>
      <c r="AN404" s="227"/>
      <c r="AO404" s="228"/>
      <c r="AP404" s="229" t="s">
        <v>638</v>
      </c>
      <c r="AQ404" s="229"/>
      <c r="AR404" s="229"/>
      <c r="AS404" s="229"/>
      <c r="AT404" s="229"/>
      <c r="AU404" s="229"/>
      <c r="AV404" s="229"/>
      <c r="AW404" s="229"/>
      <c r="AX404" s="229"/>
      <c r="AY404">
        <f>COUNTA($C$404)</f>
        <v>1</v>
      </c>
    </row>
    <row r="405" spans="1:51" ht="30" customHeight="1" x14ac:dyDescent="0.15">
      <c r="A405" s="230">
        <v>7</v>
      </c>
      <c r="B405" s="230">
        <v>1</v>
      </c>
      <c r="C405" s="252" t="s">
        <v>689</v>
      </c>
      <c r="D405" s="251"/>
      <c r="E405" s="251"/>
      <c r="F405" s="251"/>
      <c r="G405" s="251"/>
      <c r="H405" s="251"/>
      <c r="I405" s="251"/>
      <c r="J405" s="233">
        <v>1010001030093</v>
      </c>
      <c r="K405" s="234"/>
      <c r="L405" s="234"/>
      <c r="M405" s="234"/>
      <c r="N405" s="234"/>
      <c r="O405" s="234"/>
      <c r="P405" s="245" t="s">
        <v>686</v>
      </c>
      <c r="Q405" s="235"/>
      <c r="R405" s="235"/>
      <c r="S405" s="235"/>
      <c r="T405" s="235"/>
      <c r="U405" s="235"/>
      <c r="V405" s="235"/>
      <c r="W405" s="235"/>
      <c r="X405" s="235"/>
      <c r="Y405" s="236">
        <v>0</v>
      </c>
      <c r="Z405" s="237"/>
      <c r="AA405" s="237"/>
      <c r="AB405" s="238"/>
      <c r="AC405" s="222" t="s">
        <v>257</v>
      </c>
      <c r="AD405" s="223"/>
      <c r="AE405" s="223"/>
      <c r="AF405" s="223"/>
      <c r="AG405" s="223"/>
      <c r="AH405" s="224" t="s">
        <v>638</v>
      </c>
      <c r="AI405" s="225"/>
      <c r="AJ405" s="225"/>
      <c r="AK405" s="225"/>
      <c r="AL405" s="226">
        <v>100</v>
      </c>
      <c r="AM405" s="227"/>
      <c r="AN405" s="227"/>
      <c r="AO405" s="228"/>
      <c r="AP405" s="229" t="s">
        <v>638</v>
      </c>
      <c r="AQ405" s="229"/>
      <c r="AR405" s="229"/>
      <c r="AS405" s="229"/>
      <c r="AT405" s="229"/>
      <c r="AU405" s="229"/>
      <c r="AV405" s="229"/>
      <c r="AW405" s="229"/>
      <c r="AX405" s="229"/>
      <c r="AY405">
        <f>COUNTA($C$405)</f>
        <v>1</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681</v>
      </c>
      <c r="D432" s="251"/>
      <c r="E432" s="251"/>
      <c r="F432" s="251"/>
      <c r="G432" s="251"/>
      <c r="H432" s="251"/>
      <c r="I432" s="251"/>
      <c r="J432" s="233" t="s">
        <v>692</v>
      </c>
      <c r="K432" s="234"/>
      <c r="L432" s="234"/>
      <c r="M432" s="234"/>
      <c r="N432" s="234"/>
      <c r="O432" s="234"/>
      <c r="P432" s="245" t="s">
        <v>667</v>
      </c>
      <c r="Q432" s="235"/>
      <c r="R432" s="235"/>
      <c r="S432" s="235"/>
      <c r="T432" s="235"/>
      <c r="U432" s="235"/>
      <c r="V432" s="235"/>
      <c r="W432" s="235"/>
      <c r="X432" s="235"/>
      <c r="Y432" s="236">
        <v>0.2</v>
      </c>
      <c r="Z432" s="237"/>
      <c r="AA432" s="237"/>
      <c r="AB432" s="238"/>
      <c r="AC432" s="222" t="s">
        <v>75</v>
      </c>
      <c r="AD432" s="223"/>
      <c r="AE432" s="223"/>
      <c r="AF432" s="223"/>
      <c r="AG432" s="223"/>
      <c r="AH432" s="253" t="s">
        <v>638</v>
      </c>
      <c r="AI432" s="254"/>
      <c r="AJ432" s="254"/>
      <c r="AK432" s="254"/>
      <c r="AL432" s="226" t="s">
        <v>638</v>
      </c>
      <c r="AM432" s="227"/>
      <c r="AN432" s="227"/>
      <c r="AO432" s="228"/>
      <c r="AP432" s="229" t="s">
        <v>638</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638</v>
      </c>
      <c r="F631" s="232"/>
      <c r="G631" s="232"/>
      <c r="H631" s="232"/>
      <c r="I631" s="232"/>
      <c r="J631" s="233" t="s">
        <v>692</v>
      </c>
      <c r="K631" s="234"/>
      <c r="L631" s="234"/>
      <c r="M631" s="234"/>
      <c r="N631" s="234"/>
      <c r="O631" s="234"/>
      <c r="P631" s="245" t="s">
        <v>692</v>
      </c>
      <c r="Q631" s="235"/>
      <c r="R631" s="235"/>
      <c r="S631" s="235"/>
      <c r="T631" s="235"/>
      <c r="U631" s="235"/>
      <c r="V631" s="235"/>
      <c r="W631" s="235"/>
      <c r="X631" s="235"/>
      <c r="Y631" s="236" t="s">
        <v>692</v>
      </c>
      <c r="Z631" s="237"/>
      <c r="AA631" s="237"/>
      <c r="AB631" s="238"/>
      <c r="AC631" s="222"/>
      <c r="AD631" s="223"/>
      <c r="AE631" s="223"/>
      <c r="AF631" s="223"/>
      <c r="AG631" s="223"/>
      <c r="AH631" s="224" t="s">
        <v>692</v>
      </c>
      <c r="AI631" s="225"/>
      <c r="AJ631" s="225"/>
      <c r="AK631" s="225"/>
      <c r="AL631" s="226" t="s">
        <v>692</v>
      </c>
      <c r="AM631" s="227"/>
      <c r="AN631" s="227"/>
      <c r="AO631" s="228"/>
      <c r="AP631" s="229" t="s">
        <v>692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21">
      <formula>IF(RIGHT(TEXT(P14,"0.#"),1)=".",FALSE,TRUE)</formula>
    </cfRule>
    <cfRule type="expression" dxfId="818" priority="922">
      <formula>IF(RIGHT(TEXT(P14,"0.#"),1)=".",TRUE,FALSE)</formula>
    </cfRule>
  </conditionalFormatting>
  <conditionalFormatting sqref="P18:AX18">
    <cfRule type="expression" dxfId="817" priority="919">
      <formula>IF(RIGHT(TEXT(P18,"0.#"),1)=".",FALSE,TRUE)</formula>
    </cfRule>
    <cfRule type="expression" dxfId="816" priority="920">
      <formula>IF(RIGHT(TEXT(P18,"0.#"),1)=".",TRUE,FALSE)</formula>
    </cfRule>
  </conditionalFormatting>
  <conditionalFormatting sqref="Y311">
    <cfRule type="expression" dxfId="815" priority="917">
      <formula>IF(RIGHT(TEXT(Y311,"0.#"),1)=".",FALSE,TRUE)</formula>
    </cfRule>
    <cfRule type="expression" dxfId="814" priority="918">
      <formula>IF(RIGHT(TEXT(Y311,"0.#"),1)=".",TRUE,FALSE)</formula>
    </cfRule>
  </conditionalFormatting>
  <conditionalFormatting sqref="Y320">
    <cfRule type="expression" dxfId="813" priority="915">
      <formula>IF(RIGHT(TEXT(Y320,"0.#"),1)=".",FALSE,TRUE)</formula>
    </cfRule>
    <cfRule type="expression" dxfId="812" priority="916">
      <formula>IF(RIGHT(TEXT(Y320,"0.#"),1)=".",TRUE,FALSE)</formula>
    </cfRule>
  </conditionalFormatting>
  <conditionalFormatting sqref="Y351:Y358 Y349 Y338:Y345 Y336 Y325:Y332 Y323">
    <cfRule type="expression" dxfId="811" priority="895">
      <formula>IF(RIGHT(TEXT(Y323,"0.#"),1)=".",FALSE,TRUE)</formula>
    </cfRule>
    <cfRule type="expression" dxfId="810" priority="896">
      <formula>IF(RIGHT(TEXT(Y323,"0.#"),1)=".",TRUE,FALSE)</formula>
    </cfRule>
  </conditionalFormatting>
  <conditionalFormatting sqref="P16:AQ17 P15:AX15 P13:AX13">
    <cfRule type="expression" dxfId="809" priority="913">
      <formula>IF(RIGHT(TEXT(P13,"0.#"),1)=".",FALSE,TRUE)</formula>
    </cfRule>
    <cfRule type="expression" dxfId="808" priority="914">
      <formula>IF(RIGHT(TEXT(P13,"0.#"),1)=".",TRUE,FALSE)</formula>
    </cfRule>
  </conditionalFormatting>
  <conditionalFormatting sqref="P19:AJ19">
    <cfRule type="expression" dxfId="807" priority="911">
      <formula>IF(RIGHT(TEXT(P19,"0.#"),1)=".",FALSE,TRUE)</formula>
    </cfRule>
    <cfRule type="expression" dxfId="806" priority="912">
      <formula>IF(RIGHT(TEXT(P19,"0.#"),1)=".",TRUE,FALSE)</formula>
    </cfRule>
  </conditionalFormatting>
  <conditionalFormatting sqref="AE32 AQ32">
    <cfRule type="expression" dxfId="805" priority="909">
      <formula>IF(RIGHT(TEXT(AE32,"0.#"),1)=".",FALSE,TRUE)</formula>
    </cfRule>
    <cfRule type="expression" dxfId="804" priority="910">
      <formula>IF(RIGHT(TEXT(AE32,"0.#"),1)=".",TRUE,FALSE)</formula>
    </cfRule>
  </conditionalFormatting>
  <conditionalFormatting sqref="Y312:Y319 Y310">
    <cfRule type="expression" dxfId="803" priority="907">
      <formula>IF(RIGHT(TEXT(Y310,"0.#"),1)=".",FALSE,TRUE)</formula>
    </cfRule>
    <cfRule type="expression" dxfId="802" priority="908">
      <formula>IF(RIGHT(TEXT(Y310,"0.#"),1)=".",TRUE,FALSE)</formula>
    </cfRule>
  </conditionalFormatting>
  <conditionalFormatting sqref="AU311">
    <cfRule type="expression" dxfId="801" priority="905">
      <formula>IF(RIGHT(TEXT(AU311,"0.#"),1)=".",FALSE,TRUE)</formula>
    </cfRule>
    <cfRule type="expression" dxfId="800" priority="906">
      <formula>IF(RIGHT(TEXT(AU311,"0.#"),1)=".",TRUE,FALSE)</formula>
    </cfRule>
  </conditionalFormatting>
  <conditionalFormatting sqref="AU320">
    <cfRule type="expression" dxfId="799" priority="903">
      <formula>IF(RIGHT(TEXT(AU320,"0.#"),1)=".",FALSE,TRUE)</formula>
    </cfRule>
    <cfRule type="expression" dxfId="798" priority="904">
      <formula>IF(RIGHT(TEXT(AU320,"0.#"),1)=".",TRUE,FALSE)</formula>
    </cfRule>
  </conditionalFormatting>
  <conditionalFormatting sqref="AU312:AU319 AU310">
    <cfRule type="expression" dxfId="797" priority="901">
      <formula>IF(RIGHT(TEXT(AU310,"0.#"),1)=".",FALSE,TRUE)</formula>
    </cfRule>
    <cfRule type="expression" dxfId="796" priority="902">
      <formula>IF(RIGHT(TEXT(AU310,"0.#"),1)=".",TRUE,FALSE)</formula>
    </cfRule>
  </conditionalFormatting>
  <conditionalFormatting sqref="Y350 Y337 Y324">
    <cfRule type="expression" dxfId="795" priority="899">
      <formula>IF(RIGHT(TEXT(Y324,"0.#"),1)=".",FALSE,TRUE)</formula>
    </cfRule>
    <cfRule type="expression" dxfId="794" priority="900">
      <formula>IF(RIGHT(TEXT(Y324,"0.#"),1)=".",TRUE,FALSE)</formula>
    </cfRule>
  </conditionalFormatting>
  <conditionalFormatting sqref="Y359 Y346 Y333">
    <cfRule type="expression" dxfId="793" priority="897">
      <formula>IF(RIGHT(TEXT(Y333,"0.#"),1)=".",FALSE,TRUE)</formula>
    </cfRule>
    <cfRule type="expression" dxfId="792" priority="898">
      <formula>IF(RIGHT(TEXT(Y333,"0.#"),1)=".",TRUE,FALSE)</formula>
    </cfRule>
  </conditionalFormatting>
  <conditionalFormatting sqref="AU350 AU337 AU324">
    <cfRule type="expression" dxfId="791" priority="893">
      <formula>IF(RIGHT(TEXT(AU324,"0.#"),1)=".",FALSE,TRUE)</formula>
    </cfRule>
    <cfRule type="expression" dxfId="790" priority="894">
      <formula>IF(RIGHT(TEXT(AU324,"0.#"),1)=".",TRUE,FALSE)</formula>
    </cfRule>
  </conditionalFormatting>
  <conditionalFormatting sqref="AU359 AU346 AU333">
    <cfRule type="expression" dxfId="789" priority="891">
      <formula>IF(RIGHT(TEXT(AU333,"0.#"),1)=".",FALSE,TRUE)</formula>
    </cfRule>
    <cfRule type="expression" dxfId="788" priority="892">
      <formula>IF(RIGHT(TEXT(AU333,"0.#"),1)=".",TRUE,FALSE)</formula>
    </cfRule>
  </conditionalFormatting>
  <conditionalFormatting sqref="AU351:AU358 AU349 AU338:AU345 AU336 AU325:AU332 AU323">
    <cfRule type="expression" dxfId="787" priority="889">
      <formula>IF(RIGHT(TEXT(AU323,"0.#"),1)=".",FALSE,TRUE)</formula>
    </cfRule>
    <cfRule type="expression" dxfId="786" priority="890">
      <formula>IF(RIGHT(TEXT(AU323,"0.#"),1)=".",TRUE,FALSE)</formula>
    </cfRule>
  </conditionalFormatting>
  <conditionalFormatting sqref="AI32">
    <cfRule type="expression" dxfId="785" priority="887">
      <formula>IF(RIGHT(TEXT(AI32,"0.#"),1)=".",FALSE,TRUE)</formula>
    </cfRule>
    <cfRule type="expression" dxfId="784" priority="888">
      <formula>IF(RIGHT(TEXT(AI32,"0.#"),1)=".",TRUE,FALSE)</formula>
    </cfRule>
  </conditionalFormatting>
  <conditionalFormatting sqref="AM32">
    <cfRule type="expression" dxfId="783" priority="885">
      <formula>IF(RIGHT(TEXT(AM32,"0.#"),1)=".",FALSE,TRUE)</formula>
    </cfRule>
    <cfRule type="expression" dxfId="782" priority="886">
      <formula>IF(RIGHT(TEXT(AM32,"0.#"),1)=".",TRUE,FALSE)</formula>
    </cfRule>
  </conditionalFormatting>
  <conditionalFormatting sqref="AE33">
    <cfRule type="expression" dxfId="781" priority="883">
      <formula>IF(RIGHT(TEXT(AE33,"0.#"),1)=".",FALSE,TRUE)</formula>
    </cfRule>
    <cfRule type="expression" dxfId="780" priority="884">
      <formula>IF(RIGHT(TEXT(AE33,"0.#"),1)=".",TRUE,FALSE)</formula>
    </cfRule>
  </conditionalFormatting>
  <conditionalFormatting sqref="AI33">
    <cfRule type="expression" dxfId="779" priority="881">
      <formula>IF(RIGHT(TEXT(AI33,"0.#"),1)=".",FALSE,TRUE)</formula>
    </cfRule>
    <cfRule type="expression" dxfId="778" priority="882">
      <formula>IF(RIGHT(TEXT(AI33,"0.#"),1)=".",TRUE,FALSE)</formula>
    </cfRule>
  </conditionalFormatting>
  <conditionalFormatting sqref="AM33">
    <cfRule type="expression" dxfId="777" priority="879">
      <formula>IF(RIGHT(TEXT(AM33,"0.#"),1)=".",FALSE,TRUE)</formula>
    </cfRule>
    <cfRule type="expression" dxfId="776" priority="880">
      <formula>IF(RIGHT(TEXT(AM33,"0.#"),1)=".",TRUE,FALSE)</formula>
    </cfRule>
  </conditionalFormatting>
  <conditionalFormatting sqref="AQ33">
    <cfRule type="expression" dxfId="775" priority="877">
      <formula>IF(RIGHT(TEXT(AQ33,"0.#"),1)=".",FALSE,TRUE)</formula>
    </cfRule>
    <cfRule type="expression" dxfId="774" priority="878">
      <formula>IF(RIGHT(TEXT(AQ33,"0.#"),1)=".",TRUE,FALSE)</formula>
    </cfRule>
  </conditionalFormatting>
  <conditionalFormatting sqref="AE210">
    <cfRule type="expression" dxfId="773" priority="875">
      <formula>IF(RIGHT(TEXT(AE210,"0.#"),1)=".",FALSE,TRUE)</formula>
    </cfRule>
    <cfRule type="expression" dxfId="772" priority="876">
      <formula>IF(RIGHT(TEXT(AE210,"0.#"),1)=".",TRUE,FALSE)</formula>
    </cfRule>
  </conditionalFormatting>
  <conditionalFormatting sqref="AE211">
    <cfRule type="expression" dxfId="771" priority="873">
      <formula>IF(RIGHT(TEXT(AE211,"0.#"),1)=".",FALSE,TRUE)</formula>
    </cfRule>
    <cfRule type="expression" dxfId="770" priority="874">
      <formula>IF(RIGHT(TEXT(AE211,"0.#"),1)=".",TRUE,FALSE)</formula>
    </cfRule>
  </conditionalFormatting>
  <conditionalFormatting sqref="AE212">
    <cfRule type="expression" dxfId="769" priority="871">
      <formula>IF(RIGHT(TEXT(AE212,"0.#"),1)=".",FALSE,TRUE)</formula>
    </cfRule>
    <cfRule type="expression" dxfId="768" priority="872">
      <formula>IF(RIGHT(TEXT(AE212,"0.#"),1)=".",TRUE,FALSE)</formula>
    </cfRule>
  </conditionalFormatting>
  <conditionalFormatting sqref="AI212">
    <cfRule type="expression" dxfId="767" priority="869">
      <formula>IF(RIGHT(TEXT(AI212,"0.#"),1)=".",FALSE,TRUE)</formula>
    </cfRule>
    <cfRule type="expression" dxfId="766" priority="870">
      <formula>IF(RIGHT(TEXT(AI212,"0.#"),1)=".",TRUE,FALSE)</formula>
    </cfRule>
  </conditionalFormatting>
  <conditionalFormatting sqref="AI211">
    <cfRule type="expression" dxfId="765" priority="867">
      <formula>IF(RIGHT(TEXT(AI211,"0.#"),1)=".",FALSE,TRUE)</formula>
    </cfRule>
    <cfRule type="expression" dxfId="764" priority="868">
      <formula>IF(RIGHT(TEXT(AI211,"0.#"),1)=".",TRUE,FALSE)</formula>
    </cfRule>
  </conditionalFormatting>
  <conditionalFormatting sqref="AI210">
    <cfRule type="expression" dxfId="763" priority="865">
      <formula>IF(RIGHT(TEXT(AI210,"0.#"),1)=".",FALSE,TRUE)</formula>
    </cfRule>
    <cfRule type="expression" dxfId="762" priority="866">
      <formula>IF(RIGHT(TEXT(AI210,"0.#"),1)=".",TRUE,FALSE)</formula>
    </cfRule>
  </conditionalFormatting>
  <conditionalFormatting sqref="AM210">
    <cfRule type="expression" dxfId="761" priority="863">
      <formula>IF(RIGHT(TEXT(AM210,"0.#"),1)=".",FALSE,TRUE)</formula>
    </cfRule>
    <cfRule type="expression" dxfId="760" priority="864">
      <formula>IF(RIGHT(TEXT(AM210,"0.#"),1)=".",TRUE,FALSE)</formula>
    </cfRule>
  </conditionalFormatting>
  <conditionalFormatting sqref="AM211">
    <cfRule type="expression" dxfId="759" priority="861">
      <formula>IF(RIGHT(TEXT(AM211,"0.#"),1)=".",FALSE,TRUE)</formula>
    </cfRule>
    <cfRule type="expression" dxfId="758" priority="862">
      <formula>IF(RIGHT(TEXT(AM211,"0.#"),1)=".",TRUE,FALSE)</formula>
    </cfRule>
  </conditionalFormatting>
  <conditionalFormatting sqref="AM212">
    <cfRule type="expression" dxfId="757" priority="859">
      <formula>IF(RIGHT(TEXT(AM212,"0.#"),1)=".",FALSE,TRUE)</formula>
    </cfRule>
    <cfRule type="expression" dxfId="756" priority="860">
      <formula>IF(RIGHT(TEXT(AM212,"0.#"),1)=".",TRUE,FALSE)</formula>
    </cfRule>
  </conditionalFormatting>
  <conditionalFormatting sqref="AL368:AO395">
    <cfRule type="expression" dxfId="755" priority="855">
      <formula>IF(AND(AL368&gt;=0, RIGHT(TEXT(AL368,"0.#"),1)&lt;&gt;"."),TRUE,FALSE)</formula>
    </cfRule>
    <cfRule type="expression" dxfId="754" priority="856">
      <formula>IF(AND(AL368&gt;=0, RIGHT(TEXT(AL368,"0.#"),1)="."),TRUE,FALSE)</formula>
    </cfRule>
    <cfRule type="expression" dxfId="753" priority="857">
      <formula>IF(AND(AL368&lt;0, RIGHT(TEXT(AL368,"0.#"),1)&lt;&gt;"."),TRUE,FALSE)</formula>
    </cfRule>
    <cfRule type="expression" dxfId="752" priority="858">
      <formula>IF(AND(AL368&lt;0, RIGHT(TEXT(AL368,"0.#"),1)="."),TRUE,FALSE)</formula>
    </cfRule>
  </conditionalFormatting>
  <conditionalFormatting sqref="AQ210:AQ212">
    <cfRule type="expression" dxfId="751" priority="853">
      <formula>IF(RIGHT(TEXT(AQ210,"0.#"),1)=".",FALSE,TRUE)</formula>
    </cfRule>
    <cfRule type="expression" dxfId="750" priority="854">
      <formula>IF(RIGHT(TEXT(AQ210,"0.#"),1)=".",TRUE,FALSE)</formula>
    </cfRule>
  </conditionalFormatting>
  <conditionalFormatting sqref="AU210:AU212">
    <cfRule type="expression" dxfId="749" priority="851">
      <formula>IF(RIGHT(TEXT(AU210,"0.#"),1)=".",FALSE,TRUE)</formula>
    </cfRule>
    <cfRule type="expression" dxfId="748" priority="852">
      <formula>IF(RIGHT(TEXT(AU210,"0.#"),1)=".",TRUE,FALSE)</formula>
    </cfRule>
  </conditionalFormatting>
  <conditionalFormatting sqref="Y368:Y395">
    <cfRule type="expression" dxfId="747" priority="849">
      <formula>IF(RIGHT(TEXT(Y368,"0.#"),1)=".",FALSE,TRUE)</formula>
    </cfRule>
    <cfRule type="expression" dxfId="746" priority="850">
      <formula>IF(RIGHT(TEXT(Y368,"0.#"),1)=".",TRUE,FALSE)</formula>
    </cfRule>
  </conditionalFormatting>
  <conditionalFormatting sqref="AL631:AO660">
    <cfRule type="expression" dxfId="745" priority="845">
      <formula>IF(AND(AL631&gt;=0, RIGHT(TEXT(AL631,"0.#"),1)&lt;&gt;"."),TRUE,FALSE)</formula>
    </cfRule>
    <cfRule type="expression" dxfId="744" priority="846">
      <formula>IF(AND(AL631&gt;=0, RIGHT(TEXT(AL631,"0.#"),1)="."),TRUE,FALSE)</formula>
    </cfRule>
    <cfRule type="expression" dxfId="743" priority="847">
      <formula>IF(AND(AL631&lt;0, RIGHT(TEXT(AL631,"0.#"),1)&lt;&gt;"."),TRUE,FALSE)</formula>
    </cfRule>
    <cfRule type="expression" dxfId="742" priority="848">
      <formula>IF(AND(AL631&lt;0, RIGHT(TEXT(AL631,"0.#"),1)="."),TRUE,FALSE)</formula>
    </cfRule>
  </conditionalFormatting>
  <conditionalFormatting sqref="Y631:Y660">
    <cfRule type="expression" dxfId="741" priority="843">
      <formula>IF(RIGHT(TEXT(Y631,"0.#"),1)=".",FALSE,TRUE)</formula>
    </cfRule>
    <cfRule type="expression" dxfId="740" priority="844">
      <formula>IF(RIGHT(TEXT(Y631,"0.#"),1)=".",TRUE,FALSE)</formula>
    </cfRule>
  </conditionalFormatting>
  <conditionalFormatting sqref="AL366:AO367">
    <cfRule type="expression" dxfId="739" priority="839">
      <formula>IF(AND(AL366&gt;=0, RIGHT(TEXT(AL366,"0.#"),1)&lt;&gt;"."),TRUE,FALSE)</formula>
    </cfRule>
    <cfRule type="expression" dxfId="738" priority="840">
      <formula>IF(AND(AL366&gt;=0, RIGHT(TEXT(AL366,"0.#"),1)="."),TRUE,FALSE)</formula>
    </cfRule>
    <cfRule type="expression" dxfId="737" priority="841">
      <formula>IF(AND(AL366&lt;0, RIGHT(TEXT(AL366,"0.#"),1)&lt;&gt;"."),TRUE,FALSE)</formula>
    </cfRule>
    <cfRule type="expression" dxfId="736" priority="842">
      <formula>IF(AND(AL366&lt;0, RIGHT(TEXT(AL366,"0.#"),1)="."),TRUE,FALSE)</formula>
    </cfRule>
  </conditionalFormatting>
  <conditionalFormatting sqref="Y366:Y367">
    <cfRule type="expression" dxfId="735" priority="837">
      <formula>IF(RIGHT(TEXT(Y366,"0.#"),1)=".",FALSE,TRUE)</formula>
    </cfRule>
    <cfRule type="expression" dxfId="734" priority="838">
      <formula>IF(RIGHT(TEXT(Y366,"0.#"),1)=".",TRUE,FALSE)</formula>
    </cfRule>
  </conditionalFormatting>
  <conditionalFormatting sqref="Y401:Y428">
    <cfRule type="expression" dxfId="733" priority="775">
      <formula>IF(RIGHT(TEXT(Y401,"0.#"),1)=".",FALSE,TRUE)</formula>
    </cfRule>
    <cfRule type="expression" dxfId="732" priority="776">
      <formula>IF(RIGHT(TEXT(Y401,"0.#"),1)=".",TRUE,FALSE)</formula>
    </cfRule>
  </conditionalFormatting>
  <conditionalFormatting sqref="Y399:Y400">
    <cfRule type="expression" dxfId="731" priority="769">
      <formula>IF(RIGHT(TEXT(Y399,"0.#"),1)=".",FALSE,TRUE)</formula>
    </cfRule>
    <cfRule type="expression" dxfId="730" priority="770">
      <formula>IF(RIGHT(TEXT(Y399,"0.#"),1)=".",TRUE,FALSE)</formula>
    </cfRule>
  </conditionalFormatting>
  <conditionalFormatting sqref="Y434:Y461">
    <cfRule type="expression" dxfId="729" priority="763">
      <formula>IF(RIGHT(TEXT(Y434,"0.#"),1)=".",FALSE,TRUE)</formula>
    </cfRule>
    <cfRule type="expression" dxfId="728" priority="764">
      <formula>IF(RIGHT(TEXT(Y434,"0.#"),1)=".",TRUE,FALSE)</formula>
    </cfRule>
  </conditionalFormatting>
  <conditionalFormatting sqref="Y432:Y433">
    <cfRule type="expression" dxfId="727" priority="757">
      <formula>IF(RIGHT(TEXT(Y432,"0.#"),1)=".",FALSE,TRUE)</formula>
    </cfRule>
    <cfRule type="expression" dxfId="726" priority="758">
      <formula>IF(RIGHT(TEXT(Y432,"0.#"),1)=".",TRUE,FALSE)</formula>
    </cfRule>
  </conditionalFormatting>
  <conditionalFormatting sqref="Y467:Y494">
    <cfRule type="expression" dxfId="725" priority="751">
      <formula>IF(RIGHT(TEXT(Y467,"0.#"),1)=".",FALSE,TRUE)</formula>
    </cfRule>
    <cfRule type="expression" dxfId="724" priority="752">
      <formula>IF(RIGHT(TEXT(Y467,"0.#"),1)=".",TRUE,FALSE)</formula>
    </cfRule>
  </conditionalFormatting>
  <conditionalFormatting sqref="Y465:Y466">
    <cfRule type="expression" dxfId="723" priority="745">
      <formula>IF(RIGHT(TEXT(Y465,"0.#"),1)=".",FALSE,TRUE)</formula>
    </cfRule>
    <cfRule type="expression" dxfId="722" priority="746">
      <formula>IF(RIGHT(TEXT(Y465,"0.#"),1)=".",TRUE,FALSE)</formula>
    </cfRule>
  </conditionalFormatting>
  <conditionalFormatting sqref="Y500:Y527">
    <cfRule type="expression" dxfId="721" priority="739">
      <formula>IF(RIGHT(TEXT(Y500,"0.#"),1)=".",FALSE,TRUE)</formula>
    </cfRule>
    <cfRule type="expression" dxfId="720" priority="740">
      <formula>IF(RIGHT(TEXT(Y500,"0.#"),1)=".",TRUE,FALSE)</formula>
    </cfRule>
  </conditionalFormatting>
  <conditionalFormatting sqref="Y498:Y499">
    <cfRule type="expression" dxfId="719" priority="733">
      <formula>IF(RIGHT(TEXT(Y498,"0.#"),1)=".",FALSE,TRUE)</formula>
    </cfRule>
    <cfRule type="expression" dxfId="718" priority="734">
      <formula>IF(RIGHT(TEXT(Y498,"0.#"),1)=".",TRUE,FALSE)</formula>
    </cfRule>
  </conditionalFormatting>
  <conditionalFormatting sqref="Y533:Y560">
    <cfRule type="expression" dxfId="717" priority="727">
      <formula>IF(RIGHT(TEXT(Y533,"0.#"),1)=".",FALSE,TRUE)</formula>
    </cfRule>
    <cfRule type="expression" dxfId="716" priority="728">
      <formula>IF(RIGHT(TEXT(Y533,"0.#"),1)=".",TRUE,FALSE)</formula>
    </cfRule>
  </conditionalFormatting>
  <conditionalFormatting sqref="W23">
    <cfRule type="expression" dxfId="715" priority="835">
      <formula>IF(RIGHT(TEXT(W23,"0.#"),1)=".",FALSE,TRUE)</formula>
    </cfRule>
    <cfRule type="expression" dxfId="714" priority="836">
      <formula>IF(RIGHT(TEXT(W23,"0.#"),1)=".",TRUE,FALSE)</formula>
    </cfRule>
  </conditionalFormatting>
  <conditionalFormatting sqref="W24:W27">
    <cfRule type="expression" dxfId="713" priority="833">
      <formula>IF(RIGHT(TEXT(W24,"0.#"),1)=".",FALSE,TRUE)</formula>
    </cfRule>
    <cfRule type="expression" dxfId="712" priority="834">
      <formula>IF(RIGHT(TEXT(W24,"0.#"),1)=".",TRUE,FALSE)</formula>
    </cfRule>
  </conditionalFormatting>
  <conditionalFormatting sqref="W28">
    <cfRule type="expression" dxfId="711" priority="831">
      <formula>IF(RIGHT(TEXT(W28,"0.#"),1)=".",FALSE,TRUE)</formula>
    </cfRule>
    <cfRule type="expression" dxfId="710" priority="832">
      <formula>IF(RIGHT(TEXT(W28,"0.#"),1)=".",TRUE,FALSE)</formula>
    </cfRule>
  </conditionalFormatting>
  <conditionalFormatting sqref="P23">
    <cfRule type="expression" dxfId="709" priority="829">
      <formula>IF(RIGHT(TEXT(P23,"0.#"),1)=".",FALSE,TRUE)</formula>
    </cfRule>
    <cfRule type="expression" dxfId="708" priority="830">
      <formula>IF(RIGHT(TEXT(P23,"0.#"),1)=".",TRUE,FALSE)</formula>
    </cfRule>
  </conditionalFormatting>
  <conditionalFormatting sqref="P24:P27">
    <cfRule type="expression" dxfId="707" priority="827">
      <formula>IF(RIGHT(TEXT(P24,"0.#"),1)=".",FALSE,TRUE)</formula>
    </cfRule>
    <cfRule type="expression" dxfId="706" priority="828">
      <formula>IF(RIGHT(TEXT(P24,"0.#"),1)=".",TRUE,FALSE)</formula>
    </cfRule>
  </conditionalFormatting>
  <conditionalFormatting sqref="P28">
    <cfRule type="expression" dxfId="705" priority="825">
      <formula>IF(RIGHT(TEXT(P28,"0.#"),1)=".",FALSE,TRUE)</formula>
    </cfRule>
    <cfRule type="expression" dxfId="704" priority="826">
      <formula>IF(RIGHT(TEXT(P28,"0.#"),1)=".",TRUE,FALSE)</formula>
    </cfRule>
  </conditionalFormatting>
  <conditionalFormatting sqref="AE202">
    <cfRule type="expression" dxfId="703" priority="823">
      <formula>IF(RIGHT(TEXT(AE202,"0.#"),1)=".",FALSE,TRUE)</formula>
    </cfRule>
    <cfRule type="expression" dxfId="702" priority="824">
      <formula>IF(RIGHT(TEXT(AE202,"0.#"),1)=".",TRUE,FALSE)</formula>
    </cfRule>
  </conditionalFormatting>
  <conditionalFormatting sqref="AE203">
    <cfRule type="expression" dxfId="701" priority="821">
      <formula>IF(RIGHT(TEXT(AE203,"0.#"),1)=".",FALSE,TRUE)</formula>
    </cfRule>
    <cfRule type="expression" dxfId="700" priority="822">
      <formula>IF(RIGHT(TEXT(AE203,"0.#"),1)=".",TRUE,FALSE)</formula>
    </cfRule>
  </conditionalFormatting>
  <conditionalFormatting sqref="AE204">
    <cfRule type="expression" dxfId="699" priority="819">
      <formula>IF(RIGHT(TEXT(AE204,"0.#"),1)=".",FALSE,TRUE)</formula>
    </cfRule>
    <cfRule type="expression" dxfId="698" priority="820">
      <formula>IF(RIGHT(TEXT(AE204,"0.#"),1)=".",TRUE,FALSE)</formula>
    </cfRule>
  </conditionalFormatting>
  <conditionalFormatting sqref="AI204">
    <cfRule type="expression" dxfId="697" priority="817">
      <formula>IF(RIGHT(TEXT(AI204,"0.#"),1)=".",FALSE,TRUE)</formula>
    </cfRule>
    <cfRule type="expression" dxfId="696" priority="818">
      <formula>IF(RIGHT(TEXT(AI204,"0.#"),1)=".",TRUE,FALSE)</formula>
    </cfRule>
  </conditionalFormatting>
  <conditionalFormatting sqref="AI203">
    <cfRule type="expression" dxfId="695" priority="815">
      <formula>IF(RIGHT(TEXT(AI203,"0.#"),1)=".",FALSE,TRUE)</formula>
    </cfRule>
    <cfRule type="expression" dxfId="694" priority="816">
      <formula>IF(RIGHT(TEXT(AI203,"0.#"),1)=".",TRUE,FALSE)</formula>
    </cfRule>
  </conditionalFormatting>
  <conditionalFormatting sqref="AI202">
    <cfRule type="expression" dxfId="693" priority="813">
      <formula>IF(RIGHT(TEXT(AI202,"0.#"),1)=".",FALSE,TRUE)</formula>
    </cfRule>
    <cfRule type="expression" dxfId="692" priority="814">
      <formula>IF(RIGHT(TEXT(AI202,"0.#"),1)=".",TRUE,FALSE)</formula>
    </cfRule>
  </conditionalFormatting>
  <conditionalFormatting sqref="AM202">
    <cfRule type="expression" dxfId="691" priority="811">
      <formula>IF(RIGHT(TEXT(AM202,"0.#"),1)=".",FALSE,TRUE)</formula>
    </cfRule>
    <cfRule type="expression" dxfId="690" priority="812">
      <formula>IF(RIGHT(TEXT(AM202,"0.#"),1)=".",TRUE,FALSE)</formula>
    </cfRule>
  </conditionalFormatting>
  <conditionalFormatting sqref="AM203">
    <cfRule type="expression" dxfId="689" priority="809">
      <formula>IF(RIGHT(TEXT(AM203,"0.#"),1)=".",FALSE,TRUE)</formula>
    </cfRule>
    <cfRule type="expression" dxfId="688" priority="810">
      <formula>IF(RIGHT(TEXT(AM203,"0.#"),1)=".",TRUE,FALSE)</formula>
    </cfRule>
  </conditionalFormatting>
  <conditionalFormatting sqref="AM204">
    <cfRule type="expression" dxfId="687" priority="807">
      <formula>IF(RIGHT(TEXT(AM204,"0.#"),1)=".",FALSE,TRUE)</formula>
    </cfRule>
    <cfRule type="expression" dxfId="686" priority="808">
      <formula>IF(RIGHT(TEXT(AM204,"0.#"),1)=".",TRUE,FALSE)</formula>
    </cfRule>
  </conditionalFormatting>
  <conditionalFormatting sqref="AQ202:AQ204">
    <cfRule type="expression" dxfId="685" priority="805">
      <formula>IF(RIGHT(TEXT(AQ202,"0.#"),1)=".",FALSE,TRUE)</formula>
    </cfRule>
    <cfRule type="expression" dxfId="684" priority="806">
      <formula>IF(RIGHT(TEXT(AQ202,"0.#"),1)=".",TRUE,FALSE)</formula>
    </cfRule>
  </conditionalFormatting>
  <conditionalFormatting sqref="AU202:AU204">
    <cfRule type="expression" dxfId="683" priority="803">
      <formula>IF(RIGHT(TEXT(AU202,"0.#"),1)=".",FALSE,TRUE)</formula>
    </cfRule>
    <cfRule type="expression" dxfId="682" priority="804">
      <formula>IF(RIGHT(TEXT(AU202,"0.#"),1)=".",TRUE,FALSE)</formula>
    </cfRule>
  </conditionalFormatting>
  <conditionalFormatting sqref="AE205">
    <cfRule type="expression" dxfId="681" priority="801">
      <formula>IF(RIGHT(TEXT(AE205,"0.#"),1)=".",FALSE,TRUE)</formula>
    </cfRule>
    <cfRule type="expression" dxfId="680" priority="802">
      <formula>IF(RIGHT(TEXT(AE205,"0.#"),1)=".",TRUE,FALSE)</formula>
    </cfRule>
  </conditionalFormatting>
  <conditionalFormatting sqref="AE206">
    <cfRule type="expression" dxfId="679" priority="799">
      <formula>IF(RIGHT(TEXT(AE206,"0.#"),1)=".",FALSE,TRUE)</formula>
    </cfRule>
    <cfRule type="expression" dxfId="678" priority="800">
      <formula>IF(RIGHT(TEXT(AE206,"0.#"),1)=".",TRUE,FALSE)</formula>
    </cfRule>
  </conditionalFormatting>
  <conditionalFormatting sqref="AE207">
    <cfRule type="expression" dxfId="677" priority="797">
      <formula>IF(RIGHT(TEXT(AE207,"0.#"),1)=".",FALSE,TRUE)</formula>
    </cfRule>
    <cfRule type="expression" dxfId="676" priority="798">
      <formula>IF(RIGHT(TEXT(AE207,"0.#"),1)=".",TRUE,FALSE)</formula>
    </cfRule>
  </conditionalFormatting>
  <conditionalFormatting sqref="AI207">
    <cfRule type="expression" dxfId="675" priority="795">
      <formula>IF(RIGHT(TEXT(AI207,"0.#"),1)=".",FALSE,TRUE)</formula>
    </cfRule>
    <cfRule type="expression" dxfId="674" priority="796">
      <formula>IF(RIGHT(TEXT(AI207,"0.#"),1)=".",TRUE,FALSE)</formula>
    </cfRule>
  </conditionalFormatting>
  <conditionalFormatting sqref="AI206">
    <cfRule type="expression" dxfId="673" priority="793">
      <formula>IF(RIGHT(TEXT(AI206,"0.#"),1)=".",FALSE,TRUE)</formula>
    </cfRule>
    <cfRule type="expression" dxfId="672" priority="794">
      <formula>IF(RIGHT(TEXT(AI206,"0.#"),1)=".",TRUE,FALSE)</formula>
    </cfRule>
  </conditionalFormatting>
  <conditionalFormatting sqref="AI205">
    <cfRule type="expression" dxfId="671" priority="791">
      <formula>IF(RIGHT(TEXT(AI205,"0.#"),1)=".",FALSE,TRUE)</formula>
    </cfRule>
    <cfRule type="expression" dxfId="670" priority="792">
      <formula>IF(RIGHT(TEXT(AI205,"0.#"),1)=".",TRUE,FALSE)</formula>
    </cfRule>
  </conditionalFormatting>
  <conditionalFormatting sqref="AM205">
    <cfRule type="expression" dxfId="669" priority="789">
      <formula>IF(RIGHT(TEXT(AM205,"0.#"),1)=".",FALSE,TRUE)</formula>
    </cfRule>
    <cfRule type="expression" dxfId="668" priority="790">
      <formula>IF(RIGHT(TEXT(AM205,"0.#"),1)=".",TRUE,FALSE)</formula>
    </cfRule>
  </conditionalFormatting>
  <conditionalFormatting sqref="AM206">
    <cfRule type="expression" dxfId="667" priority="787">
      <formula>IF(RIGHT(TEXT(AM206,"0.#"),1)=".",FALSE,TRUE)</formula>
    </cfRule>
    <cfRule type="expression" dxfId="666" priority="788">
      <formula>IF(RIGHT(TEXT(AM206,"0.#"),1)=".",TRUE,FALSE)</formula>
    </cfRule>
  </conditionalFormatting>
  <conditionalFormatting sqref="AM207">
    <cfRule type="expression" dxfId="665" priority="785">
      <formula>IF(RIGHT(TEXT(AM207,"0.#"),1)=".",FALSE,TRUE)</formula>
    </cfRule>
    <cfRule type="expression" dxfId="664" priority="786">
      <formula>IF(RIGHT(TEXT(AM207,"0.#"),1)=".",TRUE,FALSE)</formula>
    </cfRule>
  </conditionalFormatting>
  <conditionalFormatting sqref="AQ205:AQ207">
    <cfRule type="expression" dxfId="663" priority="783">
      <formula>IF(RIGHT(TEXT(AQ205,"0.#"),1)=".",FALSE,TRUE)</formula>
    </cfRule>
    <cfRule type="expression" dxfId="662" priority="784">
      <formula>IF(RIGHT(TEXT(AQ205,"0.#"),1)=".",TRUE,FALSE)</formula>
    </cfRule>
  </conditionalFormatting>
  <conditionalFormatting sqref="AU205:AU207">
    <cfRule type="expression" dxfId="661" priority="781">
      <formula>IF(RIGHT(TEXT(AU205,"0.#"),1)=".",FALSE,TRUE)</formula>
    </cfRule>
    <cfRule type="expression" dxfId="660" priority="782">
      <formula>IF(RIGHT(TEXT(AU205,"0.#"),1)=".",TRUE,FALSE)</formula>
    </cfRule>
  </conditionalFormatting>
  <conditionalFormatting sqref="AL401:AO401 AL406:AO428">
    <cfRule type="expression" dxfId="659" priority="777">
      <formula>IF(AND(AL401&gt;=0, RIGHT(TEXT(AL401,"0.#"),1)&lt;&gt;"."),TRUE,FALSE)</formula>
    </cfRule>
    <cfRule type="expression" dxfId="658" priority="778">
      <formula>IF(AND(AL401&gt;=0, RIGHT(TEXT(AL401,"0.#"),1)="."),TRUE,FALSE)</formula>
    </cfRule>
    <cfRule type="expression" dxfId="657" priority="779">
      <formula>IF(AND(AL401&lt;0, RIGHT(TEXT(AL401,"0.#"),1)&lt;&gt;"."),TRUE,FALSE)</formula>
    </cfRule>
    <cfRule type="expression" dxfId="656" priority="780">
      <formula>IF(AND(AL401&lt;0, RIGHT(TEXT(AL401,"0.#"),1)="."),TRUE,FALSE)</formula>
    </cfRule>
  </conditionalFormatting>
  <conditionalFormatting sqref="AL399:AO400">
    <cfRule type="expression" dxfId="655" priority="771">
      <formula>IF(AND(AL399&gt;=0, RIGHT(TEXT(AL399,"0.#"),1)&lt;&gt;"."),TRUE,FALSE)</formula>
    </cfRule>
    <cfRule type="expression" dxfId="654" priority="772">
      <formula>IF(AND(AL399&gt;=0, RIGHT(TEXT(AL399,"0.#"),1)="."),TRUE,FALSE)</formula>
    </cfRule>
    <cfRule type="expression" dxfId="653" priority="773">
      <formula>IF(AND(AL399&lt;0, RIGHT(TEXT(AL399,"0.#"),1)&lt;&gt;"."),TRUE,FALSE)</formula>
    </cfRule>
    <cfRule type="expression" dxfId="652" priority="774">
      <formula>IF(AND(AL399&lt;0, RIGHT(TEXT(AL399,"0.#"),1)="."),TRUE,FALSE)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L402:AO402">
    <cfRule type="expression" dxfId="15" priority="13">
      <formula>IF(AND(AL402&gt;=0, RIGHT(TEXT(AL402,"0.#"),1)&lt;&gt;"."),TRUE,FALSE)</formula>
    </cfRule>
    <cfRule type="expression" dxfId="14" priority="14">
      <formula>IF(AND(AL402&gt;=0, RIGHT(TEXT(AL402,"0.#"),1)="."),TRUE,FALSE)</formula>
    </cfRule>
    <cfRule type="expression" dxfId="13" priority="15">
      <formula>IF(AND(AL402&lt;0, RIGHT(TEXT(AL402,"0.#"),1)&lt;&gt;"."),TRUE,FALSE)</formula>
    </cfRule>
    <cfRule type="expression" dxfId="12" priority="16">
      <formula>IF(AND(AL402&lt;0, RIGHT(TEXT(AL402,"0.#"),1)="."),TRUE,FALSE)</formula>
    </cfRule>
  </conditionalFormatting>
  <conditionalFormatting sqref="AL403:AO403">
    <cfRule type="expression" dxfId="11" priority="9">
      <formula>IF(AND(AL403&gt;=0, RIGHT(TEXT(AL403,"0.#"),1)&lt;&gt;"."),TRUE,FALSE)</formula>
    </cfRule>
    <cfRule type="expression" dxfId="10" priority="10">
      <formula>IF(AND(AL403&gt;=0, RIGHT(TEXT(AL403,"0.#"),1)="."),TRUE,FALSE)</formula>
    </cfRule>
    <cfRule type="expression" dxfId="9" priority="11">
      <formula>IF(AND(AL403&lt;0, RIGHT(TEXT(AL403,"0.#"),1)&lt;&gt;"."),TRUE,FALSE)</formula>
    </cfRule>
    <cfRule type="expression" dxfId="8" priority="12">
      <formula>IF(AND(AL403&lt;0, RIGHT(TEXT(AL403,"0.#"),1)="."),TRUE,FALSE)</formula>
    </cfRule>
  </conditionalFormatting>
  <conditionalFormatting sqref="AL404:AO404">
    <cfRule type="expression" dxfId="7" priority="5">
      <formula>IF(AND(AL404&gt;=0, RIGHT(TEXT(AL404,"0.#"),1)&lt;&gt;"."),TRUE,FALSE)</formula>
    </cfRule>
    <cfRule type="expression" dxfId="6" priority="6">
      <formula>IF(AND(AL404&gt;=0, RIGHT(TEXT(AL404,"0.#"),1)="."),TRUE,FALSE)</formula>
    </cfRule>
    <cfRule type="expression" dxfId="5" priority="7">
      <formula>IF(AND(AL404&lt;0, RIGHT(TEXT(AL404,"0.#"),1)&lt;&gt;"."),TRUE,FALSE)</formula>
    </cfRule>
    <cfRule type="expression" dxfId="4" priority="8">
      <formula>IF(AND(AL404&lt;0, RIGHT(TEXT(AL404,"0.#"),1)="."),TRUE,FALSE)</formula>
    </cfRule>
  </conditionalFormatting>
  <conditionalFormatting sqref="AL405:AO405">
    <cfRule type="expression" dxfId="3" priority="1">
      <formula>IF(AND(AL405&gt;=0, RIGHT(TEXT(AL405,"0.#"),1)&lt;&gt;"."),TRUE,FALSE)</formula>
    </cfRule>
    <cfRule type="expression" dxfId="2" priority="2">
      <formula>IF(AND(AL405&gt;=0, RIGHT(TEXT(AL405,"0.#"),1)="."),TRUE,FALSE)</formula>
    </cfRule>
    <cfRule type="expression" dxfId="1" priority="3">
      <formula>IF(AND(AL405&lt;0, RIGHT(TEXT(AL405,"0.#"),1)&lt;&gt;"."),TRUE,FALSE)</formula>
    </cfRule>
    <cfRule type="expression" dxfId="0" priority="4">
      <formula>IF(AND(AL405&lt;0, RIGHT(TEXT(AL405,"0.#"),1)="."),TRUE,FALSE)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2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K1" zoomScale="130" zoomScaleNormal="130"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t="s">
        <v>635</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635</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2022-03-22T09:36:04Z</cp:lastPrinted>
  <dcterms:created xsi:type="dcterms:W3CDTF">2012-03-13T00:50:25Z</dcterms:created>
  <dcterms:modified xsi:type="dcterms:W3CDTF">2022-08-31T08:01:52Z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