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2 統情\"/>
    </mc:Choice>
  </mc:AlternateContent>
  <bookViews>
    <workbookView xWindow="3156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41" i="11"/>
  <c r="AY333" i="11"/>
  <c r="AY331" i="11"/>
  <c r="AY330" i="11"/>
  <c r="AY321" i="11"/>
  <c r="AY332" i="11" s="1"/>
  <c r="AY336" i="11" l="1"/>
  <c r="AY337" i="11"/>
  <c r="AY338" i="11"/>
  <c r="AY340" i="11"/>
  <c r="AY397" i="11"/>
  <c r="AY398" i="11"/>
  <c r="AY325" i="11"/>
  <c r="AY329" i="11"/>
  <c r="AY322" i="11"/>
  <c r="AY326" i="11"/>
  <c r="AY323" i="11"/>
  <c r="AY327" i="11"/>
  <c r="AY324" i="11"/>
  <c r="AY328" i="11"/>
  <c r="AY70" i="11"/>
  <c r="AY66" i="11"/>
  <c r="AY75" i="11"/>
  <c r="AY73" i="11"/>
  <c r="AY77" i="11"/>
  <c r="AY74" i="11"/>
  <c r="AY72" i="11"/>
  <c r="AY335" i="11"/>
  <c r="AY214" i="11"/>
  <c r="AY208" i="11"/>
  <c r="AY212" i="11" s="1"/>
  <c r="AY205" i="11"/>
  <c r="AY201" i="11"/>
  <c r="AY200" i="11"/>
  <c r="AY204" i="11" s="1"/>
  <c r="AY195" i="11"/>
  <c r="AY196" i="11" s="1"/>
  <c r="AY190" i="11"/>
  <c r="AY192" i="11" s="1"/>
  <c r="AY180" i="11"/>
  <c r="AY187" i="11" s="1"/>
  <c r="AY175" i="11"/>
  <c r="AY173" i="11"/>
  <c r="AY177" i="11" s="1"/>
  <c r="AY170" i="11"/>
  <c r="AY172" i="11" s="1"/>
  <c r="AY167" i="11"/>
  <c r="AY169" i="11" s="1"/>
  <c r="AY136" i="11"/>
  <c r="AY137" i="11" s="1"/>
  <c r="AY133" i="11"/>
  <c r="AY135" i="11" s="1"/>
  <c r="AY132" i="11"/>
  <c r="AY142" i="11"/>
  <c r="AY139" i="11"/>
  <c r="AY145" i="11" s="1"/>
  <c r="AY166" i="11"/>
  <c r="AY161" i="11"/>
  <c r="AY162" i="11" s="1"/>
  <c r="AY156" i="11"/>
  <c r="AY158" i="11" s="1"/>
  <c r="AY146" i="11"/>
  <c r="AY150" i="11" s="1"/>
  <c r="AY127" i="11"/>
  <c r="AY129" i="11" s="1"/>
  <c r="AY122" i="11"/>
  <c r="AY126" i="11" s="1"/>
  <c r="AY112" i="11"/>
  <c r="AY121" i="11" s="1"/>
  <c r="AY100" i="11"/>
  <c r="AY99" i="11"/>
  <c r="AY101" i="11" s="1"/>
  <c r="AY98" i="11"/>
  <c r="AY102" i="11"/>
  <c r="AY104" i="11" s="1"/>
  <c r="AY118" i="11" l="1"/>
  <c r="AY130" i="11"/>
  <c r="AY153" i="11"/>
  <c r="AY174" i="11"/>
  <c r="AY206" i="11"/>
  <c r="AY213" i="11"/>
  <c r="AY119" i="11"/>
  <c r="AY114" i="11"/>
  <c r="AY151" i="11"/>
  <c r="AY178" i="11"/>
  <c r="AY193" i="11"/>
  <c r="AY202" i="11"/>
  <c r="AY209" i="11"/>
  <c r="AY115" i="11"/>
  <c r="AY152" i="11"/>
  <c r="AY179" i="11"/>
  <c r="AY210" i="11"/>
  <c r="AY171" i="11"/>
  <c r="AY116" i="11"/>
  <c r="AY120" i="11"/>
  <c r="AY124" i="11"/>
  <c r="AY128" i="11"/>
  <c r="AY154" i="11"/>
  <c r="AY163" i="11"/>
  <c r="AY140" i="11"/>
  <c r="AY144" i="11"/>
  <c r="AY134" i="11"/>
  <c r="AY138" i="11"/>
  <c r="AY176" i="11"/>
  <c r="AY198" i="11"/>
  <c r="AY203" i="11"/>
  <c r="AY207" i="11"/>
  <c r="AY211" i="11"/>
  <c r="AY123" i="11"/>
  <c r="AY131" i="11"/>
  <c r="AY143" i="11"/>
  <c r="AY113" i="11"/>
  <c r="AY117" i="11"/>
  <c r="AY125"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2" i="11" s="1"/>
  <c r="AY78" i="11"/>
  <c r="AY83" i="11" s="1"/>
  <c r="AY44" i="11"/>
  <c r="AY52" i="11" s="1"/>
  <c r="AY90" i="11" l="1"/>
  <c r="AY95" i="11"/>
  <c r="AY91" i="11"/>
  <c r="AY89" i="11"/>
  <c r="AY94" i="11"/>
  <c r="AY82" i="11"/>
  <c r="AY79" i="11"/>
  <c r="AY87" i="11"/>
  <c r="AY80" i="11"/>
  <c r="AY84" i="11"/>
  <c r="AY96" i="11"/>
  <c r="AY55" i="11"/>
  <c r="AY81" i="11"/>
  <c r="AY85" i="11"/>
  <c r="AY63" i="11"/>
  <c r="AY86"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<sst xmlns="http://schemas.openxmlformats.org/spreadsheetml/2006/main" count="2235" uniqueCount="815">
  <si>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</si>
  <si>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</si>
  <si>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</si>
  <si>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</si>
  <si>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</si>
  <si>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</si>
  <si>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</si>
  <si>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</si>
  <si>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</si>
  <si>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</si>
  <si>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</si>
  <si>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</si>
  <si>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</si>
  <si>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</si>
  <si>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</si>
  <si>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</si>
  <si>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</si>
  <si>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</si>
  <si>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</si>
  <si>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</si>
  <si>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</si>
  <si>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</si>
  <si>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</si>
  <si>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</si>
  <si>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</si>
  <si>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</si>
  <si>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</si>
  <si>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</si>
  <si>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</si>
  <si>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</si>
  <si>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</si>
  <si>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</si>
  <si>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</si>
  <si>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</si>
  <si>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</si>
  <si>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</si>
  <si>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</si>
  <si>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</si>
  <si>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</si>
  <si>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</si>
  <si>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</si>
  <si>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</si>
  <si>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</si>
  <si>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</si>
  <si>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</si>
  <si>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</si>
  <si>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</si>
  <si>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</si>
  <si>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</si>
  <si>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</si>
  <si>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</si>
  <si>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</si>
  <si>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</si>
  <si>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</si>
  <si>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</si>
  <si>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</si>
  <si>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</si>
  <si>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</si>
  <si>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</si>
  <si>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</si>
  <si>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</si>
  <si>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</si>
  <si>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</si>
  <si>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</si>
  <si>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</si>
  <si>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</si>
  <si>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</si>
  <si>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</si>
  <si>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</si>
  <si>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</si>
  <si>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</si>
  <si>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</si>
  <si>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</si>
  <si>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</si>
  <si>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</si>
  <si>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</si>
  <si>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</si>
  <si>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</si>
  <si>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</si>
  <si>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</si>
  <si>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</si>
  <si>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</si>
  <si>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</si>
  <si>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</si>
  <si>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</si>
  <si>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</si>
  <si>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</si>
  <si>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</si>
  <si>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</si>
  <si>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</si>
  <si>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</si>
  <si>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</si>
  <si>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</si>
  <si>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</si>
  <si>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</si>
  <si>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</si>
  <si>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</si>
  <si>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</si>
  <si>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</si>
  <si>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</si>
  <si>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</si>
  <si>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</si>
  <si>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</si>
  <si>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</si>
  <si>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</si>
  <si>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</si>
  <si>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</si>
  <si>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</si>
  <si>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</si>
  <si>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</si>
  <si>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</si>
  <si>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</si>
  <si>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</si>
  <si>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</si>
  <si>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</si>
  <si>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</si>
  <si>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</si>
  <si>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</si>
  <si>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</si>
  <si>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</si>
  <si>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</si>
  <si>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</si>
  <si>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</si>
  <si>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</si>
  <si>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</si>
  <si>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</si>
  <si>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</si>
  <si>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</si>
  <si>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</si>
  <si>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</si>
  <si>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</si>
  <si>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</si>
  <si>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</si>
  <si>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</si>
  <si>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</si>
  <si>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</si>
  <si>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</si>
  <si>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</si>
  <si>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</si>
  <si>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</si>
  <si>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</si>
  <si>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</si>
  <si>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</si>
  <si>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</si>
  <si>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</si>
  <si>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</si>
  <si>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</si>
  <si>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</si>
  <si>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</si>
  <si>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</si>
  <si>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</si>
  <si>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</si>
  <si>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</si>
  <si>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</si>
  <si>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</si>
  <si>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</si>
  <si>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</si>
  <si>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</si>
  <si>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</si>
  <si>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</si>
  <si>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</si>
  <si>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</si>
  <si>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</si>
  <si>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</si>
  <si>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</si>
  <si>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</si>
  <si>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</si>
  <si>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</si>
  <si>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</si>
  <si>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</si>
  <si>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</si>
  <si>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</si>
  <si>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</si>
  <si>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</si>
  <si>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</si>
  <si>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</si>
  <si>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</si>
  <si>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</si>
  <si>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</si>
  <si>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</si>
  <si>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</si>
  <si>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</si>
  <si>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</si>
  <si>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</si>
  <si>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</si>
  <si>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</si>
  <si>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</si>
  <si>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</si>
  <si>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</si>
  <si>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</si>
  <si>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</si>
  <si>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</si>
  <si>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</si>
  <si>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</si>
  <si>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</si>
  <si>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</si>
  <si>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</si>
  <si>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</si>
  <si>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</si>
  <si>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</si>
  <si>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</si>
  <si>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</si>
  <si>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</si>
  <si>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</si>
  <si>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</si>
  <si>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</si>
  <si>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</si>
  <si>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</si>
  <si>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</si>
  <si>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</si>
  <si>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</si>
  <si>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</si>
  <si>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</si>
  <si>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</si>
  <si>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</si>
  <si>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</si>
  <si>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</si>
  <si>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</si>
  <si>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</si>
  <si>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</si>
  <si>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</si>
  <si>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</si>
  <si>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</si>
  <si>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</si>
  <si>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</si>
  <si>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</si>
  <si>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</si>
  <si>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</si>
  <si>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</si>
  <si>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</si>
  <si>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</si>
  <si>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</si>
  <si>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</si>
  <si>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</si>
  <si>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</si>
  <si>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</si>
  <si>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</si>
  <si>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</si>
  <si>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</si>
  <si>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</si>
  <si>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</si>
  <si>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</si>
  <si>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</si>
  <si>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</si>
  <si>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</si>
  <si>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</si>
  <si>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</si>
  <si>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</si>
  <si>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</si>
  <si>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</si>
  <si>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</si>
  <si>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</si>
  <si>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</si>
  <si>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</si>
  <si>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</si>
  <si>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</si>
  <si>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</si>
  <si>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</si>
  <si>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</si>
  <si>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</si>
  <si>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</si>
  <si>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</si>
  <si>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</si>
  <si>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</si>
  <si>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</si>
  <si>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</si>
  <si>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</si>
  <si>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</si>
  <si>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</si>
  <si>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</si>
  <si>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</si>
  <si>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</si>
  <si>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</si>
  <si>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</si>
  <si>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</si>
  <si>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</si>
  <si>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</si>
  <si>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</si>
  <si>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</si>
  <si>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</si>
  <si>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</si>
  <si>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</si>
  <si>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</si>
  <si>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</si>
  <si>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</si>
  <si>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</si>
  <si>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</si>
  <si>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</si>
  <si>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</si>
  <si>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</si>
  <si>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</si>
  <si>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</si>
  <si>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</si>
  <si>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</si>
  <si>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</si>
  <si>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</si>
  <si>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</si>
  <si>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</si>
  <si>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</si>
  <si>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</si>
  <si>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</si>
  <si>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</si>
  <si>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</si>
  <si>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</si>
  <si>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</si>
  <si>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</si>
  <si>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</si>
  <si>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</si>
  <si>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</si>
  <si>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</si>
  <si>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</si>
  <si>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</si>
  <si>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</si>
  <si>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</si>
  <si>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</si>
  <si>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</si>
  <si>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</si>
  <si>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</si>
  <si>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</si>
  <si>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</si>
  <si>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</si>
  <si>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</si>
  <si>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</si>
  <si>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</si>
  <si>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</si>
  <si>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</si>
  <si>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</si>
  <si>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</si>
  <si>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</si>
  <si>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</si>
  <si>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</si>
  <si>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</si>
  <si>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</si>
  <si>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</si>
  <si>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</si>
  <si>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</si>
  <si>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</si>
  <si>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</si>
  <si>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</si>
  <si>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</si>
  <si>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</si>
  <si>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</si>
  <si>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</si>
  <si>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</si>
  <si>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</si>
  <si>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</si>
  <si>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</si>
  <si>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</si>
  <si>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</si>
  <si>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</si>
  <si>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</si>
  <si>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</si>
  <si>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</si>
  <si>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</si>
  <si>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</si>
  <si>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</si>
  <si>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</si>
  <si>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</si>
  <si>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</si>
  <si>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</si>
  <si>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</si>
  <si>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</si>
  <si>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</si>
  <si>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</si>
  <si>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</si>
  <si>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</si>
  <si>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</si>
  <si>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</si>
  <si>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</si>
  <si>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</si>
  <si>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</si>
  <si>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</si>
  <si>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</si>
  <si>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</si>
  <si>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</si>
  <si>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</si>
  <si>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</si>
  <si>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</si>
  <si>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</si>
  <si>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</si>
  <si>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</si>
  <si>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</si>
  <si>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</si>
  <si>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</si>
  <si>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</si>
  <si>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</si>
  <si>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</si>
  <si>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</si>
  <si>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</si>
  <si>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</si>
  <si>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</si>
  <si>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</si>
  <si>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</si>
  <si>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</si>
  <si>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</si>
  <si>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</si>
  <si>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</si>
  <si>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</si>
  <si>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</si>
  <si>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</si>
  <si>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</si>
  <si>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</si>
  <si>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</si>
  <si>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</si>
  <si>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</si>
  <si>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</si>
  <si>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</si>
  <si>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</si>
  <si>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</si>
  <si>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</si>
  <si>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</si>
  <si>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</si>
  <si>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</si>
  <si>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</si>
  <si>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</si>
  <si>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</si>
  <si>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</si>
  <si>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</si>
  <si>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</si>
  <si>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</si>
  <si>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</si>
  <si>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</si>
  <si>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</si>
  <si>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</si>
  <si>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</si>
  <si>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</si>
  <si>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</si>
  <si>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</si>
  <si>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</si>
  <si>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</si>
  <si>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</si>
  <si>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</si>
  <si>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</si>
  <si>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</si>
  <si>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</si>
  <si>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</si>
  <si>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</si>
  <si>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</si>
  <si>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</si>
  <si>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</si>
  <si>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</si>
  <si>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</si>
  <si>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</si>
  <si>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</si>
  <si>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</si>
  <si>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</si>
  <si>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</si>
  <si>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</si>
  <si>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</si>
  <si>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</si>
  <si>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</si>
  <si>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</si>
  <si>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</si>
  <si>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</si>
  <si>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</si>
  <si>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</si>
  <si>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</si>
  <si>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</si>
  <si>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</si>
  <si>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</si>
  <si>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</si>
  <si>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</si>
  <si>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</si>
  <si>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</si>
  <si>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</si>
  <si>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</si>
  <si>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</si>
  <si>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</si>
  <si>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</si>
  <si>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</si>
  <si>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</si>
  <si>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</si>
  <si>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</si>
  <si>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</si>
  <si>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</si>
  <si>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</si>
  <si>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</si>
  <si>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</si>
  <si>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</si>
  <si>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</si>
  <si>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</si>
  <si>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</si>
  <si>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</si>
  <si>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</si>
  <si>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</si>
  <si>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</si>
  <si>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</si>
  <si>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</si>
  <si>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</si>
  <si>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</si>
  <si>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</si>
  <si>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</si>
  <si>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</si>
  <si>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</si>
  <si>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</si>
  <si>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</si>
  <si>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</si>
  <si>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</si>
  <si>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</si>
  <si>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</si>
  <si>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</si>
  <si>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</si>
  <si>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</si>
  <si>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</si>
  <si>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</si>
  <si>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</si>
  <si>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</si>
  <si>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</si>
  <si>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</si>
  <si>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</si>
  <si>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</si>
  <si>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</si>
  <si>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</si>
  <si>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</si>
  <si>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</si>
  <si>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</si>
  <si>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</si>
  <si>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</si>
  <si>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</si>
  <si>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</si>
  <si>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</si>
  <si>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</si>
  <si>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</si>
  <si>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</si>
  <si>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</si>
  <si>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</si>
  <si>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</si>
  <si>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</si>
  <si>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</si>
  <si>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</si>
  <si>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</si>
  <si>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</si>
  <si>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</si>
  <si>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</si>
  <si>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</si>
  <si>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</si>
  <si>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</si>
  <si>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</si>
  <si>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</si>
  <si>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</si>
  <si>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</si>
  <si>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</si>
  <si>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</si>
  <si>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</si>
  <si>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</si>
  <si>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</si>
  <si>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</si>
  <si>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</si>
  <si>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</si>
  <si>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</si>
  <si>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</si>
  <si>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</si>
  <si>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</si>
  <si>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</si>
  <si>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</si>
  <si>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</si>
  <si>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</si>
  <si>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</si>
  <si>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</si>
  <si>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</si>
  <si>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</si>
  <si>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</si>
  <si>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</si>
  <si>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</si>
  <si>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</si>
  <si>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</si>
  <si>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</si>
  <si>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</si>
  <si>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</si>
  <si>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</si>
  <si>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</si>
  <si>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</si>
  <si>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</si>
  <si>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</si>
  <si>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</si>
  <si>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</si>
  <si>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</si>
  <si>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</si>
  <si>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</si>
  <si>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</si>
  <si>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</si>
  <si>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</si>
  <si>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</si>
  <si>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</si>
  <si>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</si>
  <si>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</si>
  <si>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</si>
  <si>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</si>
  <si>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</si>
  <si>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</si>
  <si>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</si>
  <si>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</si>
  <si>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</si>
  <si>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</si>
  <si>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</si>
  <si>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</si>
  <si>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</si>
  <si>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</si>
  <si>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</si>
  <si>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</si>
  <si>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</si>
  <si>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</si>
  <si>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</si>
  <si>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</si>
  <si>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</si>
  <si>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</si>
  <si>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</si>
  <si>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</si>
  <si>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</si>
  <si>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</si>
  <si>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</si>
  <si>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</si>
  <si>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</si>
  <si>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</si>
  <si>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</si>
  <si>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</si>
  <si>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</si>
  <si>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</si>
  <si>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</si>
  <si>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</si>
  <si>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</si>
  <si>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</si>
  <si>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</si>
  <si>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</si>
  <si>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</si>
  <si>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</si>
  <si>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</si>
  <si>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</si>
  <si>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</si>
  <si>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</si>
  <si>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</si>
  <si>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</si>
  <si>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</si>
  <si>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</si>
  <si>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</si>
  <si>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</si>
  <si>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</si>
  <si>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</si>
  <si>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</si>
  <si>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</si>
  <si>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</si>
  <si>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</si>
  <si>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</si>
  <si>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</si>
  <si>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</si>
  <si>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</si>
  <si>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</si>
  <si>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</si>
  <si>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</si>
  <si>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</si>
  <si>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</si>
  <si>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</si>
  <si>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</si>
  <si>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</si>
  <si>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</si>
  <si>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</si>
  <si>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</si>
  <si>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</si>
  <si>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</si>
  <si>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</si>
  <si>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</si>
  <si>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</si>
  <si>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</si>
  <si>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</si>
  <si>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</si>
  <si>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</si>
  <si>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</si>
  <si>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</si>
  <si>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</si>
  <si>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</si>
  <si>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</si>
  <si>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</si>
  <si>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</si>
  <si>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</si>
  <si>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</si>
  <si>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</si>
  <si>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</si>
  <si>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</si>
  <si>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</si>
  <si>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</si>
  <si>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</si>
  <si>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</si>
  <si>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</si>
  <si>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</si>
  <si>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</si>
  <si>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</si>
  <si>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国民生活基礎調査費</t>
  </si>
  <si>
    <t>昭和61年度</t>
  </si>
  <si>
    <t>終了予定なし</t>
  </si>
  <si>
    <t>参事官付世帯統計室</t>
  </si>
  <si>
    <t>・統計法（平成19年法律第53号）第9条
・国民生活基礎調査規則（昭和61年厚生省令第39号）</t>
  </si>
  <si>
    <t>昭和61年を初年として3年に1回、世帯の状況の総合的把握及び地域別観察が可能な大規模調査を実施し、その中間の各年については、世帯の基本的事項及び所得の状況を把握する簡易な調査を実施している。全国の世帯及び世帯員を対象とし、国勢調査地区から層化無作為抽出した地区における全世帯及び全世帯員を調査の客体とし、地方公共団体において任命された調査員が世帯を訪問し、調査を行う。
　　　　　　　　　　　　　　　　┌保　 健　 所－－調査員－－対象世帯
　　国－－都道府県等－－
　　　　　　　　　　　　　　　　└福祉事務所－－調査員－－対象世帯</t>
  </si>
  <si>
    <t>-</t>
  </si>
  <si>
    <t>国民生活基礎調査等委託費</t>
  </si>
  <si>
    <t>厚生労働統計調査費</t>
  </si>
  <si>
    <t>職員旅費</t>
  </si>
  <si>
    <t>統計調査の実施状況（統計データを遅滞なく公表しているか。）</t>
  </si>
  <si>
    <t>取りまとめ、公表した調査数</t>
  </si>
  <si>
    <t>調査</t>
  </si>
  <si>
    <t>国民生活基礎調査</t>
  </si>
  <si>
    <t>世帯</t>
  </si>
  <si>
    <t>執行額／調査客体数　　　　　　　　　　　　　　</t>
    <phoneticPr fontId="5"/>
  </si>
  <si>
    <t>円</t>
  </si>
  <si>
    <t>千円/千世帯</t>
    <phoneticPr fontId="5"/>
  </si>
  <si>
    <t>594,214/301</t>
  </si>
  <si>
    <t>／　</t>
    <phoneticPr fontId="5"/>
  </si>
  <si>
    <t>－</t>
  </si>
  <si>
    <t>11</t>
  </si>
  <si>
    <t>922</t>
  </si>
  <si>
    <t>921</t>
  </si>
  <si>
    <t>927</t>
  </si>
  <si>
    <t>895</t>
  </si>
  <si>
    <t>0901</t>
  </si>
  <si>
    <t>0902</t>
  </si>
  <si>
    <t>○</t>
  </si>
  <si>
    <t>政策統括官（統計・情報政策、労使関係担当）</t>
    <rPh sb="14" eb="16">
      <t>ロウシ</t>
    </rPh>
    <rPh sb="16" eb="18">
      <t>カンケイ</t>
    </rPh>
    <phoneticPr fontId="5"/>
  </si>
  <si>
    <t>室長　奥垣　雅章</t>
    <rPh sb="3" eb="5">
      <t>オクガキ</t>
    </rPh>
    <rPh sb="6" eb="8">
      <t>マサアキ</t>
    </rPh>
    <phoneticPr fontId="5"/>
  </si>
  <si>
    <t>基幹統計である国民生活基礎調査を実施し、保健、医療、福祉、年金、所得等、国民生活の基礎的な事項を調査し、厚生労働省の所掌事務に関する政策の企画及び立案に必要な基礎資料を得るとともに、各種調査の調査客体を抽出するための親標本を設定することを目的とする。</t>
    <phoneticPr fontId="5"/>
  </si>
  <si>
    <t>国民生活基礎調査を実施し、保健、医療、福祉、年金、所得等、国民生活の基礎的な事項を調査し、厚生労働省の所掌事務に関する政策の企画及び立案に必要な基礎資料を得る。</t>
    <phoneticPr fontId="5"/>
  </si>
  <si>
    <t>厚生労働省の所掌事務に関する政策の企画及び立案に必要な基礎資料を得るための調査実施</t>
    <rPh sb="32" eb="33">
      <t>エ</t>
    </rPh>
    <rPh sb="37" eb="39">
      <t>チョウサ</t>
    </rPh>
    <rPh sb="39" eb="41">
      <t>ジッシ</t>
    </rPh>
    <phoneticPr fontId="5"/>
  </si>
  <si>
    <t>厚生労働行政の企画・立案に資する基礎資料を得るための統計調査を行うために欠かせない事業であり、広く国民からも利用されており、ニーズを的確に反映している。</t>
    <phoneticPr fontId="5"/>
  </si>
  <si>
    <t>基幹統計であり、厚生労働行政の基礎資料となるので、国が実施すべき事業である。</t>
    <phoneticPr fontId="5"/>
  </si>
  <si>
    <t>調査結果等は広く国民のニーズがある他、政策立案等に利用されており、優先度の高い事業となっている。</t>
    <phoneticPr fontId="5"/>
  </si>
  <si>
    <t>-</t>
    <phoneticPr fontId="5"/>
  </si>
  <si>
    <t>有</t>
  </si>
  <si>
    <t>無</t>
  </si>
  <si>
    <t>‐</t>
  </si>
  <si>
    <t>大規模調査年により増減があるが、中止となった令和２年調査を除き、妥当な水準である。</t>
    <phoneticPr fontId="5"/>
  </si>
  <si>
    <t>統計調査の実施に必要な最小限の費途・使途に限定されている。</t>
    <phoneticPr fontId="5"/>
  </si>
  <si>
    <t>調達において、一般競争入札を実施することにより、競争性を確保及び、コスト削減を実施している。</t>
    <phoneticPr fontId="5"/>
  </si>
  <si>
    <t>厚生労働行政の施策決定にかかる基礎資料である統計データを作成することを目的とした事業であり、中止となった令和２年調査を除き、遅滞なくデータを公表しており、成果実績は、成果目標に見合ったものとなっている。</t>
    <phoneticPr fontId="5"/>
  </si>
  <si>
    <t>中止となった令和２年調査を除き、当初見込みを超えた活動が実施できている。</t>
    <phoneticPr fontId="5"/>
  </si>
  <si>
    <t>成果物は、厚生労働行政の企画・立案に資する基礎資料となっており、十分に活用されている。</t>
    <phoneticPr fontId="5"/>
  </si>
  <si>
    <t>適切に予算を執行し、中止となった令和２年調査を除き、事業の目標が達成できており、このまま継続して事業を実施する。</t>
    <phoneticPr fontId="5"/>
  </si>
  <si>
    <t>厚労</t>
  </si>
  <si>
    <t>A.（株）第一印刷所</t>
    <rPh sb="3" eb="4">
      <t>カブ</t>
    </rPh>
    <rPh sb="5" eb="7">
      <t>ダイイチ</t>
    </rPh>
    <rPh sb="7" eb="10">
      <t>インサツジョ</t>
    </rPh>
    <phoneticPr fontId="5"/>
  </si>
  <si>
    <t>印刷製本費</t>
    <rPh sb="0" eb="2">
      <t>インサツ</t>
    </rPh>
    <rPh sb="2" eb="4">
      <t>セイホン</t>
    </rPh>
    <rPh sb="4" eb="5">
      <t>ヒ</t>
    </rPh>
    <phoneticPr fontId="5"/>
  </si>
  <si>
    <t>調査関係書類の印刷</t>
    <rPh sb="0" eb="2">
      <t>チョウサ</t>
    </rPh>
    <rPh sb="2" eb="4">
      <t>カンケイ</t>
    </rPh>
    <rPh sb="4" eb="6">
      <t>ショルイ</t>
    </rPh>
    <rPh sb="7" eb="9">
      <t>インサツ</t>
    </rPh>
    <phoneticPr fontId="5"/>
  </si>
  <si>
    <t>B.日本郵便（株）</t>
    <rPh sb="2" eb="4">
      <t>ニホン</t>
    </rPh>
    <rPh sb="4" eb="6">
      <t>ユウビン</t>
    </rPh>
    <rPh sb="7" eb="8">
      <t>カブ</t>
    </rPh>
    <phoneticPr fontId="5"/>
  </si>
  <si>
    <t>通信運搬費</t>
    <rPh sb="0" eb="2">
      <t>ツウシン</t>
    </rPh>
    <rPh sb="2" eb="5">
      <t>ウンパンヒ</t>
    </rPh>
    <phoneticPr fontId="5"/>
  </si>
  <si>
    <t>郵便料金</t>
    <rPh sb="0" eb="2">
      <t>ユウビン</t>
    </rPh>
    <rPh sb="2" eb="4">
      <t>リョウキン</t>
    </rPh>
    <phoneticPr fontId="5"/>
  </si>
  <si>
    <t>D.事務費</t>
    <rPh sb="2" eb="5">
      <t>ジムヒ</t>
    </rPh>
    <phoneticPr fontId="5"/>
  </si>
  <si>
    <t>2022年国民生活基礎調査　調査関係書類　印刷</t>
    <phoneticPr fontId="5"/>
  </si>
  <si>
    <t>（変更契約）2022年国民生活基礎調査　調査関係書類　印刷</t>
    <phoneticPr fontId="5"/>
  </si>
  <si>
    <t>-</t>
    <phoneticPr fontId="5"/>
  </si>
  <si>
    <t>2021年国民生活基礎調査　受付・審査及びデータ入力</t>
    <phoneticPr fontId="5"/>
  </si>
  <si>
    <t>2022年国民生活基礎調査に係るオンライン調査システムの電子調査票設計・開発等</t>
    <phoneticPr fontId="5"/>
  </si>
  <si>
    <t>2022年国民生活基礎調査　衛生調査票等関係書類梱包発送</t>
    <phoneticPr fontId="5"/>
  </si>
  <si>
    <t>（変更契約）2022年国民生活基礎調査　衛生調査票等関係書類梱包発送</t>
    <phoneticPr fontId="5"/>
  </si>
  <si>
    <t>2022年国民生活基礎調査　実務説明動画作成</t>
    <rPh sb="20" eb="22">
      <t>サクセイ</t>
    </rPh>
    <phoneticPr fontId="5"/>
  </si>
  <si>
    <t>2021年国民生活基礎調査コールセンター業務</t>
    <phoneticPr fontId="5"/>
  </si>
  <si>
    <t>調査票等携行袋　製造</t>
    <phoneticPr fontId="5"/>
  </si>
  <si>
    <t>指導員・調査員証用吊り下げケース購入</t>
    <phoneticPr fontId="5"/>
  </si>
  <si>
    <t>用箋ばさみの購入</t>
    <phoneticPr fontId="5"/>
  </si>
  <si>
    <t>・「健康日本21」及び「がん対策推進基本計画」（がん検診の受診率等）
・「医療計画について」（各都道府県知事あて医政局長通知令和２年医政発0413第１号）</t>
    <rPh sb="32" eb="33">
      <t>トウ</t>
    </rPh>
    <phoneticPr fontId="5"/>
  </si>
  <si>
    <t>国民生活基礎調査
客体数：世帯
令和５年度公表時期：令和５年７月</t>
    <phoneticPr fontId="5"/>
  </si>
  <si>
    <t>一者応札（１件）となった国生調査実務用動画作成業務については、国民生活基礎調査の調査の仕組みや調査項目など多岐にわたって理解する必要があり、それらに時間を要する点が主な要因となっている。今後、調達スケジュールや動画の構成などの見直しを検討し、次回調達に向けて改善されるよう努めてまいりたい。
随意契約については、会計法令上認められている少額の随意契約である。
日本郵便との契約は、会計法第29条の3第4項に基づく随意契約となっている。</t>
    <phoneticPr fontId="5"/>
  </si>
  <si>
    <t>-</t>
    <phoneticPr fontId="5"/>
  </si>
  <si>
    <t>精査中</t>
    <rPh sb="0" eb="2">
      <t>セイサ</t>
    </rPh>
    <rPh sb="2" eb="3">
      <t>チュウ</t>
    </rPh>
    <phoneticPr fontId="5"/>
  </si>
  <si>
    <t>722,758/270</t>
    <phoneticPr fontId="5"/>
  </si>
  <si>
    <t>点検対象外</t>
    <rPh sb="0" eb="2">
      <t>テンケン</t>
    </rPh>
    <rPh sb="2" eb="5">
      <t>タイショウガイ</t>
    </rPh>
    <phoneticPr fontId="5"/>
  </si>
  <si>
    <t>C.東京都</t>
    <rPh sb="2" eb="5">
      <t>トウキョウト</t>
    </rPh>
    <phoneticPr fontId="5"/>
  </si>
  <si>
    <t>調査員等手当</t>
    <rPh sb="0" eb="3">
      <t>チョウサイン</t>
    </rPh>
    <rPh sb="3" eb="4">
      <t>トウ</t>
    </rPh>
    <rPh sb="4" eb="6">
      <t>テアテ</t>
    </rPh>
    <phoneticPr fontId="5"/>
  </si>
  <si>
    <t>統計調査員等への手当</t>
    <rPh sb="0" eb="4">
      <t>トウケイチョウサ</t>
    </rPh>
    <rPh sb="4" eb="6">
      <t>イントウ</t>
    </rPh>
    <rPh sb="8" eb="10">
      <t>テアテ</t>
    </rPh>
    <phoneticPr fontId="5"/>
  </si>
  <si>
    <t>記入者手当</t>
    <rPh sb="0" eb="3">
      <t>キニュウシャ</t>
    </rPh>
    <rPh sb="3" eb="5">
      <t>テアテ</t>
    </rPh>
    <phoneticPr fontId="5"/>
  </si>
  <si>
    <t>庁費</t>
    <rPh sb="0" eb="2">
      <t>チョウヒ</t>
    </rPh>
    <phoneticPr fontId="5"/>
  </si>
  <si>
    <t>郵送料、消耗品購入等</t>
    <rPh sb="0" eb="3">
      <t>ユウソウリョウ</t>
    </rPh>
    <rPh sb="4" eb="7">
      <t>ショウモウヒン</t>
    </rPh>
    <rPh sb="7" eb="9">
      <t>コウニュウ</t>
    </rPh>
    <rPh sb="9" eb="10">
      <t>トウ</t>
    </rPh>
    <phoneticPr fontId="5"/>
  </si>
  <si>
    <t>旅費</t>
    <rPh sb="0" eb="2">
      <t>リョヒ</t>
    </rPh>
    <phoneticPr fontId="5"/>
  </si>
  <si>
    <t>地区別事務打合せ出席旅費等</t>
    <rPh sb="0" eb="3">
      <t>チクベツ</t>
    </rPh>
    <rPh sb="3" eb="5">
      <t>ジム</t>
    </rPh>
    <rPh sb="5" eb="7">
      <t>ウチアワ</t>
    </rPh>
    <rPh sb="8" eb="10">
      <t>シュッセキ</t>
    </rPh>
    <rPh sb="10" eb="12">
      <t>リョヒ</t>
    </rPh>
    <rPh sb="12" eb="13">
      <t>トウ</t>
    </rPh>
    <phoneticPr fontId="5"/>
  </si>
  <si>
    <t>郵便料金</t>
    <rPh sb="0" eb="2">
      <t>ユウビン</t>
    </rPh>
    <rPh sb="2" eb="4">
      <t>リョウキン</t>
    </rPh>
    <phoneticPr fontId="5"/>
  </si>
  <si>
    <t>A.一般競争契約（最低価格）等</t>
    <phoneticPr fontId="5"/>
  </si>
  <si>
    <t>B.随意契約（その他）</t>
    <rPh sb="2" eb="4">
      <t>ズイイ</t>
    </rPh>
    <rPh sb="9" eb="10">
      <t>タ</t>
    </rPh>
    <phoneticPr fontId="5"/>
  </si>
  <si>
    <t>C.委託費</t>
    <rPh sb="2" eb="5">
      <t>イタクヒ</t>
    </rPh>
    <phoneticPr fontId="5"/>
  </si>
  <si>
    <t>東京都</t>
    <rPh sb="0" eb="3">
      <t>トウキョウト</t>
    </rPh>
    <phoneticPr fontId="5"/>
  </si>
  <si>
    <t>埼玉県</t>
    <rPh sb="0" eb="3">
      <t>サイタマケン</t>
    </rPh>
    <phoneticPr fontId="5"/>
  </si>
  <si>
    <t>千葉県</t>
    <rPh sb="0" eb="3">
      <t>チバケン</t>
    </rPh>
    <phoneticPr fontId="5"/>
  </si>
  <si>
    <t>北海道</t>
    <rPh sb="0" eb="3">
      <t>ホッカイドウ</t>
    </rPh>
    <phoneticPr fontId="5"/>
  </si>
  <si>
    <t>横浜市</t>
    <rPh sb="0" eb="3">
      <t>ヨコハマシ</t>
    </rPh>
    <phoneticPr fontId="5"/>
  </si>
  <si>
    <t>愛知県</t>
    <rPh sb="0" eb="3">
      <t>アイチケン</t>
    </rPh>
    <phoneticPr fontId="5"/>
  </si>
  <si>
    <t>大阪市</t>
    <rPh sb="0" eb="3">
      <t>オオサカシ</t>
    </rPh>
    <phoneticPr fontId="5"/>
  </si>
  <si>
    <t>大阪府</t>
    <rPh sb="0" eb="3">
      <t>オオサカフ</t>
    </rPh>
    <phoneticPr fontId="5"/>
  </si>
  <si>
    <t>神奈川県</t>
    <rPh sb="0" eb="4">
      <t>カナガワケン</t>
    </rPh>
    <phoneticPr fontId="5"/>
  </si>
  <si>
    <t>名古屋市</t>
    <rPh sb="0" eb="4">
      <t>ナゴヤシ</t>
    </rPh>
    <phoneticPr fontId="5"/>
  </si>
  <si>
    <t>厚生労働統計調査の実施</t>
    <rPh sb="0" eb="2">
      <t>コウセイ</t>
    </rPh>
    <rPh sb="2" eb="4">
      <t>ロウドウ</t>
    </rPh>
    <rPh sb="4" eb="6">
      <t>トウケイ</t>
    </rPh>
    <rPh sb="6" eb="8">
      <t>チョウサ</t>
    </rPh>
    <rPh sb="9" eb="11">
      <t>ジッシ</t>
    </rPh>
    <phoneticPr fontId="5"/>
  </si>
  <si>
    <t>補助金等交付</t>
  </si>
  <si>
    <t>-</t>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</si>
  <si>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</si>
  <si>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</si>
  <si>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</si>
  <si>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</si>
  <si>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職員Ｅ</t>
    <rPh sb="0" eb="2">
      <t>ショクイン</t>
    </rPh>
    <phoneticPr fontId="5"/>
  </si>
  <si>
    <t>職員Ｆ</t>
    <rPh sb="0" eb="2">
      <t>ショクイン</t>
    </rPh>
    <phoneticPr fontId="5"/>
  </si>
  <si>
    <t>職員Ｇ</t>
    <rPh sb="0" eb="2">
      <t>ショクイン</t>
    </rPh>
    <phoneticPr fontId="5"/>
  </si>
  <si>
    <t>職員Ｈ</t>
    <rPh sb="0" eb="2">
      <t>ショクイン</t>
    </rPh>
    <phoneticPr fontId="5"/>
  </si>
  <si>
    <t>職員Ｉ</t>
    <rPh sb="0" eb="2">
      <t>ショクイン</t>
    </rPh>
    <phoneticPr fontId="5"/>
  </si>
  <si>
    <t>職員Ｊ</t>
    <rPh sb="0" eb="2">
      <t>ショクイン</t>
    </rPh>
    <phoneticPr fontId="5"/>
  </si>
  <si>
    <t>厚生労働統計調査の実施打合せ等旅費</t>
    <rPh sb="0" eb="2">
      <t>コウセイ</t>
    </rPh>
    <rPh sb="2" eb="4">
      <t>ロウドウ</t>
    </rPh>
    <rPh sb="4" eb="6">
      <t>トウケイ</t>
    </rPh>
    <rPh sb="6" eb="8">
      <t>チョウサ</t>
    </rPh>
    <rPh sb="9" eb="11">
      <t>ジッシ</t>
    </rPh>
    <rPh sb="11" eb="13">
      <t>ウチアワ</t>
    </rPh>
    <rPh sb="14" eb="15">
      <t>トウ</t>
    </rPh>
    <rPh sb="15" eb="17">
      <t>リョヒ</t>
    </rPh>
    <phoneticPr fontId="5"/>
  </si>
  <si>
    <t>（変更契約）2021年国民生活基礎調査コールセンター業務</t>
    <phoneticPr fontId="5"/>
  </si>
  <si>
    <t>国民生活基礎調査　「統計情報データベース」登録用データの作成等一式</t>
    <phoneticPr fontId="5"/>
  </si>
  <si>
    <t>成果目標である「調査の実施」については、コロナの影響により中止となった令和２年調査を除き、当初計画どおり円滑に調査を実施した。「調査結果の公表」については、前年度に実施した調査は調査計画に基づき遅延なく公表を行っており、また調査環境が年々悪化する中、令和元年調査の回収率は、約７割と前回調査と同水準を維持している。</t>
    <rPh sb="24" eb="26">
      <t>エイキョウ</t>
    </rPh>
    <rPh sb="89" eb="91">
      <t>チョウサ</t>
    </rPh>
    <rPh sb="91" eb="93">
      <t>ケイカク</t>
    </rPh>
    <rPh sb="94" eb="95">
      <t>モト</t>
    </rPh>
    <phoneticPr fontId="5"/>
  </si>
  <si>
    <t>-</t>
    <phoneticPr fontId="5"/>
  </si>
  <si>
    <t>一者応札となっている要因を分析し、改善を図ること。</t>
    <rPh sb="0" eb="1">
      <t>イッ</t>
    </rPh>
    <rPh sb="1" eb="2">
      <t>シャ</t>
    </rPh>
    <rPh sb="2" eb="4">
      <t>オウサツ</t>
    </rPh>
    <rPh sb="10" eb="12">
      <t>ヨウイン</t>
    </rPh>
    <rPh sb="13" eb="15">
      <t>ブンセキ</t>
    </rPh>
    <rPh sb="17" eb="19">
      <t>カイゼン</t>
    </rPh>
    <rPh sb="20" eb="21">
      <t>ハカ</t>
    </rPh>
    <phoneticPr fontId="5"/>
  </si>
  <si>
    <t>３年に１回大規模調査を実施しており、令和５年度は小規模調査実施のため</t>
    <rPh sb="18" eb="20">
      <t>レイワ</t>
    </rPh>
    <rPh sb="21" eb="23">
      <t>ネンド</t>
    </rPh>
    <rPh sb="24" eb="27">
      <t>ショウキボ</t>
    </rPh>
    <rPh sb="27" eb="29">
      <t>チョウサ</t>
    </rPh>
    <rPh sb="29" eb="31">
      <t>ジッシ</t>
    </rPh>
    <phoneticPr fontId="5"/>
  </si>
  <si>
    <t>株式会社第一印刷所</t>
    <rPh sb="0" eb="4">
      <t>カブシキガイシャ</t>
    </rPh>
    <rPh sb="4" eb="9">
      <t>ダイイチインサツジョ</t>
    </rPh>
    <phoneticPr fontId="5"/>
  </si>
  <si>
    <t>株式会社イマージュ</t>
    <rPh sb="0" eb="4">
      <t>カブシキガイシャ</t>
    </rPh>
    <phoneticPr fontId="5"/>
  </si>
  <si>
    <t>株式会社ケー・デー・シー</t>
    <rPh sb="0" eb="4">
      <t>カブシキガイシャ</t>
    </rPh>
    <phoneticPr fontId="5"/>
  </si>
  <si>
    <t>株式会社内山回漕店</t>
    <rPh sb="0" eb="4">
      <t>カブシキガイシャ</t>
    </rPh>
    <phoneticPr fontId="5"/>
  </si>
  <si>
    <t>株式会社イエローツーカンパニー</t>
    <rPh sb="0" eb="4">
      <t>カブシキガイシャ</t>
    </rPh>
    <phoneticPr fontId="5"/>
  </si>
  <si>
    <t>株式会社アイネットサポート</t>
    <rPh sb="0" eb="4">
      <t>カブシキガイシャ</t>
    </rPh>
    <phoneticPr fontId="5"/>
  </si>
  <si>
    <t>キャノンビズアテンダ株式会社</t>
    <rPh sb="10" eb="14">
      <t>カブシキガイシャ</t>
    </rPh>
    <phoneticPr fontId="5"/>
  </si>
  <si>
    <t>株式会社ＲＥＬＩＥＦ</t>
    <phoneticPr fontId="5"/>
  </si>
  <si>
    <t>株式会社三陽堂</t>
    <rPh sb="0" eb="4">
      <t>カブシキガイシャ</t>
    </rPh>
    <phoneticPr fontId="5"/>
  </si>
  <si>
    <t>有限会社タケマエ</t>
    <rPh sb="0" eb="4">
      <t>ユウゲンガイシャ</t>
    </rPh>
    <phoneticPr fontId="5"/>
  </si>
  <si>
    <t>日本郵便株式会社</t>
    <rPh sb="0" eb="2">
      <t>ニホン</t>
    </rPh>
    <rPh sb="2" eb="4">
      <t>ユウビン</t>
    </rPh>
    <rPh sb="4" eb="8">
      <t>カブシキガイシャ</t>
    </rPh>
    <phoneticPr fontId="5"/>
  </si>
  <si>
    <t>一者応札となった国生調査実務用動画は、国民生活基礎調査の統計調査員が行う実務について網羅的に説明した動画となっている。そのため、調査の仕組みや調査対象世帯に配布する書類、名簿の記載方法や調査票の審査方法など多岐にわたって動画化している。
請負業者はこれらについて理解した上で、動画の構成や説明画面、撮影台本などを作成する必要があり、時間を要する点が一者応札の主な要因となっている。
このため、調達スケジュールの見直しを検討し、次回調達に向けて改善されるよう努めてまいりたい。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</si>
</sst>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31</xdr:row>
      <xdr:rowOff>0</xdr:rowOff>
    </xdr:from>
    <xdr:to>
      <xdr:col>41</xdr:col>
      <xdr:colOff>175025</xdr:colOff>
      <xdr:row>31</xdr:row>
      <xdr:rowOff>340178</xdr:rowOff>
    </xdr:to>
    <xdr:sp macro="" textlink="">
      <xdr:nvSpPr>
        <xdr:cNvPr id="4" name="テキスト ボックス 3"/>
        <xdr:cNvSpPr txBox="1"/>
      </xdr:nvSpPr>
      <xdr:spPr>
        <a:xfrm>
          <a:off x="7664824" y="12707471"/>
          <a:ext cx="78014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38</xdr:row>
      <xdr:rowOff>0</xdr:rowOff>
    </xdr:from>
    <xdr:to>
      <xdr:col>41</xdr:col>
      <xdr:colOff>175025</xdr:colOff>
      <xdr:row>39</xdr:row>
      <xdr:rowOff>48825</xdr:rowOff>
    </xdr:to>
    <xdr:sp macro="" textlink="">
      <xdr:nvSpPr>
        <xdr:cNvPr id="5" name="テキスト ボックス 4"/>
        <xdr:cNvSpPr txBox="1"/>
      </xdr:nvSpPr>
      <xdr:spPr>
        <a:xfrm>
          <a:off x="7664824" y="15161559"/>
          <a:ext cx="78014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38</xdr:col>
      <xdr:colOff>0</xdr:colOff>
      <xdr:row>40</xdr:row>
      <xdr:rowOff>0</xdr:rowOff>
    </xdr:from>
    <xdr:to>
      <xdr:col>41</xdr:col>
      <xdr:colOff>175025</xdr:colOff>
      <xdr:row>41</xdr:row>
      <xdr:rowOff>48825</xdr:rowOff>
    </xdr:to>
    <xdr:sp macro="" textlink="">
      <xdr:nvSpPr>
        <xdr:cNvPr id="6" name="テキスト ボックス 5"/>
        <xdr:cNvSpPr txBox="1"/>
      </xdr:nvSpPr>
      <xdr:spPr>
        <a:xfrm>
          <a:off x="7664824" y="15744265"/>
          <a:ext cx="78014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twoCellAnchor>
    <xdr:from>
      <xdr:col>9</xdr:col>
      <xdr:colOff>11203</xdr:colOff>
      <xdr:row>270</xdr:row>
      <xdr:rowOff>44823</xdr:rowOff>
    </xdr:from>
    <xdr:to>
      <xdr:col>47</xdr:col>
      <xdr:colOff>155613</xdr:colOff>
      <xdr:row>281</xdr:row>
      <xdr:rowOff>174216</xdr:rowOff>
    </xdr:to>
    <xdr:grpSp>
      <xdr:nvGrpSpPr>
        <xdr:cNvPr id="7" name="グループ化 6"/>
        <xdr:cNvGrpSpPr/>
      </xdr:nvGrpSpPr>
      <xdr:grpSpPr>
        <a:xfrm>
          <a:off x="1826556" y="38335323"/>
          <a:ext cx="7809233" cy="3950599"/>
          <a:chOff x="902655" y="36178990"/>
          <a:chExt cx="7477605" cy="3934958"/>
        </a:xfrm>
      </xdr:grpSpPr>
      <xdr:sp macro="" textlink="">
        <xdr:nvSpPr>
          <xdr:cNvPr id="8" name="テキスト ボックス 7"/>
          <xdr:cNvSpPr txBox="1"/>
        </xdr:nvSpPr>
        <xdr:spPr>
          <a:xfrm>
            <a:off x="902655" y="37830273"/>
            <a:ext cx="2383640" cy="26501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Ａ．一般競争契約（最低価格）等</a:t>
            </a:r>
            <a:r>
              <a:rPr kumimoji="1" lang="en-US" altLang="ja-JP" sz="1100">
                <a:solidFill>
                  <a:schemeClr val="tx1"/>
                </a:solidFill>
              </a:rPr>
              <a:t>】</a:t>
            </a:r>
          </a:p>
          <a:p>
            <a:pPr algn="ctr"/>
            <a:endParaRPr kumimoji="1" lang="ja-JP" altLang="en-US" sz="1100">
              <a:solidFill>
                <a:schemeClr val="tx1"/>
              </a:solidFill>
            </a:endParaRPr>
          </a:p>
        </xdr:txBody>
      </xdr:sp>
      <xdr:grpSp>
        <xdr:nvGrpSpPr>
          <xdr:cNvPr id="9" name="グループ化 8"/>
          <xdr:cNvGrpSpPr/>
        </xdr:nvGrpSpPr>
        <xdr:grpSpPr>
          <a:xfrm>
            <a:off x="1206757" y="36178990"/>
            <a:ext cx="7173503" cy="3934958"/>
            <a:chOff x="1206757" y="36178990"/>
            <a:chExt cx="7173503" cy="3934958"/>
          </a:xfrm>
        </xdr:grpSpPr>
        <xdr:grpSp>
          <xdr:nvGrpSpPr>
            <xdr:cNvPr id="10" name="グループ化 9"/>
            <xdr:cNvGrpSpPr/>
          </xdr:nvGrpSpPr>
          <xdr:grpSpPr>
            <a:xfrm>
              <a:off x="1206757" y="37814507"/>
              <a:ext cx="7173503" cy="2299441"/>
              <a:chOff x="1302462" y="54847067"/>
              <a:chExt cx="7956606" cy="2225883"/>
            </a:xfrm>
          </xdr:grpSpPr>
          <xdr:sp macro="" textlink="">
            <xdr:nvSpPr>
              <xdr:cNvPr id="21" name="テキスト ボックス 20"/>
              <xdr:cNvSpPr txBox="1"/>
            </xdr:nvSpPr>
            <xdr:spPr>
              <a:xfrm>
                <a:off x="1428404" y="55127977"/>
                <a:ext cx="1679450"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民間会社（１６社）</a:t>
                </a:r>
                <a:endParaRPr kumimoji="1" lang="en-US" altLang="ja-JP" sz="1200">
                  <a:solidFill>
                    <a:schemeClr val="tx1"/>
                  </a:solidFill>
                </a:endParaRPr>
              </a:p>
              <a:p>
                <a:pPr algn="ctr">
                  <a:lnSpc>
                    <a:spcPts val="1400"/>
                  </a:lnSpc>
                </a:pPr>
                <a:r>
                  <a:rPr kumimoji="1" lang="ja-JP" altLang="en-US" sz="1200">
                    <a:solidFill>
                      <a:schemeClr val="tx1"/>
                    </a:solidFill>
                  </a:rPr>
                  <a:t>１０１百万円</a:t>
                </a:r>
                <a:endParaRPr kumimoji="1" lang="en-US" altLang="ja-JP" sz="1200">
                  <a:solidFill>
                    <a:schemeClr val="tx1"/>
                  </a:solidFill>
                </a:endParaRPr>
              </a:p>
            </xdr:txBody>
          </xdr:sp>
          <xdr:sp macro="" textlink="">
            <xdr:nvSpPr>
              <xdr:cNvPr id="22" name="テキスト ボックス 21"/>
              <xdr:cNvSpPr txBox="1"/>
            </xdr:nvSpPr>
            <xdr:spPr>
              <a:xfrm>
                <a:off x="3678506" y="55143041"/>
                <a:ext cx="1681901"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18000" bIns="18000" rtlCol="0" anchor="ctr"/>
              <a:lstStyle/>
              <a:p>
                <a:pPr algn="ctr">
                  <a:lnSpc>
                    <a:spcPts val="1500"/>
                  </a:lnSpc>
                </a:pPr>
                <a:r>
                  <a:rPr kumimoji="1" lang="ja-JP" altLang="en-US" sz="1200">
                    <a:solidFill>
                      <a:schemeClr val="tx1"/>
                    </a:solidFill>
                  </a:rPr>
                  <a:t>民間会社（１社）</a:t>
                </a:r>
                <a:endParaRPr kumimoji="1" lang="en-US" altLang="ja-JP" sz="1200">
                  <a:solidFill>
                    <a:schemeClr val="tx1"/>
                  </a:solidFill>
                </a:endParaRPr>
              </a:p>
              <a:p>
                <a:pPr algn="ctr">
                  <a:lnSpc>
                    <a:spcPts val="1400"/>
                  </a:lnSpc>
                </a:pPr>
                <a:r>
                  <a:rPr kumimoji="1" lang="ja-JP" altLang="en-US" sz="1200">
                    <a:solidFill>
                      <a:schemeClr val="tx1"/>
                    </a:solidFill>
                  </a:rPr>
                  <a:t>３百万円</a:t>
                </a:r>
                <a:endParaRPr kumimoji="1" lang="en-US" altLang="ja-JP" sz="1200">
                  <a:solidFill>
                    <a:schemeClr val="tx1"/>
                  </a:solidFill>
                </a:endParaRPr>
              </a:p>
            </xdr:txBody>
          </xdr:sp>
          <xdr:sp macro="" textlink="">
            <xdr:nvSpPr>
              <xdr:cNvPr id="23" name="テキスト ボックス 22"/>
              <xdr:cNvSpPr txBox="1"/>
            </xdr:nvSpPr>
            <xdr:spPr>
              <a:xfrm>
                <a:off x="3586172" y="54862134"/>
                <a:ext cx="1964739" cy="25092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Ｂ．随意契約（その他）</a:t>
                </a:r>
                <a:r>
                  <a:rPr kumimoji="1" lang="en-US" altLang="ja-JP" sz="1100">
                    <a:solidFill>
                      <a:schemeClr val="tx1"/>
                    </a:solidFill>
                  </a:rPr>
                  <a:t>】</a:t>
                </a:r>
                <a:endParaRPr kumimoji="1" lang="ja-JP" altLang="en-US" sz="1100">
                  <a:solidFill>
                    <a:schemeClr val="tx1"/>
                  </a:solidFill>
                </a:endParaRPr>
              </a:p>
            </xdr:txBody>
          </xdr:sp>
          <xdr:sp macro="" textlink="">
            <xdr:nvSpPr>
              <xdr:cNvPr id="24" name="テキスト ボックス 23"/>
              <xdr:cNvSpPr txBox="1"/>
            </xdr:nvSpPr>
            <xdr:spPr>
              <a:xfrm>
                <a:off x="5927450" y="55113595"/>
                <a:ext cx="1678088" cy="50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solidFill>
                      <a:schemeClr val="tx1"/>
                    </a:solidFill>
                  </a:rPr>
                  <a:t>都道府県等（</a:t>
                </a:r>
                <a:r>
                  <a:rPr kumimoji="1" lang="ja-JP" altLang="en-US" sz="1200">
                    <a:solidFill>
                      <a:sysClr val="windowText" lastClr="000000"/>
                    </a:solidFill>
                  </a:rPr>
                  <a:t>１２９）</a:t>
                </a:r>
                <a:endParaRPr kumimoji="1" lang="en-US" altLang="ja-JP" sz="1200">
                  <a:solidFill>
                    <a:sysClr val="windowText" lastClr="000000"/>
                  </a:solidFill>
                </a:endParaRPr>
              </a:p>
              <a:p>
                <a:pPr algn="ctr">
                  <a:lnSpc>
                    <a:spcPts val="1400"/>
                  </a:lnSpc>
                </a:pPr>
                <a:r>
                  <a:rPr kumimoji="1" lang="ja-JP" altLang="en-US" sz="1200">
                    <a:solidFill>
                      <a:schemeClr val="tx1"/>
                    </a:solidFill>
                  </a:rPr>
                  <a:t>１５６百万円</a:t>
                </a:r>
                <a:endParaRPr kumimoji="1" lang="en-US" altLang="ja-JP" sz="1200">
                  <a:solidFill>
                    <a:schemeClr val="tx1"/>
                  </a:solidFill>
                </a:endParaRPr>
              </a:p>
            </xdr:txBody>
          </xdr:sp>
          <xdr:sp macro="" textlink="">
            <xdr:nvSpPr>
              <xdr:cNvPr id="25" name="テキスト ボックス 24"/>
              <xdr:cNvSpPr txBox="1"/>
            </xdr:nvSpPr>
            <xdr:spPr>
              <a:xfrm>
                <a:off x="5960685" y="54847067"/>
                <a:ext cx="1422588" cy="288398"/>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rPr>
                  <a:t>【</a:t>
                </a:r>
                <a:r>
                  <a:rPr kumimoji="1" lang="ja-JP" altLang="en-US" sz="1100">
                    <a:solidFill>
                      <a:schemeClr val="tx1"/>
                    </a:solidFill>
                  </a:rPr>
                  <a:t>Ｃ．委託費</a:t>
                </a:r>
                <a:r>
                  <a:rPr kumimoji="1" lang="en-US" altLang="ja-JP" sz="1100">
                    <a:solidFill>
                      <a:schemeClr val="tx1"/>
                    </a:solidFill>
                  </a:rPr>
                  <a:t>】</a:t>
                </a:r>
                <a:endParaRPr kumimoji="1" lang="ja-JP" altLang="en-US" sz="1100">
                  <a:solidFill>
                    <a:schemeClr val="tx1"/>
                  </a:solidFill>
                </a:endParaRPr>
              </a:p>
            </xdr:txBody>
          </xdr:sp>
          <xdr:sp macro="" textlink="">
            <xdr:nvSpPr>
              <xdr:cNvPr id="26" name="テキスト ボックス 25"/>
              <xdr:cNvSpPr txBox="1"/>
            </xdr:nvSpPr>
            <xdr:spPr>
              <a:xfrm>
                <a:off x="7969938" y="55095556"/>
                <a:ext cx="1244676" cy="5250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400"/>
                  </a:lnSpc>
                </a:pPr>
                <a:r>
                  <a:rPr kumimoji="1" lang="ja-JP" altLang="en-US" sz="1200">
                    <a:solidFill>
                      <a:schemeClr val="tx1"/>
                    </a:solidFill>
                  </a:rPr>
                  <a:t>職員（１１名）</a:t>
                </a:r>
                <a:endParaRPr kumimoji="1" lang="en-US" altLang="ja-JP" sz="1200">
                  <a:solidFill>
                    <a:schemeClr val="tx1"/>
                  </a:solidFill>
                </a:endParaRPr>
              </a:p>
              <a:p>
                <a:pPr algn="ctr">
                  <a:lnSpc>
                    <a:spcPts val="1400"/>
                  </a:lnSpc>
                </a:pPr>
                <a:r>
                  <a:rPr kumimoji="1" lang="ja-JP" altLang="en-US" sz="1200">
                    <a:solidFill>
                      <a:schemeClr val="tx1"/>
                    </a:solidFill>
                  </a:rPr>
                  <a:t>０．４百万円</a:t>
                </a:r>
                <a:endParaRPr kumimoji="1" lang="en-US" altLang="ja-JP" sz="1200">
                  <a:solidFill>
                    <a:schemeClr val="tx1"/>
                  </a:solidFill>
                </a:endParaRPr>
              </a:p>
            </xdr:txBody>
          </xdr:sp>
          <xdr:sp macro="" textlink="">
            <xdr:nvSpPr>
              <xdr:cNvPr id="27" name="テキスト ボックス 26"/>
              <xdr:cNvSpPr txBox="1"/>
            </xdr:nvSpPr>
            <xdr:spPr>
              <a:xfrm>
                <a:off x="8025222" y="54872506"/>
                <a:ext cx="1233846" cy="2880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tx1"/>
                    </a:solidFill>
                  </a:rPr>
                  <a:t>【</a:t>
                </a:r>
                <a:r>
                  <a:rPr kumimoji="1" lang="ja-JP" altLang="en-US" sz="1100">
                    <a:solidFill>
                      <a:schemeClr val="tx1"/>
                    </a:solidFill>
                  </a:rPr>
                  <a:t>Ｄ．事務費</a:t>
                </a:r>
                <a:r>
                  <a:rPr kumimoji="1" lang="en-US" altLang="ja-JP" sz="1100">
                    <a:solidFill>
                      <a:schemeClr val="tx1"/>
                    </a:solidFill>
                  </a:rPr>
                  <a:t>】</a:t>
                </a:r>
                <a:endParaRPr kumimoji="1" lang="ja-JP" altLang="en-US" sz="1100">
                  <a:solidFill>
                    <a:schemeClr val="tx1"/>
                  </a:solidFill>
                </a:endParaRPr>
              </a:p>
            </xdr:txBody>
          </xdr:sp>
          <xdr:sp macro="" textlink="">
            <xdr:nvSpPr>
              <xdr:cNvPr id="28" name="大かっこ 27"/>
              <xdr:cNvSpPr/>
            </xdr:nvSpPr>
            <xdr:spPr>
              <a:xfrm>
                <a:off x="5705186" y="55695779"/>
                <a:ext cx="1993920" cy="716411"/>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厚生労働統計調査の実施</a:t>
                </a:r>
                <a:endParaRPr kumimoji="1" lang="en-US" altLang="ja-JP" sz="1100">
                  <a:solidFill>
                    <a:schemeClr val="tx1"/>
                  </a:solidFill>
                  <a:latin typeface="+mn-lt"/>
                  <a:ea typeface="+mn-ea"/>
                  <a:cs typeface="+mn-cs"/>
                </a:endParaRPr>
              </a:p>
            </xdr:txBody>
          </xdr:sp>
          <xdr:sp macro="" textlink="">
            <xdr:nvSpPr>
              <xdr:cNvPr id="29" name="大かっこ 28"/>
              <xdr:cNvSpPr/>
            </xdr:nvSpPr>
            <xdr:spPr>
              <a:xfrm>
                <a:off x="8003277" y="55733346"/>
                <a:ext cx="1200223" cy="389818"/>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職員旅費</a:t>
                </a:r>
                <a:endParaRPr kumimoji="1" lang="en-US" altLang="ja-JP" sz="1100">
                  <a:solidFill>
                    <a:schemeClr val="tx1"/>
                  </a:solidFill>
                  <a:latin typeface="+mn-lt"/>
                  <a:ea typeface="+mn-ea"/>
                  <a:cs typeface="+mn-cs"/>
                </a:endParaRPr>
              </a:p>
            </xdr:txBody>
          </xdr:sp>
          <xdr:sp macro="" textlink="">
            <xdr:nvSpPr>
              <xdr:cNvPr id="30" name="大かっこ 29"/>
              <xdr:cNvSpPr/>
            </xdr:nvSpPr>
            <xdr:spPr>
              <a:xfrm>
                <a:off x="3660090" y="55713260"/>
                <a:ext cx="1695551" cy="298145"/>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郵便料金</a:t>
                </a:r>
                <a:endParaRPr kumimoji="1" lang="en-US" altLang="ja-JP" sz="1100">
                  <a:solidFill>
                    <a:schemeClr val="tx1"/>
                  </a:solidFill>
                  <a:latin typeface="+mn-lt"/>
                  <a:ea typeface="+mn-ea"/>
                  <a:cs typeface="+mn-cs"/>
                </a:endParaRPr>
              </a:p>
            </xdr:txBody>
          </xdr:sp>
          <xdr:sp macro="" textlink="">
            <xdr:nvSpPr>
              <xdr:cNvPr id="31" name="大かっこ 30"/>
              <xdr:cNvSpPr/>
            </xdr:nvSpPr>
            <xdr:spPr>
              <a:xfrm>
                <a:off x="1302462" y="55751863"/>
                <a:ext cx="1929450" cy="1321087"/>
              </a:xfrm>
              <a:prstGeom prst="bracketPair">
                <a:avLst>
                  <a:gd name="adj" fmla="val 9636"/>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国民生活基礎調査関係書類の印刷、受付・審査及びデータ入力等</a:t>
                </a:r>
                <a:endParaRPr kumimoji="1" lang="en-US" altLang="ja-JP" sz="1100">
                  <a:solidFill>
                    <a:schemeClr val="tx1"/>
                  </a:solidFill>
                  <a:latin typeface="+mn-lt"/>
                  <a:ea typeface="+mn-ea"/>
                  <a:cs typeface="+mn-cs"/>
                </a:endParaRPr>
              </a:p>
            </xdr:txBody>
          </xdr:sp>
        </xdr:grpSp>
        <xdr:grpSp>
          <xdr:nvGrpSpPr>
            <xdr:cNvPr id="11" name="グループ化 10"/>
            <xdr:cNvGrpSpPr/>
          </xdr:nvGrpSpPr>
          <xdr:grpSpPr>
            <a:xfrm>
              <a:off x="2067200" y="36178990"/>
              <a:ext cx="5644273" cy="1550913"/>
              <a:chOff x="2306882" y="39687491"/>
              <a:chExt cx="6330624" cy="1524108"/>
            </a:xfrm>
          </xdr:grpSpPr>
          <xdr:sp macro="" textlink="">
            <xdr:nvSpPr>
              <xdr:cNvPr id="12" name="テキスト ボックス 11"/>
              <xdr:cNvSpPr txBox="1"/>
            </xdr:nvSpPr>
            <xdr:spPr>
              <a:xfrm>
                <a:off x="4316538" y="39687491"/>
                <a:ext cx="2539785" cy="5742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ja-JP" altLang="en-US" sz="1200"/>
                  <a:t>２５９百万円</a:t>
                </a:r>
                <a:endParaRPr kumimoji="1" lang="en-US" altLang="ja-JP" sz="1200"/>
              </a:p>
            </xdr:txBody>
          </xdr:sp>
          <xdr:sp macro="" textlink="">
            <xdr:nvSpPr>
              <xdr:cNvPr id="13" name="大かっこ 12"/>
              <xdr:cNvSpPr/>
            </xdr:nvSpPr>
            <xdr:spPr>
              <a:xfrm>
                <a:off x="4330144" y="40337913"/>
                <a:ext cx="2555082" cy="525234"/>
              </a:xfrm>
              <a:prstGeom prst="bracketPair">
                <a:avLst>
                  <a:gd name="adj" fmla="val 12500"/>
                </a:avLst>
              </a:prstGeom>
              <a:ln w="3175"/>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基幹統計調査である</a:t>
                </a:r>
                <a:endParaRPr kumimoji="1" lang="en-US" altLang="ja-JP" sz="1100">
                  <a:solidFill>
                    <a:schemeClr val="tx1"/>
                  </a:solidFill>
                  <a:latin typeface="+mn-lt"/>
                  <a:ea typeface="+mn-ea"/>
                  <a:cs typeface="+mn-cs"/>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latin typeface="+mn-lt"/>
                    <a:ea typeface="+mn-ea"/>
                    <a:cs typeface="+mn-cs"/>
                  </a:rPr>
                  <a:t>国民生活基礎調査の実施</a:t>
                </a:r>
                <a:endParaRPr kumimoji="1" lang="en-US" sz="1100">
                  <a:solidFill>
                    <a:schemeClr val="tx1"/>
                  </a:solidFill>
                  <a:latin typeface="+mn-lt"/>
                  <a:ea typeface="+mn-ea"/>
                  <a:cs typeface="+mn-cs"/>
                </a:endParaRPr>
              </a:p>
            </xdr:txBody>
          </xdr:sp>
          <xdr:grpSp>
            <xdr:nvGrpSpPr>
              <xdr:cNvPr id="14" name="グループ化 13"/>
              <xdr:cNvGrpSpPr/>
            </xdr:nvGrpSpPr>
            <xdr:grpSpPr>
              <a:xfrm>
                <a:off x="2306882" y="40978702"/>
                <a:ext cx="6330624" cy="232897"/>
                <a:chOff x="2306882" y="40978666"/>
                <a:chExt cx="6330624" cy="329562"/>
              </a:xfrm>
            </xdr:grpSpPr>
            <xdr:grpSp>
              <xdr:nvGrpSpPr>
                <xdr:cNvPr id="15" name="グループ化 14"/>
                <xdr:cNvGrpSpPr/>
              </xdr:nvGrpSpPr>
              <xdr:grpSpPr>
                <a:xfrm>
                  <a:off x="2306882" y="40983161"/>
                  <a:ext cx="6330624" cy="325067"/>
                  <a:chOff x="2563586" y="54529506"/>
                  <a:chExt cx="5919107" cy="319526"/>
                </a:xfrm>
              </xdr:grpSpPr>
              <xdr:cxnSp macro="">
                <xdr:nvCxnSpPr>
                  <xdr:cNvPr id="17" name="直線矢印コネクタ 16"/>
                  <xdr:cNvCxnSpPr/>
                </xdr:nvCxnSpPr>
                <xdr:spPr>
                  <a:xfrm flipH="1">
                    <a:off x="4396530" y="54529506"/>
                    <a:ext cx="2196" cy="30467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2563586" y="54533346"/>
                    <a:ext cx="59191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2563586"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a:off x="8482693" y="54533346"/>
                    <a:ext cx="0" cy="3156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16" name="直線矢印コネクタ 15"/>
                <xdr:cNvCxnSpPr/>
              </xdr:nvCxnSpPr>
              <xdr:spPr>
                <a:xfrm flipH="1">
                  <a:off x="6731000" y="40978666"/>
                  <a:ext cx="2349" cy="3099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grpSp>
    <xdr:clientData/>
  </xdr:twoCellAnchor>
  <xdr:twoCellAnchor>
    <xdr:from>
      <xdr:col>38</xdr:col>
      <xdr:colOff>0</xdr:colOff>
      <xdr:row>34</xdr:row>
      <xdr:rowOff>0</xdr:rowOff>
    </xdr:from>
    <xdr:to>
      <xdr:col>41</xdr:col>
      <xdr:colOff>175025</xdr:colOff>
      <xdr:row>35</xdr:row>
      <xdr:rowOff>48825</xdr:rowOff>
    </xdr:to>
    <xdr:sp macro="" textlink="">
      <xdr:nvSpPr>
        <xdr:cNvPr id="33" name="テキスト ボックス 32"/>
        <xdr:cNvSpPr txBox="1"/>
      </xdr:nvSpPr>
      <xdr:spPr>
        <a:xfrm>
          <a:off x="7664824" y="13805647"/>
          <a:ext cx="780142"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28" zoomScale="85" zoomScaleNormal="75" zoomScaleSheetLayoutView="85" zoomScalePageLayoutView="85" workbookViewId="0">
      <selection activeCell="AI35" sqref="AI35:AL3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361</v>
      </c>
      <c r="AJ2" s="187" t="s">
        <v>734</v>
      </c>
      <c r="AK2" s="187"/>
      <c r="AL2" s="187"/>
      <c r="AM2" s="187"/>
      <c r="AN2" s="90" t="s">
        <v>361</v>
      </c>
      <c r="AO2" s="187">
        <v>21</v>
      </c>
      <c r="AP2" s="187"/>
      <c r="AQ2" s="187"/>
      <c r="AR2" s="91" t="s">
        <v>361</v>
      </c>
      <c r="AS2" s="188">
        <v>1034</v>
      </c>
      <c r="AT2" s="188"/>
      <c r="AU2" s="188"/>
      <c r="AV2" s="90" t="str">
        <f>IF(AW2="","","-")</f>
        <v/>
      </c>
      <c r="AW2" s="189"/>
      <c r="AX2" s="189"/>
    </row>
    <row r="3" spans="1:50" ht="21" customHeight="1" thickBot="1" x14ac:dyDescent="0.2">
      <c r="A3" s="190" t="s">
        <v>675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685</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686</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715</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687</v>
      </c>
      <c r="H5" s="178"/>
      <c r="I5" s="178"/>
      <c r="J5" s="178"/>
      <c r="K5" s="178"/>
      <c r="L5" s="178"/>
      <c r="M5" s="179" t="s">
        <v>62</v>
      </c>
      <c r="N5" s="180"/>
      <c r="O5" s="180"/>
      <c r="P5" s="180"/>
      <c r="Q5" s="180"/>
      <c r="R5" s="181"/>
      <c r="S5" s="182" t="s">
        <v>688</v>
      </c>
      <c r="T5" s="178"/>
      <c r="U5" s="178"/>
      <c r="V5" s="178"/>
      <c r="W5" s="178"/>
      <c r="X5" s="183"/>
      <c r="Y5" s="184" t="s">
        <v>3</v>
      </c>
      <c r="Z5" s="185"/>
      <c r="AA5" s="185"/>
      <c r="AB5" s="185"/>
      <c r="AC5" s="185"/>
      <c r="AD5" s="186"/>
      <c r="AE5" s="209" t="s">
        <v>689</v>
      </c>
      <c r="AF5" s="209"/>
      <c r="AG5" s="209"/>
      <c r="AH5" s="209"/>
      <c r="AI5" s="209"/>
      <c r="AJ5" s="209"/>
      <c r="AK5" s="209"/>
      <c r="AL5" s="209"/>
      <c r="AM5" s="209"/>
      <c r="AN5" s="209"/>
      <c r="AO5" s="209"/>
      <c r="AP5" s="210"/>
      <c r="AQ5" s="211" t="s">
        <v>716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78.75" customHeight="1" x14ac:dyDescent="0.15">
      <c r="A7" s="193" t="s">
        <v>20</v>
      </c>
      <c r="B7" s="194"/>
      <c r="C7" s="194"/>
      <c r="D7" s="194"/>
      <c r="E7" s="194"/>
      <c r="F7" s="195"/>
      <c r="G7" s="219" t="s">
        <v>690</v>
      </c>
      <c r="H7" s="220"/>
      <c r="I7" s="220"/>
      <c r="J7" s="220"/>
      <c r="K7" s="220"/>
      <c r="L7" s="220"/>
      <c r="M7" s="220"/>
      <c r="N7" s="220"/>
      <c r="O7" s="220"/>
      <c r="P7" s="220"/>
      <c r="Q7" s="220"/>
      <c r="R7" s="220"/>
      <c r="S7" s="220"/>
      <c r="T7" s="220"/>
      <c r="U7" s="220"/>
      <c r="V7" s="220"/>
      <c r="W7" s="220"/>
      <c r="X7" s="221"/>
      <c r="Y7" s="222" t="s">
        <v>346</v>
      </c>
      <c r="Z7" s="223"/>
      <c r="AA7" s="223"/>
      <c r="AB7" s="223"/>
      <c r="AC7" s="223"/>
      <c r="AD7" s="224"/>
      <c r="AE7" s="225" t="s">
        <v>754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101.25" customHeight="1" x14ac:dyDescent="0.15">
      <c r="A10" s="249" t="s">
        <v>28</v>
      </c>
      <c r="B10" s="250"/>
      <c r="C10" s="250"/>
      <c r="D10" s="250"/>
      <c r="E10" s="250"/>
      <c r="F10" s="250"/>
      <c r="G10" s="251" t="s">
        <v>691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494</v>
      </c>
      <c r="Q12" s="238"/>
      <c r="R12" s="238"/>
      <c r="S12" s="238"/>
      <c r="T12" s="238"/>
      <c r="U12" s="238"/>
      <c r="V12" s="267"/>
      <c r="W12" s="237" t="s">
        <v>646</v>
      </c>
      <c r="X12" s="238"/>
      <c r="Y12" s="238"/>
      <c r="Z12" s="238"/>
      <c r="AA12" s="238"/>
      <c r="AB12" s="238"/>
      <c r="AC12" s="267"/>
      <c r="AD12" s="237" t="s">
        <v>648</v>
      </c>
      <c r="AE12" s="238"/>
      <c r="AF12" s="238"/>
      <c r="AG12" s="238"/>
      <c r="AH12" s="238"/>
      <c r="AI12" s="238"/>
      <c r="AJ12" s="267"/>
      <c r="AK12" s="237" t="s">
        <v>666</v>
      </c>
      <c r="AL12" s="238"/>
      <c r="AM12" s="238"/>
      <c r="AN12" s="238"/>
      <c r="AO12" s="238"/>
      <c r="AP12" s="238"/>
      <c r="AQ12" s="267"/>
      <c r="AR12" s="237" t="s">
        <v>667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621</v>
      </c>
      <c r="Q13" s="232"/>
      <c r="R13" s="232"/>
      <c r="S13" s="232"/>
      <c r="T13" s="232"/>
      <c r="U13" s="232"/>
      <c r="V13" s="233"/>
      <c r="W13" s="231">
        <v>213</v>
      </c>
      <c r="X13" s="232"/>
      <c r="Y13" s="232"/>
      <c r="Z13" s="232"/>
      <c r="AA13" s="232"/>
      <c r="AB13" s="232"/>
      <c r="AC13" s="233"/>
      <c r="AD13" s="231">
        <v>293</v>
      </c>
      <c r="AE13" s="232"/>
      <c r="AF13" s="232"/>
      <c r="AG13" s="232"/>
      <c r="AH13" s="232"/>
      <c r="AI13" s="232"/>
      <c r="AJ13" s="233"/>
      <c r="AK13" s="231">
        <v>723</v>
      </c>
      <c r="AL13" s="232"/>
      <c r="AM13" s="232"/>
      <c r="AN13" s="232"/>
      <c r="AO13" s="232"/>
      <c r="AP13" s="232"/>
      <c r="AQ13" s="233"/>
      <c r="AR13" s="243">
        <v>299</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692</v>
      </c>
      <c r="Q14" s="232"/>
      <c r="R14" s="232"/>
      <c r="S14" s="232"/>
      <c r="T14" s="232"/>
      <c r="U14" s="232"/>
      <c r="V14" s="233"/>
      <c r="W14" s="231">
        <v>46</v>
      </c>
      <c r="X14" s="232"/>
      <c r="Y14" s="232"/>
      <c r="Z14" s="232"/>
      <c r="AA14" s="232"/>
      <c r="AB14" s="232"/>
      <c r="AC14" s="233"/>
      <c r="AD14" s="231" t="s">
        <v>692</v>
      </c>
      <c r="AE14" s="232"/>
      <c r="AF14" s="232"/>
      <c r="AG14" s="232"/>
      <c r="AH14" s="232"/>
      <c r="AI14" s="232"/>
      <c r="AJ14" s="233"/>
      <c r="AK14" s="231" t="s">
        <v>757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692</v>
      </c>
      <c r="Q15" s="232"/>
      <c r="R15" s="232"/>
      <c r="S15" s="232"/>
      <c r="T15" s="232"/>
      <c r="U15" s="232"/>
      <c r="V15" s="233"/>
      <c r="W15" s="231" t="s">
        <v>692</v>
      </c>
      <c r="X15" s="232"/>
      <c r="Y15" s="232"/>
      <c r="Z15" s="232"/>
      <c r="AA15" s="232"/>
      <c r="AB15" s="232"/>
      <c r="AC15" s="233"/>
      <c r="AD15" s="231">
        <v>46</v>
      </c>
      <c r="AE15" s="232"/>
      <c r="AF15" s="232"/>
      <c r="AG15" s="232"/>
      <c r="AH15" s="232"/>
      <c r="AI15" s="232"/>
      <c r="AJ15" s="233"/>
      <c r="AK15" s="231" t="s">
        <v>757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692</v>
      </c>
      <c r="Q16" s="232"/>
      <c r="R16" s="232"/>
      <c r="S16" s="232"/>
      <c r="T16" s="232"/>
      <c r="U16" s="232"/>
      <c r="V16" s="233"/>
      <c r="W16" s="231">
        <v>-46</v>
      </c>
      <c r="X16" s="232"/>
      <c r="Y16" s="232"/>
      <c r="Z16" s="232"/>
      <c r="AA16" s="232"/>
      <c r="AB16" s="232"/>
      <c r="AC16" s="233"/>
      <c r="AD16" s="231" t="s">
        <v>692</v>
      </c>
      <c r="AE16" s="232"/>
      <c r="AF16" s="232"/>
      <c r="AG16" s="232"/>
      <c r="AH16" s="232"/>
      <c r="AI16" s="232"/>
      <c r="AJ16" s="233"/>
      <c r="AK16" s="231" t="s">
        <v>757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692</v>
      </c>
      <c r="Q17" s="232"/>
      <c r="R17" s="232"/>
      <c r="S17" s="232"/>
      <c r="T17" s="232"/>
      <c r="U17" s="232"/>
      <c r="V17" s="233"/>
      <c r="W17" s="231" t="s">
        <v>692</v>
      </c>
      <c r="X17" s="232"/>
      <c r="Y17" s="232"/>
      <c r="Z17" s="232"/>
      <c r="AA17" s="232"/>
      <c r="AB17" s="232"/>
      <c r="AC17" s="233"/>
      <c r="AD17" s="231">
        <v>-0.5</v>
      </c>
      <c r="AE17" s="232"/>
      <c r="AF17" s="232"/>
      <c r="AG17" s="232"/>
      <c r="AH17" s="232"/>
      <c r="AI17" s="232"/>
      <c r="AJ17" s="233"/>
      <c r="AK17" s="231" t="s">
        <v>757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621</v>
      </c>
      <c r="Q18" s="276"/>
      <c r="R18" s="276"/>
      <c r="S18" s="276"/>
      <c r="T18" s="276"/>
      <c r="U18" s="276"/>
      <c r="V18" s="277"/>
      <c r="W18" s="275">
        <f>SUM(W13:AC17)</f>
        <v>213</v>
      </c>
      <c r="X18" s="276"/>
      <c r="Y18" s="276"/>
      <c r="Z18" s="276"/>
      <c r="AA18" s="276"/>
      <c r="AB18" s="276"/>
      <c r="AC18" s="277"/>
      <c r="AD18" s="275">
        <f>SUM(AD13:AJ17)</f>
        <v>338.5</v>
      </c>
      <c r="AE18" s="276"/>
      <c r="AF18" s="276"/>
      <c r="AG18" s="276"/>
      <c r="AH18" s="276"/>
      <c r="AI18" s="276"/>
      <c r="AJ18" s="277"/>
      <c r="AK18" s="275">
        <f>SUM(AK13:AQ17)</f>
        <v>723</v>
      </c>
      <c r="AL18" s="276"/>
      <c r="AM18" s="276"/>
      <c r="AN18" s="276"/>
      <c r="AO18" s="276"/>
      <c r="AP18" s="276"/>
      <c r="AQ18" s="277"/>
      <c r="AR18" s="275">
        <f>SUM(AR13:AX17)</f>
        <v>299</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594</v>
      </c>
      <c r="Q19" s="232"/>
      <c r="R19" s="232"/>
      <c r="S19" s="232"/>
      <c r="T19" s="232"/>
      <c r="U19" s="232"/>
      <c r="V19" s="233"/>
      <c r="W19" s="231">
        <v>61</v>
      </c>
      <c r="X19" s="232"/>
      <c r="Y19" s="232"/>
      <c r="Z19" s="232"/>
      <c r="AA19" s="232"/>
      <c r="AB19" s="232"/>
      <c r="AC19" s="233"/>
      <c r="AD19" s="231">
        <v>259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0.95652173913043481</v>
      </c>
      <c r="Q20" s="307"/>
      <c r="R20" s="307"/>
      <c r="S20" s="307"/>
      <c r="T20" s="307"/>
      <c r="U20" s="307"/>
      <c r="V20" s="307"/>
      <c r="W20" s="307">
        <f>IF(W18=0, "-", SUM(W19)/W18)</f>
        <v>0.28638497652582162</v>
      </c>
      <c r="X20" s="307"/>
      <c r="Y20" s="307"/>
      <c r="Z20" s="307"/>
      <c r="AA20" s="307"/>
      <c r="AB20" s="307"/>
      <c r="AC20" s="307"/>
      <c r="AD20" s="307">
        <f>IF(AD18=0, "-", SUM(AD19)/AD18)</f>
        <v>0.76514032496307238</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315</v>
      </c>
      <c r="H21" s="306"/>
      <c r="I21" s="306"/>
      <c r="J21" s="306"/>
      <c r="K21" s="306"/>
      <c r="L21" s="306"/>
      <c r="M21" s="306"/>
      <c r="N21" s="306"/>
      <c r="O21" s="306"/>
      <c r="P21" s="307">
        <f>IF(P19=0, "-", SUM(P19)/SUM(P13,P14))</f>
        <v>0.95652173913043481</v>
      </c>
      <c r="Q21" s="307"/>
      <c r="R21" s="307"/>
      <c r="S21" s="307"/>
      <c r="T21" s="307"/>
      <c r="U21" s="307"/>
      <c r="V21" s="307"/>
      <c r="W21" s="307">
        <f>IF(W19=0, "-", SUM(W19)/SUM(W13,W14))</f>
        <v>0.23552123552123552</v>
      </c>
      <c r="X21" s="307"/>
      <c r="Y21" s="307"/>
      <c r="Z21" s="307"/>
      <c r="AA21" s="307"/>
      <c r="AB21" s="307"/>
      <c r="AC21" s="307"/>
      <c r="AD21" s="307">
        <f>IF(AD19=0, "-", SUM(AD19)/SUM(AD13,AD14))</f>
        <v>0.88395904436860073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670</v>
      </c>
      <c r="B22" s="316"/>
      <c r="C22" s="316"/>
      <c r="D22" s="316"/>
      <c r="E22" s="316"/>
      <c r="F22" s="317"/>
      <c r="G22" s="321" t="s">
        <v>304</v>
      </c>
      <c r="H22" s="290"/>
      <c r="I22" s="290"/>
      <c r="J22" s="290"/>
      <c r="K22" s="290"/>
      <c r="L22" s="290"/>
      <c r="M22" s="290"/>
      <c r="N22" s="290"/>
      <c r="O22" s="322"/>
      <c r="P22" s="289" t="s">
        <v>668</v>
      </c>
      <c r="Q22" s="290"/>
      <c r="R22" s="290"/>
      <c r="S22" s="290"/>
      <c r="T22" s="290"/>
      <c r="U22" s="290"/>
      <c r="V22" s="322"/>
      <c r="W22" s="289" t="s">
        <v>669</v>
      </c>
      <c r="X22" s="290"/>
      <c r="Y22" s="290"/>
      <c r="Z22" s="290"/>
      <c r="AA22" s="290"/>
      <c r="AB22" s="290"/>
      <c r="AC22" s="322"/>
      <c r="AD22" s="289" t="s">
        <v>303</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693</v>
      </c>
      <c r="H23" s="293"/>
      <c r="I23" s="293"/>
      <c r="J23" s="293"/>
      <c r="K23" s="293"/>
      <c r="L23" s="293"/>
      <c r="M23" s="293"/>
      <c r="N23" s="293"/>
      <c r="O23" s="294"/>
      <c r="P23" s="243">
        <v>535</v>
      </c>
      <c r="Q23" s="244"/>
      <c r="R23" s="244"/>
      <c r="S23" s="244"/>
      <c r="T23" s="244"/>
      <c r="U23" s="244"/>
      <c r="V23" s="295"/>
      <c r="W23" s="243">
        <v>202</v>
      </c>
      <c r="X23" s="244"/>
      <c r="Y23" s="244"/>
      <c r="Z23" s="244"/>
      <c r="AA23" s="244"/>
      <c r="AB23" s="244"/>
      <c r="AC23" s="295"/>
      <c r="AD23" s="296" t="s">
        <v>802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694</v>
      </c>
      <c r="H24" s="303"/>
      <c r="I24" s="303"/>
      <c r="J24" s="303"/>
      <c r="K24" s="303"/>
      <c r="L24" s="303"/>
      <c r="M24" s="303"/>
      <c r="N24" s="303"/>
      <c r="O24" s="304"/>
      <c r="P24" s="231">
        <v>187</v>
      </c>
      <c r="Q24" s="232"/>
      <c r="R24" s="232"/>
      <c r="S24" s="232"/>
      <c r="T24" s="232"/>
      <c r="U24" s="232"/>
      <c r="V24" s="233"/>
      <c r="W24" s="231">
        <v>96</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695</v>
      </c>
      <c r="H25" s="303"/>
      <c r="I25" s="303"/>
      <c r="J25" s="303"/>
      <c r="K25" s="303"/>
      <c r="L25" s="303"/>
      <c r="M25" s="303"/>
      <c r="N25" s="303"/>
      <c r="O25" s="304"/>
      <c r="P25" s="231">
        <v>1</v>
      </c>
      <c r="Q25" s="232"/>
      <c r="R25" s="232"/>
      <c r="S25" s="232"/>
      <c r="T25" s="232"/>
      <c r="U25" s="232"/>
      <c r="V25" s="233"/>
      <c r="W25" s="231">
        <v>1</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723</v>
      </c>
      <c r="Q29" s="346"/>
      <c r="R29" s="346"/>
      <c r="S29" s="346"/>
      <c r="T29" s="346"/>
      <c r="U29" s="346"/>
      <c r="V29" s="347"/>
      <c r="W29" s="348">
        <f>AR13</f>
        <v>299</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657</v>
      </c>
      <c r="B30" s="352"/>
      <c r="C30" s="352"/>
      <c r="D30" s="352"/>
      <c r="E30" s="352"/>
      <c r="F30" s="353"/>
      <c r="G30" s="354" t="s">
        <v>718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658</v>
      </c>
      <c r="B31" s="332"/>
      <c r="C31" s="332"/>
      <c r="D31" s="332"/>
      <c r="E31" s="332"/>
      <c r="F31" s="333"/>
      <c r="G31" s="365" t="s">
        <v>650</v>
      </c>
      <c r="H31" s="366"/>
      <c r="I31" s="366"/>
      <c r="J31" s="366"/>
      <c r="K31" s="366"/>
      <c r="L31" s="366"/>
      <c r="M31" s="366"/>
      <c r="N31" s="366"/>
      <c r="O31" s="366"/>
      <c r="P31" s="367" t="s">
        <v>649</v>
      </c>
      <c r="Q31" s="366"/>
      <c r="R31" s="366"/>
      <c r="S31" s="366"/>
      <c r="T31" s="366"/>
      <c r="U31" s="366"/>
      <c r="V31" s="366"/>
      <c r="W31" s="366"/>
      <c r="X31" s="368"/>
      <c r="Y31" s="369"/>
      <c r="Z31" s="370"/>
      <c r="AA31" s="371"/>
      <c r="AB31" s="416" t="s">
        <v>11</v>
      </c>
      <c r="AC31" s="416"/>
      <c r="AD31" s="416"/>
      <c r="AE31" s="417" t="s">
        <v>494</v>
      </c>
      <c r="AF31" s="418"/>
      <c r="AG31" s="418"/>
      <c r="AH31" s="419"/>
      <c r="AI31" s="417" t="s">
        <v>646</v>
      </c>
      <c r="AJ31" s="418"/>
      <c r="AK31" s="418"/>
      <c r="AL31" s="419"/>
      <c r="AM31" s="417" t="s">
        <v>462</v>
      </c>
      <c r="AN31" s="418"/>
      <c r="AO31" s="418"/>
      <c r="AP31" s="419"/>
      <c r="AQ31" s="426" t="s">
        <v>493</v>
      </c>
      <c r="AR31" s="427"/>
      <c r="AS31" s="427"/>
      <c r="AT31" s="428"/>
      <c r="AU31" s="426" t="s">
        <v>671</v>
      </c>
      <c r="AV31" s="427"/>
      <c r="AW31" s="427"/>
      <c r="AX31" s="429"/>
    </row>
    <row r="32" spans="1:50" ht="31.5" customHeight="1" x14ac:dyDescent="0.15">
      <c r="A32" s="363"/>
      <c r="B32" s="332"/>
      <c r="C32" s="332"/>
      <c r="D32" s="332"/>
      <c r="E32" s="332"/>
      <c r="F32" s="333"/>
      <c r="G32" s="372" t="s">
        <v>719</v>
      </c>
      <c r="H32" s="373"/>
      <c r="I32" s="373"/>
      <c r="J32" s="373"/>
      <c r="K32" s="373"/>
      <c r="L32" s="373"/>
      <c r="M32" s="373"/>
      <c r="N32" s="373"/>
      <c r="O32" s="373"/>
      <c r="P32" s="376" t="s">
        <v>755</v>
      </c>
      <c r="Q32" s="377"/>
      <c r="R32" s="377"/>
      <c r="S32" s="377"/>
      <c r="T32" s="377"/>
      <c r="U32" s="377"/>
      <c r="V32" s="377"/>
      <c r="W32" s="377"/>
      <c r="X32" s="378"/>
      <c r="Y32" s="382" t="s">
        <v>52</v>
      </c>
      <c r="Z32" s="383"/>
      <c r="AA32" s="384"/>
      <c r="AB32" s="385" t="s">
        <v>700</v>
      </c>
      <c r="AC32" s="385"/>
      <c r="AD32" s="385"/>
      <c r="AE32" s="386">
        <v>301334</v>
      </c>
      <c r="AF32" s="386"/>
      <c r="AG32" s="386"/>
      <c r="AH32" s="386"/>
      <c r="AI32" s="386" t="s">
        <v>692</v>
      </c>
      <c r="AJ32" s="386"/>
      <c r="AK32" s="386"/>
      <c r="AL32" s="386"/>
      <c r="AM32" s="386"/>
      <c r="AN32" s="386"/>
      <c r="AO32" s="386"/>
      <c r="AP32" s="386"/>
      <c r="AQ32" s="413" t="s">
        <v>723</v>
      </c>
      <c r="AR32" s="386"/>
      <c r="AS32" s="386"/>
      <c r="AT32" s="386"/>
      <c r="AU32" s="404" t="s">
        <v>723</v>
      </c>
      <c r="AV32" s="420"/>
      <c r="AW32" s="420"/>
      <c r="AX32" s="421"/>
    </row>
    <row r="33" spans="1:51" ht="31.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700</v>
      </c>
      <c r="AC33" s="385"/>
      <c r="AD33" s="385"/>
      <c r="AE33" s="386">
        <v>270000</v>
      </c>
      <c r="AF33" s="386"/>
      <c r="AG33" s="386"/>
      <c r="AH33" s="386"/>
      <c r="AI33" s="386" t="s">
        <v>692</v>
      </c>
      <c r="AJ33" s="386"/>
      <c r="AK33" s="386"/>
      <c r="AL33" s="386"/>
      <c r="AM33" s="386">
        <v>55000</v>
      </c>
      <c r="AN33" s="386"/>
      <c r="AO33" s="386"/>
      <c r="AP33" s="386"/>
      <c r="AQ33" s="386">
        <v>270000</v>
      </c>
      <c r="AR33" s="386"/>
      <c r="AS33" s="386"/>
      <c r="AT33" s="386"/>
      <c r="AU33" s="425">
        <v>55000</v>
      </c>
      <c r="AV33" s="420"/>
      <c r="AW33" s="420"/>
      <c r="AX33" s="421"/>
    </row>
    <row r="34" spans="1:51" ht="23.25" customHeight="1" x14ac:dyDescent="0.15">
      <c r="A34" s="452" t="s">
        <v>659</v>
      </c>
      <c r="B34" s="453"/>
      <c r="C34" s="453"/>
      <c r="D34" s="453"/>
      <c r="E34" s="453"/>
      <c r="F34" s="454"/>
      <c r="G34" s="238" t="s">
        <v>660</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494</v>
      </c>
      <c r="AF34" s="238"/>
      <c r="AG34" s="238"/>
      <c r="AH34" s="267"/>
      <c r="AI34" s="237" t="s">
        <v>646</v>
      </c>
      <c r="AJ34" s="238"/>
      <c r="AK34" s="238"/>
      <c r="AL34" s="267"/>
      <c r="AM34" s="237" t="s">
        <v>462</v>
      </c>
      <c r="AN34" s="238"/>
      <c r="AO34" s="238"/>
      <c r="AP34" s="267"/>
      <c r="AQ34" s="431" t="s">
        <v>672</v>
      </c>
      <c r="AR34" s="432"/>
      <c r="AS34" s="432"/>
      <c r="AT34" s="432"/>
      <c r="AU34" s="432"/>
      <c r="AV34" s="432"/>
      <c r="AW34" s="432"/>
      <c r="AX34" s="433"/>
    </row>
    <row r="35" spans="1:51" ht="23.25" customHeight="1" x14ac:dyDescent="0.15">
      <c r="A35" s="455"/>
      <c r="B35" s="456"/>
      <c r="C35" s="456"/>
      <c r="D35" s="456"/>
      <c r="E35" s="456"/>
      <c r="F35" s="457"/>
      <c r="G35" s="409" t="s">
        <v>701</v>
      </c>
      <c r="H35" s="410"/>
      <c r="I35" s="410"/>
      <c r="J35" s="410"/>
      <c r="K35" s="410"/>
      <c r="L35" s="410"/>
      <c r="M35" s="410"/>
      <c r="N35" s="410"/>
      <c r="O35" s="410"/>
      <c r="P35" s="410"/>
      <c r="Q35" s="410"/>
      <c r="R35" s="410"/>
      <c r="S35" s="410"/>
      <c r="T35" s="410"/>
      <c r="U35" s="410"/>
      <c r="V35" s="410"/>
      <c r="W35" s="410"/>
      <c r="X35" s="410"/>
      <c r="Y35" s="434" t="s">
        <v>659</v>
      </c>
      <c r="Z35" s="435"/>
      <c r="AA35" s="436"/>
      <c r="AB35" s="437" t="s">
        <v>702</v>
      </c>
      <c r="AC35" s="438"/>
      <c r="AD35" s="439"/>
      <c r="AE35" s="413">
        <v>1974</v>
      </c>
      <c r="AF35" s="413"/>
      <c r="AG35" s="413"/>
      <c r="AH35" s="413"/>
      <c r="AI35" s="413" t="s">
        <v>692</v>
      </c>
      <c r="AJ35" s="413"/>
      <c r="AK35" s="413"/>
      <c r="AL35" s="413"/>
      <c r="AM35" s="413"/>
      <c r="AN35" s="413"/>
      <c r="AO35" s="413"/>
      <c r="AP35" s="413"/>
      <c r="AQ35" s="404">
        <v>2677</v>
      </c>
      <c r="AR35" s="387"/>
      <c r="AS35" s="387"/>
      <c r="AT35" s="387"/>
      <c r="AU35" s="387"/>
      <c r="AV35" s="387"/>
      <c r="AW35" s="387"/>
      <c r="AX35" s="388"/>
    </row>
    <row r="36" spans="1:51" ht="46.5" customHeight="1" x14ac:dyDescent="0.15">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662</v>
      </c>
      <c r="Z36" s="414"/>
      <c r="AA36" s="415"/>
      <c r="AB36" s="440" t="s">
        <v>703</v>
      </c>
      <c r="AC36" s="441"/>
      <c r="AD36" s="442"/>
      <c r="AE36" s="443" t="s">
        <v>704</v>
      </c>
      <c r="AF36" s="443"/>
      <c r="AG36" s="443"/>
      <c r="AH36" s="443"/>
      <c r="AI36" s="443" t="s">
        <v>692</v>
      </c>
      <c r="AJ36" s="443"/>
      <c r="AK36" s="443"/>
      <c r="AL36" s="443"/>
      <c r="AM36" s="443" t="s">
        <v>758</v>
      </c>
      <c r="AN36" s="443"/>
      <c r="AO36" s="443"/>
      <c r="AP36" s="443"/>
      <c r="AQ36" s="443" t="s">
        <v>759</v>
      </c>
      <c r="AR36" s="443"/>
      <c r="AS36" s="443"/>
      <c r="AT36" s="443"/>
      <c r="AU36" s="443"/>
      <c r="AV36" s="443"/>
      <c r="AW36" s="443"/>
      <c r="AX36" s="446"/>
    </row>
    <row r="37" spans="1:51" ht="18.75" customHeight="1" x14ac:dyDescent="0.15">
      <c r="A37" s="482" t="s">
        <v>311</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494</v>
      </c>
      <c r="AF37" s="500"/>
      <c r="AG37" s="500"/>
      <c r="AH37" s="501"/>
      <c r="AI37" s="504" t="s">
        <v>646</v>
      </c>
      <c r="AJ37" s="504"/>
      <c r="AK37" s="504"/>
      <c r="AL37" s="499"/>
      <c r="AM37" s="504" t="s">
        <v>462</v>
      </c>
      <c r="AN37" s="504"/>
      <c r="AO37" s="504"/>
      <c r="AP37" s="499"/>
      <c r="AQ37" s="473" t="s">
        <v>221</v>
      </c>
      <c r="AR37" s="474"/>
      <c r="AS37" s="474"/>
      <c r="AT37" s="475"/>
      <c r="AU37" s="337" t="s">
        <v>129</v>
      </c>
      <c r="AV37" s="337"/>
      <c r="AW37" s="337"/>
      <c r="AX37" s="342"/>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7" t="s">
        <v>692</v>
      </c>
      <c r="AR38" s="448"/>
      <c r="AS38" s="449" t="s">
        <v>222</v>
      </c>
      <c r="AT38" s="450"/>
      <c r="AU38" s="451">
        <v>4</v>
      </c>
      <c r="AV38" s="451"/>
      <c r="AW38" s="339" t="s">
        <v>170</v>
      </c>
      <c r="AX38" s="344"/>
    </row>
    <row r="39" spans="1:51" ht="23.25" customHeight="1" x14ac:dyDescent="0.15">
      <c r="A39" s="488"/>
      <c r="B39" s="486"/>
      <c r="C39" s="486"/>
      <c r="D39" s="486"/>
      <c r="E39" s="486"/>
      <c r="F39" s="487"/>
      <c r="G39" s="389" t="s">
        <v>696</v>
      </c>
      <c r="H39" s="390"/>
      <c r="I39" s="390"/>
      <c r="J39" s="390"/>
      <c r="K39" s="390"/>
      <c r="L39" s="390"/>
      <c r="M39" s="390"/>
      <c r="N39" s="390"/>
      <c r="O39" s="391"/>
      <c r="P39" s="154" t="s">
        <v>697</v>
      </c>
      <c r="Q39" s="154"/>
      <c r="R39" s="154"/>
      <c r="S39" s="154"/>
      <c r="T39" s="154"/>
      <c r="U39" s="154"/>
      <c r="V39" s="154"/>
      <c r="W39" s="154"/>
      <c r="X39" s="155"/>
      <c r="Y39" s="400" t="s">
        <v>12</v>
      </c>
      <c r="Z39" s="401"/>
      <c r="AA39" s="402"/>
      <c r="AB39" s="403" t="s">
        <v>698</v>
      </c>
      <c r="AC39" s="403"/>
      <c r="AD39" s="403"/>
      <c r="AE39" s="404">
        <v>1</v>
      </c>
      <c r="AF39" s="387"/>
      <c r="AG39" s="387"/>
      <c r="AH39" s="387"/>
      <c r="AI39" s="404" t="s">
        <v>692</v>
      </c>
      <c r="AJ39" s="387"/>
      <c r="AK39" s="387"/>
      <c r="AL39" s="387"/>
      <c r="AM39" s="404"/>
      <c r="AN39" s="387"/>
      <c r="AO39" s="387"/>
      <c r="AP39" s="387"/>
      <c r="AQ39" s="406" t="s">
        <v>692</v>
      </c>
      <c r="AR39" s="407"/>
      <c r="AS39" s="407"/>
      <c r="AT39" s="408"/>
      <c r="AU39" s="387" t="s">
        <v>692</v>
      </c>
      <c r="AV39" s="387"/>
      <c r="AW39" s="387"/>
      <c r="AX39" s="388"/>
    </row>
    <row r="40" spans="1:51" ht="23.25" customHeight="1" x14ac:dyDescent="0.15">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698</v>
      </c>
      <c r="AC40" s="463"/>
      <c r="AD40" s="463"/>
      <c r="AE40" s="404">
        <v>1</v>
      </c>
      <c r="AF40" s="387"/>
      <c r="AG40" s="387"/>
      <c r="AH40" s="387"/>
      <c r="AI40" s="404" t="s">
        <v>692</v>
      </c>
      <c r="AJ40" s="387"/>
      <c r="AK40" s="387"/>
      <c r="AL40" s="387"/>
      <c r="AM40" s="404">
        <v>1</v>
      </c>
      <c r="AN40" s="387"/>
      <c r="AO40" s="387"/>
      <c r="AP40" s="387"/>
      <c r="AQ40" s="406" t="s">
        <v>692</v>
      </c>
      <c r="AR40" s="407"/>
      <c r="AS40" s="407"/>
      <c r="AT40" s="408"/>
      <c r="AU40" s="387">
        <v>1</v>
      </c>
      <c r="AV40" s="387"/>
      <c r="AW40" s="387"/>
      <c r="AX40" s="388"/>
    </row>
    <row r="41" spans="1:51" ht="23.25" customHeight="1" x14ac:dyDescent="0.15">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100</v>
      </c>
      <c r="AF41" s="387"/>
      <c r="AG41" s="387"/>
      <c r="AH41" s="387"/>
      <c r="AI41" s="404" t="s">
        <v>692</v>
      </c>
      <c r="AJ41" s="387"/>
      <c r="AK41" s="387"/>
      <c r="AL41" s="387"/>
      <c r="AM41" s="404"/>
      <c r="AN41" s="387"/>
      <c r="AO41" s="387"/>
      <c r="AP41" s="387"/>
      <c r="AQ41" s="406" t="s">
        <v>692</v>
      </c>
      <c r="AR41" s="407"/>
      <c r="AS41" s="407"/>
      <c r="AT41" s="408"/>
      <c r="AU41" s="387" t="s">
        <v>692</v>
      </c>
      <c r="AV41" s="387"/>
      <c r="AW41" s="387"/>
      <c r="AX41" s="388"/>
    </row>
    <row r="42" spans="1:51" ht="23.25" customHeight="1" x14ac:dyDescent="0.15">
      <c r="A42" s="476" t="s">
        <v>337</v>
      </c>
      <c r="B42" s="471"/>
      <c r="C42" s="471"/>
      <c r="D42" s="471"/>
      <c r="E42" s="471"/>
      <c r="F42" s="472"/>
      <c r="G42" s="512" t="s">
        <v>699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15">
      <c r="A44" s="903" t="s">
        <v>651</v>
      </c>
      <c r="B44" s="331" t="s">
        <v>652</v>
      </c>
      <c r="C44" s="332"/>
      <c r="D44" s="332"/>
      <c r="E44" s="332"/>
      <c r="F44" s="333"/>
      <c r="G44" s="337" t="s">
        <v>653</v>
      </c>
      <c r="H44" s="337"/>
      <c r="I44" s="337"/>
      <c r="J44" s="337"/>
      <c r="K44" s="337"/>
      <c r="L44" s="337"/>
      <c r="M44" s="337"/>
      <c r="N44" s="337"/>
      <c r="O44" s="337"/>
      <c r="P44" s="337"/>
      <c r="Q44" s="337"/>
      <c r="R44" s="337"/>
      <c r="S44" s="337"/>
      <c r="T44" s="337"/>
      <c r="U44" s="337"/>
      <c r="V44" s="337"/>
      <c r="W44" s="337"/>
      <c r="X44" s="337"/>
      <c r="Y44" s="337"/>
      <c r="Z44" s="337"/>
      <c r="AA44" s="338"/>
      <c r="AB44" s="341" t="s">
        <v>673</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15">
      <c r="A49" s="329"/>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494</v>
      </c>
      <c r="AF49" s="430"/>
      <c r="AG49" s="430"/>
      <c r="AH49" s="430"/>
      <c r="AI49" s="430" t="s">
        <v>646</v>
      </c>
      <c r="AJ49" s="430"/>
      <c r="AK49" s="430"/>
      <c r="AL49" s="430"/>
      <c r="AM49" s="430" t="s">
        <v>462</v>
      </c>
      <c r="AN49" s="430"/>
      <c r="AO49" s="430"/>
      <c r="AP49" s="430"/>
      <c r="AQ49" s="506" t="s">
        <v>221</v>
      </c>
      <c r="AR49" s="507"/>
      <c r="AS49" s="507"/>
      <c r="AT49" s="508"/>
      <c r="AU49" s="509" t="s">
        <v>129</v>
      </c>
      <c r="AV49" s="509"/>
      <c r="AW49" s="509"/>
      <c r="AX49" s="510"/>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1"/>
      <c r="AS50" s="449" t="s">
        <v>222</v>
      </c>
      <c r="AT50" s="450"/>
      <c r="AU50" s="451"/>
      <c r="AV50" s="451"/>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494</v>
      </c>
      <c r="AF54" s="430"/>
      <c r="AG54" s="430"/>
      <c r="AH54" s="430"/>
      <c r="AI54" s="430" t="s">
        <v>646</v>
      </c>
      <c r="AJ54" s="430"/>
      <c r="AK54" s="430"/>
      <c r="AL54" s="430"/>
      <c r="AM54" s="430" t="s">
        <v>462</v>
      </c>
      <c r="AN54" s="430"/>
      <c r="AO54" s="430"/>
      <c r="AP54" s="430"/>
      <c r="AQ54" s="506" t="s">
        <v>221</v>
      </c>
      <c r="AR54" s="507"/>
      <c r="AS54" s="507"/>
      <c r="AT54" s="508"/>
      <c r="AU54" s="509" t="s">
        <v>129</v>
      </c>
      <c r="AV54" s="509"/>
      <c r="AW54" s="509"/>
      <c r="AX54" s="510"/>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1"/>
      <c r="AS55" s="449" t="s">
        <v>222</v>
      </c>
      <c r="AT55" s="450"/>
      <c r="AU55" s="451"/>
      <c r="AV55" s="451"/>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494</v>
      </c>
      <c r="AF59" s="430"/>
      <c r="AG59" s="430"/>
      <c r="AH59" s="430"/>
      <c r="AI59" s="430" t="s">
        <v>646</v>
      </c>
      <c r="AJ59" s="430"/>
      <c r="AK59" s="430"/>
      <c r="AL59" s="430"/>
      <c r="AM59" s="430" t="s">
        <v>462</v>
      </c>
      <c r="AN59" s="430"/>
      <c r="AO59" s="430"/>
      <c r="AP59" s="430"/>
      <c r="AQ59" s="506" t="s">
        <v>221</v>
      </c>
      <c r="AR59" s="507"/>
      <c r="AS59" s="507"/>
      <c r="AT59" s="508"/>
      <c r="AU59" s="509" t="s">
        <v>129</v>
      </c>
      <c r="AV59" s="509"/>
      <c r="AW59" s="509"/>
      <c r="AX59" s="510"/>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1"/>
      <c r="AS60" s="449" t="s">
        <v>222</v>
      </c>
      <c r="AT60" s="450"/>
      <c r="AU60" s="451"/>
      <c r="AV60" s="451"/>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657</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658</v>
      </c>
      <c r="B65" s="332"/>
      <c r="C65" s="332"/>
      <c r="D65" s="332"/>
      <c r="E65" s="332"/>
      <c r="F65" s="333"/>
      <c r="G65" s="365" t="s">
        <v>650</v>
      </c>
      <c r="H65" s="366"/>
      <c r="I65" s="366"/>
      <c r="J65" s="366"/>
      <c r="K65" s="366"/>
      <c r="L65" s="366"/>
      <c r="M65" s="366"/>
      <c r="N65" s="366"/>
      <c r="O65" s="366"/>
      <c r="P65" s="367" t="s">
        <v>649</v>
      </c>
      <c r="Q65" s="366"/>
      <c r="R65" s="366"/>
      <c r="S65" s="366"/>
      <c r="T65" s="366"/>
      <c r="U65" s="366"/>
      <c r="V65" s="366"/>
      <c r="W65" s="366"/>
      <c r="X65" s="368"/>
      <c r="Y65" s="369"/>
      <c r="Z65" s="370"/>
      <c r="AA65" s="371"/>
      <c r="AB65" s="416" t="s">
        <v>11</v>
      </c>
      <c r="AC65" s="416"/>
      <c r="AD65" s="416"/>
      <c r="AE65" s="417" t="s">
        <v>494</v>
      </c>
      <c r="AF65" s="418"/>
      <c r="AG65" s="418"/>
      <c r="AH65" s="419"/>
      <c r="AI65" s="417" t="s">
        <v>646</v>
      </c>
      <c r="AJ65" s="418"/>
      <c r="AK65" s="418"/>
      <c r="AL65" s="419"/>
      <c r="AM65" s="417" t="s">
        <v>462</v>
      </c>
      <c r="AN65" s="418"/>
      <c r="AO65" s="418"/>
      <c r="AP65" s="419"/>
      <c r="AQ65" s="426" t="s">
        <v>493</v>
      </c>
      <c r="AR65" s="427"/>
      <c r="AS65" s="427"/>
      <c r="AT65" s="428"/>
      <c r="AU65" s="426" t="s">
        <v>671</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2" t="s">
        <v>659</v>
      </c>
      <c r="B68" s="453"/>
      <c r="C68" s="453"/>
      <c r="D68" s="453"/>
      <c r="E68" s="453"/>
      <c r="F68" s="454"/>
      <c r="G68" s="238" t="s">
        <v>660</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494</v>
      </c>
      <c r="AF68" s="430"/>
      <c r="AG68" s="430"/>
      <c r="AH68" s="430"/>
      <c r="AI68" s="430" t="s">
        <v>646</v>
      </c>
      <c r="AJ68" s="430"/>
      <c r="AK68" s="430"/>
      <c r="AL68" s="430"/>
      <c r="AM68" s="430" t="s">
        <v>462</v>
      </c>
      <c r="AN68" s="430"/>
      <c r="AO68" s="430"/>
      <c r="AP68" s="430"/>
      <c r="AQ68" s="431" t="s">
        <v>672</v>
      </c>
      <c r="AR68" s="432"/>
      <c r="AS68" s="432"/>
      <c r="AT68" s="432"/>
      <c r="AU68" s="432"/>
      <c r="AV68" s="432"/>
      <c r="AW68" s="432"/>
      <c r="AX68" s="433"/>
      <c r="AY68">
        <f>IF(SUBSTITUTE(SUBSTITUTE($G$69,"／",""),"　","")="",0,1)</f>
        <v>0</v>
      </c>
    </row>
    <row r="69" spans="1:51" ht="23.25" hidden="1" customHeight="1" x14ac:dyDescent="0.15">
      <c r="A69" s="455"/>
      <c r="B69" s="456"/>
      <c r="C69" s="456"/>
      <c r="D69" s="456"/>
      <c r="E69" s="456"/>
      <c r="F69" s="457"/>
      <c r="G69" s="409" t="s">
        <v>705</v>
      </c>
      <c r="H69" s="410"/>
      <c r="I69" s="410"/>
      <c r="J69" s="410"/>
      <c r="K69" s="410"/>
      <c r="L69" s="410"/>
      <c r="M69" s="410"/>
      <c r="N69" s="410"/>
      <c r="O69" s="410"/>
      <c r="P69" s="410"/>
      <c r="Q69" s="410"/>
      <c r="R69" s="410"/>
      <c r="S69" s="410"/>
      <c r="T69" s="410"/>
      <c r="U69" s="410"/>
      <c r="V69" s="410"/>
      <c r="W69" s="410"/>
      <c r="X69" s="410"/>
      <c r="Y69" s="434" t="s">
        <v>659</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662</v>
      </c>
      <c r="Z70" s="414"/>
      <c r="AA70" s="415"/>
      <c r="AB70" s="440" t="s">
        <v>663</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6"/>
      <c r="AY70">
        <f>$AY$68</f>
        <v>0</v>
      </c>
    </row>
    <row r="71" spans="1:51" ht="18.75" hidden="1" customHeight="1" x14ac:dyDescent="0.15">
      <c r="A71" s="518" t="s">
        <v>311</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494</v>
      </c>
      <c r="AF71" s="430"/>
      <c r="AG71" s="430"/>
      <c r="AH71" s="430"/>
      <c r="AI71" s="430" t="s">
        <v>646</v>
      </c>
      <c r="AJ71" s="430"/>
      <c r="AK71" s="430"/>
      <c r="AL71" s="430"/>
      <c r="AM71" s="430" t="s">
        <v>462</v>
      </c>
      <c r="AN71" s="430"/>
      <c r="AO71" s="430"/>
      <c r="AP71" s="430"/>
      <c r="AQ71" s="473" t="s">
        <v>221</v>
      </c>
      <c r="AR71" s="474"/>
      <c r="AS71" s="474"/>
      <c r="AT71" s="475"/>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7"/>
      <c r="AR72" s="448"/>
      <c r="AS72" s="449" t="s">
        <v>222</v>
      </c>
      <c r="AT72" s="450"/>
      <c r="AU72" s="451"/>
      <c r="AV72" s="451"/>
      <c r="AW72" s="339" t="s">
        <v>170</v>
      </c>
      <c r="AX72" s="344"/>
      <c r="AY72">
        <f t="shared" ref="AY72:AY77" si="1">$AY$71</f>
        <v>0</v>
      </c>
    </row>
    <row r="73" spans="1:51" ht="23.25" hidden="1" customHeight="1" x14ac:dyDescent="0.15">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c r="AC74" s="463"/>
      <c r="AD74" s="463"/>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6" t="s">
        <v>337</v>
      </c>
      <c r="B76" s="471"/>
      <c r="C76" s="471"/>
      <c r="D76" s="471"/>
      <c r="E76" s="471"/>
      <c r="F76" s="472"/>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651</v>
      </c>
      <c r="B78" s="331" t="s">
        <v>652</v>
      </c>
      <c r="C78" s="332"/>
      <c r="D78" s="332"/>
      <c r="E78" s="332"/>
      <c r="F78" s="333"/>
      <c r="G78" s="337" t="s">
        <v>653</v>
      </c>
      <c r="H78" s="337"/>
      <c r="I78" s="337"/>
      <c r="J78" s="337"/>
      <c r="K78" s="337"/>
      <c r="L78" s="337"/>
      <c r="M78" s="337"/>
      <c r="N78" s="337"/>
      <c r="O78" s="337"/>
      <c r="P78" s="337"/>
      <c r="Q78" s="337"/>
      <c r="R78" s="337"/>
      <c r="S78" s="337"/>
      <c r="T78" s="337"/>
      <c r="U78" s="337"/>
      <c r="V78" s="337"/>
      <c r="W78" s="337"/>
      <c r="X78" s="337"/>
      <c r="Y78" s="337"/>
      <c r="Z78" s="337"/>
      <c r="AA78" s="338"/>
      <c r="AB78" s="341" t="s">
        <v>673</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494</v>
      </c>
      <c r="AF83" s="430"/>
      <c r="AG83" s="430"/>
      <c r="AH83" s="430"/>
      <c r="AI83" s="430" t="s">
        <v>646</v>
      </c>
      <c r="AJ83" s="430"/>
      <c r="AK83" s="430"/>
      <c r="AL83" s="430"/>
      <c r="AM83" s="430" t="s">
        <v>462</v>
      </c>
      <c r="AN83" s="430"/>
      <c r="AO83" s="430"/>
      <c r="AP83" s="430"/>
      <c r="AQ83" s="506" t="s">
        <v>221</v>
      </c>
      <c r="AR83" s="507"/>
      <c r="AS83" s="507"/>
      <c r="AT83" s="508"/>
      <c r="AU83" s="509" t="s">
        <v>129</v>
      </c>
      <c r="AV83" s="509"/>
      <c r="AW83" s="509"/>
      <c r="AX83" s="510"/>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1"/>
      <c r="AS84" s="449" t="s">
        <v>222</v>
      </c>
      <c r="AT84" s="450"/>
      <c r="AU84" s="451"/>
      <c r="AV84" s="451"/>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494</v>
      </c>
      <c r="AF88" s="430"/>
      <c r="AG88" s="430"/>
      <c r="AH88" s="430"/>
      <c r="AI88" s="430" t="s">
        <v>646</v>
      </c>
      <c r="AJ88" s="430"/>
      <c r="AK88" s="430"/>
      <c r="AL88" s="430"/>
      <c r="AM88" s="430" t="s">
        <v>462</v>
      </c>
      <c r="AN88" s="430"/>
      <c r="AO88" s="430"/>
      <c r="AP88" s="430"/>
      <c r="AQ88" s="506" t="s">
        <v>221</v>
      </c>
      <c r="AR88" s="507"/>
      <c r="AS88" s="507"/>
      <c r="AT88" s="508"/>
      <c r="AU88" s="509" t="s">
        <v>129</v>
      </c>
      <c r="AV88" s="509"/>
      <c r="AW88" s="509"/>
      <c r="AX88" s="510"/>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1"/>
      <c r="AS89" s="449" t="s">
        <v>222</v>
      </c>
      <c r="AT89" s="450"/>
      <c r="AU89" s="451"/>
      <c r="AV89" s="451"/>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494</v>
      </c>
      <c r="AF93" s="430"/>
      <c r="AG93" s="430"/>
      <c r="AH93" s="430"/>
      <c r="AI93" s="430" t="s">
        <v>646</v>
      </c>
      <c r="AJ93" s="430"/>
      <c r="AK93" s="430"/>
      <c r="AL93" s="430"/>
      <c r="AM93" s="430" t="s">
        <v>462</v>
      </c>
      <c r="AN93" s="430"/>
      <c r="AO93" s="430"/>
      <c r="AP93" s="430"/>
      <c r="AQ93" s="506" t="s">
        <v>221</v>
      </c>
      <c r="AR93" s="507"/>
      <c r="AS93" s="507"/>
      <c r="AT93" s="508"/>
      <c r="AU93" s="509" t="s">
        <v>129</v>
      </c>
      <c r="AV93" s="509"/>
      <c r="AW93" s="509"/>
      <c r="AX93" s="510"/>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1"/>
      <c r="AS94" s="449" t="s">
        <v>222</v>
      </c>
      <c r="AT94" s="450"/>
      <c r="AU94" s="451"/>
      <c r="AV94" s="451"/>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657</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658</v>
      </c>
      <c r="B99" s="332"/>
      <c r="C99" s="332"/>
      <c r="D99" s="332"/>
      <c r="E99" s="332"/>
      <c r="F99" s="333"/>
      <c r="G99" s="365" t="s">
        <v>650</v>
      </c>
      <c r="H99" s="366"/>
      <c r="I99" s="366"/>
      <c r="J99" s="366"/>
      <c r="K99" s="366"/>
      <c r="L99" s="366"/>
      <c r="M99" s="366"/>
      <c r="N99" s="366"/>
      <c r="O99" s="366"/>
      <c r="P99" s="367" t="s">
        <v>649</v>
      </c>
      <c r="Q99" s="366"/>
      <c r="R99" s="366"/>
      <c r="S99" s="366"/>
      <c r="T99" s="366"/>
      <c r="U99" s="366"/>
      <c r="V99" s="366"/>
      <c r="W99" s="366"/>
      <c r="X99" s="368"/>
      <c r="Y99" s="369"/>
      <c r="Z99" s="370"/>
      <c r="AA99" s="371"/>
      <c r="AB99" s="416" t="s">
        <v>11</v>
      </c>
      <c r="AC99" s="416"/>
      <c r="AD99" s="416"/>
      <c r="AE99" s="430" t="s">
        <v>494</v>
      </c>
      <c r="AF99" s="430"/>
      <c r="AG99" s="430"/>
      <c r="AH99" s="430"/>
      <c r="AI99" s="430" t="s">
        <v>646</v>
      </c>
      <c r="AJ99" s="430"/>
      <c r="AK99" s="430"/>
      <c r="AL99" s="430"/>
      <c r="AM99" s="430" t="s">
        <v>462</v>
      </c>
      <c r="AN99" s="430"/>
      <c r="AO99" s="430"/>
      <c r="AP99" s="430"/>
      <c r="AQ99" s="426" t="s">
        <v>493</v>
      </c>
      <c r="AR99" s="427"/>
      <c r="AS99" s="427"/>
      <c r="AT99" s="428"/>
      <c r="AU99" s="426" t="s">
        <v>671</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6" t="s">
        <v>659</v>
      </c>
      <c r="B102" s="356"/>
      <c r="C102" s="356"/>
      <c r="D102" s="356"/>
      <c r="E102" s="356"/>
      <c r="F102" s="477"/>
      <c r="G102" s="238" t="s">
        <v>660</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494</v>
      </c>
      <c r="AF102" s="430"/>
      <c r="AG102" s="430"/>
      <c r="AH102" s="430"/>
      <c r="AI102" s="430" t="s">
        <v>646</v>
      </c>
      <c r="AJ102" s="430"/>
      <c r="AK102" s="430"/>
      <c r="AL102" s="430"/>
      <c r="AM102" s="430" t="s">
        <v>462</v>
      </c>
      <c r="AN102" s="430"/>
      <c r="AO102" s="430"/>
      <c r="AP102" s="430"/>
      <c r="AQ102" s="431" t="s">
        <v>672</v>
      </c>
      <c r="AR102" s="432"/>
      <c r="AS102" s="432"/>
      <c r="AT102" s="432"/>
      <c r="AU102" s="432"/>
      <c r="AV102" s="432"/>
      <c r="AW102" s="432"/>
      <c r="AX102" s="433"/>
      <c r="AY102">
        <f>IF(SUBSTITUTE(SUBSTITUTE($G$103,"／",""),"　","")="",0,1)</f>
        <v>0</v>
      </c>
    </row>
    <row r="103" spans="1:60" ht="23.25" hidden="1" customHeight="1" x14ac:dyDescent="0.15">
      <c r="A103" s="478"/>
      <c r="B103" s="337"/>
      <c r="C103" s="337"/>
      <c r="D103" s="337"/>
      <c r="E103" s="337"/>
      <c r="F103" s="479"/>
      <c r="G103" s="409" t="s">
        <v>661</v>
      </c>
      <c r="H103" s="410"/>
      <c r="I103" s="410"/>
      <c r="J103" s="410"/>
      <c r="K103" s="410"/>
      <c r="L103" s="410"/>
      <c r="M103" s="410"/>
      <c r="N103" s="410"/>
      <c r="O103" s="410"/>
      <c r="P103" s="410"/>
      <c r="Q103" s="410"/>
      <c r="R103" s="410"/>
      <c r="S103" s="410"/>
      <c r="T103" s="410"/>
      <c r="U103" s="410"/>
      <c r="V103" s="410"/>
      <c r="W103" s="410"/>
      <c r="X103" s="410"/>
      <c r="Y103" s="434" t="s">
        <v>659</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662</v>
      </c>
      <c r="Z104" s="414"/>
      <c r="AA104" s="415"/>
      <c r="AB104" s="440" t="s">
        <v>663</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6"/>
      <c r="AY104">
        <f>$AY$102</f>
        <v>0</v>
      </c>
    </row>
    <row r="105" spans="1:60" ht="18.75" hidden="1" customHeight="1" x14ac:dyDescent="0.15">
      <c r="A105" s="518" t="s">
        <v>311</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494</v>
      </c>
      <c r="AF105" s="430"/>
      <c r="AG105" s="430"/>
      <c r="AH105" s="430"/>
      <c r="AI105" s="430" t="s">
        <v>646</v>
      </c>
      <c r="AJ105" s="430"/>
      <c r="AK105" s="430"/>
      <c r="AL105" s="430"/>
      <c r="AM105" s="430" t="s">
        <v>462</v>
      </c>
      <c r="AN105" s="430"/>
      <c r="AO105" s="430"/>
      <c r="AP105" s="430"/>
      <c r="AQ105" s="473" t="s">
        <v>221</v>
      </c>
      <c r="AR105" s="474"/>
      <c r="AS105" s="474"/>
      <c r="AT105" s="475"/>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7"/>
      <c r="AR106" s="448"/>
      <c r="AS106" s="449" t="s">
        <v>222</v>
      </c>
      <c r="AT106" s="450"/>
      <c r="AU106" s="451"/>
      <c r="AV106" s="451"/>
      <c r="AW106" s="339" t="s">
        <v>170</v>
      </c>
      <c r="AX106" s="344"/>
      <c r="AY106">
        <f t="shared" ref="AY106:AY111" si="3">$AY$105</f>
        <v>0</v>
      </c>
    </row>
    <row r="107" spans="1:60" ht="23.25" hidden="1" customHeight="1" x14ac:dyDescent="0.15">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c r="AC108" s="463"/>
      <c r="AD108" s="463"/>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6" t="s">
        <v>337</v>
      </c>
      <c r="B110" s="471"/>
      <c r="C110" s="471"/>
      <c r="D110" s="471"/>
      <c r="E110" s="471"/>
      <c r="F110" s="472"/>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651</v>
      </c>
      <c r="B112" s="331" t="s">
        <v>652</v>
      </c>
      <c r="C112" s="332"/>
      <c r="D112" s="332"/>
      <c r="E112" s="332"/>
      <c r="F112" s="333"/>
      <c r="G112" s="337" t="s">
        <v>653</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673</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494</v>
      </c>
      <c r="AF117" s="430"/>
      <c r="AG117" s="430"/>
      <c r="AH117" s="430"/>
      <c r="AI117" s="430" t="s">
        <v>646</v>
      </c>
      <c r="AJ117" s="430"/>
      <c r="AK117" s="430"/>
      <c r="AL117" s="430"/>
      <c r="AM117" s="430" t="s">
        <v>462</v>
      </c>
      <c r="AN117" s="430"/>
      <c r="AO117" s="430"/>
      <c r="AP117" s="430"/>
      <c r="AQ117" s="506" t="s">
        <v>221</v>
      </c>
      <c r="AR117" s="507"/>
      <c r="AS117" s="507"/>
      <c r="AT117" s="508"/>
      <c r="AU117" s="509" t="s">
        <v>129</v>
      </c>
      <c r="AV117" s="509"/>
      <c r="AW117" s="509"/>
      <c r="AX117" s="510"/>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1"/>
      <c r="AS118" s="449" t="s">
        <v>222</v>
      </c>
      <c r="AT118" s="450"/>
      <c r="AU118" s="451"/>
      <c r="AV118" s="451"/>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494</v>
      </c>
      <c r="AF122" s="430"/>
      <c r="AG122" s="430"/>
      <c r="AH122" s="430"/>
      <c r="AI122" s="430" t="s">
        <v>646</v>
      </c>
      <c r="AJ122" s="430"/>
      <c r="AK122" s="430"/>
      <c r="AL122" s="430"/>
      <c r="AM122" s="430" t="s">
        <v>462</v>
      </c>
      <c r="AN122" s="430"/>
      <c r="AO122" s="430"/>
      <c r="AP122" s="430"/>
      <c r="AQ122" s="506" t="s">
        <v>221</v>
      </c>
      <c r="AR122" s="507"/>
      <c r="AS122" s="507"/>
      <c r="AT122" s="508"/>
      <c r="AU122" s="509" t="s">
        <v>129</v>
      </c>
      <c r="AV122" s="509"/>
      <c r="AW122" s="509"/>
      <c r="AX122" s="510"/>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1"/>
      <c r="AS123" s="449" t="s">
        <v>222</v>
      </c>
      <c r="AT123" s="450"/>
      <c r="AU123" s="451"/>
      <c r="AV123" s="451"/>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494</v>
      </c>
      <c r="AF127" s="430"/>
      <c r="AG127" s="430"/>
      <c r="AH127" s="430"/>
      <c r="AI127" s="430" t="s">
        <v>646</v>
      </c>
      <c r="AJ127" s="430"/>
      <c r="AK127" s="430"/>
      <c r="AL127" s="430"/>
      <c r="AM127" s="430" t="s">
        <v>462</v>
      </c>
      <c r="AN127" s="430"/>
      <c r="AO127" s="430"/>
      <c r="AP127" s="430"/>
      <c r="AQ127" s="506" t="s">
        <v>221</v>
      </c>
      <c r="AR127" s="507"/>
      <c r="AS127" s="507"/>
      <c r="AT127" s="508"/>
      <c r="AU127" s="509" t="s">
        <v>129</v>
      </c>
      <c r="AV127" s="509"/>
      <c r="AW127" s="509"/>
      <c r="AX127" s="510"/>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1"/>
      <c r="AS128" s="449" t="s">
        <v>222</v>
      </c>
      <c r="AT128" s="450"/>
      <c r="AU128" s="451"/>
      <c r="AV128" s="451"/>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657</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658</v>
      </c>
      <c r="B133" s="332"/>
      <c r="C133" s="332"/>
      <c r="D133" s="332"/>
      <c r="E133" s="332"/>
      <c r="F133" s="333"/>
      <c r="G133" s="365" t="s">
        <v>650</v>
      </c>
      <c r="H133" s="366"/>
      <c r="I133" s="366"/>
      <c r="J133" s="366"/>
      <c r="K133" s="366"/>
      <c r="L133" s="366"/>
      <c r="M133" s="366"/>
      <c r="N133" s="366"/>
      <c r="O133" s="366"/>
      <c r="P133" s="367" t="s">
        <v>649</v>
      </c>
      <c r="Q133" s="366"/>
      <c r="R133" s="366"/>
      <c r="S133" s="366"/>
      <c r="T133" s="366"/>
      <c r="U133" s="366"/>
      <c r="V133" s="366"/>
      <c r="W133" s="366"/>
      <c r="X133" s="368"/>
      <c r="Y133" s="369"/>
      <c r="Z133" s="370"/>
      <c r="AA133" s="371"/>
      <c r="AB133" s="416" t="s">
        <v>11</v>
      </c>
      <c r="AC133" s="416"/>
      <c r="AD133" s="416"/>
      <c r="AE133" s="430" t="s">
        <v>494</v>
      </c>
      <c r="AF133" s="430"/>
      <c r="AG133" s="430"/>
      <c r="AH133" s="430"/>
      <c r="AI133" s="430" t="s">
        <v>646</v>
      </c>
      <c r="AJ133" s="430"/>
      <c r="AK133" s="430"/>
      <c r="AL133" s="430"/>
      <c r="AM133" s="430" t="s">
        <v>462</v>
      </c>
      <c r="AN133" s="430"/>
      <c r="AO133" s="430"/>
      <c r="AP133" s="430"/>
      <c r="AQ133" s="426" t="s">
        <v>493</v>
      </c>
      <c r="AR133" s="427"/>
      <c r="AS133" s="427"/>
      <c r="AT133" s="428"/>
      <c r="AU133" s="426" t="s">
        <v>671</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6" t="s">
        <v>659</v>
      </c>
      <c r="B136" s="356"/>
      <c r="C136" s="356"/>
      <c r="D136" s="356"/>
      <c r="E136" s="356"/>
      <c r="F136" s="477"/>
      <c r="G136" s="238" t="s">
        <v>660</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494</v>
      </c>
      <c r="AF136" s="430"/>
      <c r="AG136" s="430"/>
      <c r="AH136" s="430"/>
      <c r="AI136" s="430" t="s">
        <v>646</v>
      </c>
      <c r="AJ136" s="430"/>
      <c r="AK136" s="430"/>
      <c r="AL136" s="430"/>
      <c r="AM136" s="430" t="s">
        <v>462</v>
      </c>
      <c r="AN136" s="430"/>
      <c r="AO136" s="430"/>
      <c r="AP136" s="430"/>
      <c r="AQ136" s="431" t="s">
        <v>672</v>
      </c>
      <c r="AR136" s="432"/>
      <c r="AS136" s="432"/>
      <c r="AT136" s="432"/>
      <c r="AU136" s="432"/>
      <c r="AV136" s="432"/>
      <c r="AW136" s="432"/>
      <c r="AX136" s="433"/>
      <c r="AY136">
        <f>IF(SUBSTITUTE(SUBSTITUTE($G$137,"／",""),"　","")="",0,1)</f>
        <v>0</v>
      </c>
    </row>
    <row r="137" spans="1:60" ht="23.25" hidden="1" customHeight="1" x14ac:dyDescent="0.15">
      <c r="A137" s="478"/>
      <c r="B137" s="337"/>
      <c r="C137" s="337"/>
      <c r="D137" s="337"/>
      <c r="E137" s="337"/>
      <c r="F137" s="479"/>
      <c r="G137" s="409" t="s">
        <v>661</v>
      </c>
      <c r="H137" s="410"/>
      <c r="I137" s="410"/>
      <c r="J137" s="410"/>
      <c r="K137" s="410"/>
      <c r="L137" s="410"/>
      <c r="M137" s="410"/>
      <c r="N137" s="410"/>
      <c r="O137" s="410"/>
      <c r="P137" s="410"/>
      <c r="Q137" s="410"/>
      <c r="R137" s="410"/>
      <c r="S137" s="410"/>
      <c r="T137" s="410"/>
      <c r="U137" s="410"/>
      <c r="V137" s="410"/>
      <c r="W137" s="410"/>
      <c r="X137" s="410"/>
      <c r="Y137" s="434" t="s">
        <v>659</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662</v>
      </c>
      <c r="Z138" s="414"/>
      <c r="AA138" s="415"/>
      <c r="AB138" s="440" t="s">
        <v>663</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6"/>
      <c r="AY138">
        <f>$AY$136</f>
        <v>0</v>
      </c>
    </row>
    <row r="139" spans="1:60" ht="18.75" hidden="1" customHeight="1" x14ac:dyDescent="0.15">
      <c r="A139" s="518" t="s">
        <v>311</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494</v>
      </c>
      <c r="AF139" s="430"/>
      <c r="AG139" s="430"/>
      <c r="AH139" s="430"/>
      <c r="AI139" s="430" t="s">
        <v>646</v>
      </c>
      <c r="AJ139" s="430"/>
      <c r="AK139" s="430"/>
      <c r="AL139" s="430"/>
      <c r="AM139" s="430" t="s">
        <v>462</v>
      </c>
      <c r="AN139" s="430"/>
      <c r="AO139" s="430"/>
      <c r="AP139" s="430"/>
      <c r="AQ139" s="473" t="s">
        <v>221</v>
      </c>
      <c r="AR139" s="474"/>
      <c r="AS139" s="474"/>
      <c r="AT139" s="475"/>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7"/>
      <c r="AR140" s="448"/>
      <c r="AS140" s="449" t="s">
        <v>222</v>
      </c>
      <c r="AT140" s="450"/>
      <c r="AU140" s="451"/>
      <c r="AV140" s="451"/>
      <c r="AW140" s="339" t="s">
        <v>170</v>
      </c>
      <c r="AX140" s="344"/>
      <c r="AY140">
        <f t="shared" ref="AY140:AY145" si="5">$AY$139</f>
        <v>0</v>
      </c>
    </row>
    <row r="141" spans="1:60" ht="23.25" hidden="1" customHeight="1" x14ac:dyDescent="0.15">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6" t="s">
        <v>337</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651</v>
      </c>
      <c r="B146" s="331" t="s">
        <v>652</v>
      </c>
      <c r="C146" s="332"/>
      <c r="D146" s="332"/>
      <c r="E146" s="332"/>
      <c r="F146" s="333"/>
      <c r="G146" s="337" t="s">
        <v>653</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673</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494</v>
      </c>
      <c r="AF151" s="430"/>
      <c r="AG151" s="430"/>
      <c r="AH151" s="430"/>
      <c r="AI151" s="430" t="s">
        <v>646</v>
      </c>
      <c r="AJ151" s="430"/>
      <c r="AK151" s="430"/>
      <c r="AL151" s="430"/>
      <c r="AM151" s="430" t="s">
        <v>462</v>
      </c>
      <c r="AN151" s="430"/>
      <c r="AO151" s="430"/>
      <c r="AP151" s="430"/>
      <c r="AQ151" s="506" t="s">
        <v>221</v>
      </c>
      <c r="AR151" s="507"/>
      <c r="AS151" s="507"/>
      <c r="AT151" s="508"/>
      <c r="AU151" s="509" t="s">
        <v>129</v>
      </c>
      <c r="AV151" s="509"/>
      <c r="AW151" s="509"/>
      <c r="AX151" s="510"/>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1"/>
      <c r="AS152" s="449" t="s">
        <v>222</v>
      </c>
      <c r="AT152" s="450"/>
      <c r="AU152" s="451"/>
      <c r="AV152" s="451"/>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494</v>
      </c>
      <c r="AF156" s="430"/>
      <c r="AG156" s="430"/>
      <c r="AH156" s="430"/>
      <c r="AI156" s="430" t="s">
        <v>646</v>
      </c>
      <c r="AJ156" s="430"/>
      <c r="AK156" s="430"/>
      <c r="AL156" s="430"/>
      <c r="AM156" s="430" t="s">
        <v>462</v>
      </c>
      <c r="AN156" s="430"/>
      <c r="AO156" s="430"/>
      <c r="AP156" s="430"/>
      <c r="AQ156" s="506" t="s">
        <v>221</v>
      </c>
      <c r="AR156" s="507"/>
      <c r="AS156" s="507"/>
      <c r="AT156" s="508"/>
      <c r="AU156" s="509" t="s">
        <v>129</v>
      </c>
      <c r="AV156" s="509"/>
      <c r="AW156" s="509"/>
      <c r="AX156" s="510"/>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1"/>
      <c r="AS157" s="449" t="s">
        <v>222</v>
      </c>
      <c r="AT157" s="450"/>
      <c r="AU157" s="451"/>
      <c r="AV157" s="451"/>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494</v>
      </c>
      <c r="AF161" s="430"/>
      <c r="AG161" s="430"/>
      <c r="AH161" s="430"/>
      <c r="AI161" s="430" t="s">
        <v>646</v>
      </c>
      <c r="AJ161" s="430"/>
      <c r="AK161" s="430"/>
      <c r="AL161" s="430"/>
      <c r="AM161" s="430" t="s">
        <v>462</v>
      </c>
      <c r="AN161" s="430"/>
      <c r="AO161" s="430"/>
      <c r="AP161" s="430"/>
      <c r="AQ161" s="506" t="s">
        <v>221</v>
      </c>
      <c r="AR161" s="507"/>
      <c r="AS161" s="507"/>
      <c r="AT161" s="508"/>
      <c r="AU161" s="509" t="s">
        <v>129</v>
      </c>
      <c r="AV161" s="509"/>
      <c r="AW161" s="509"/>
      <c r="AX161" s="510"/>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1"/>
      <c r="AS162" s="449" t="s">
        <v>222</v>
      </c>
      <c r="AT162" s="450"/>
      <c r="AU162" s="451"/>
      <c r="AV162" s="451"/>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657</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658</v>
      </c>
      <c r="B167" s="332"/>
      <c r="C167" s="332"/>
      <c r="D167" s="332"/>
      <c r="E167" s="332"/>
      <c r="F167" s="333"/>
      <c r="G167" s="365" t="s">
        <v>650</v>
      </c>
      <c r="H167" s="366"/>
      <c r="I167" s="366"/>
      <c r="J167" s="366"/>
      <c r="K167" s="366"/>
      <c r="L167" s="366"/>
      <c r="M167" s="366"/>
      <c r="N167" s="366"/>
      <c r="O167" s="366"/>
      <c r="P167" s="367" t="s">
        <v>649</v>
      </c>
      <c r="Q167" s="366"/>
      <c r="R167" s="366"/>
      <c r="S167" s="366"/>
      <c r="T167" s="366"/>
      <c r="U167" s="366"/>
      <c r="V167" s="366"/>
      <c r="W167" s="366"/>
      <c r="X167" s="368"/>
      <c r="Y167" s="369"/>
      <c r="Z167" s="370"/>
      <c r="AA167" s="371"/>
      <c r="AB167" s="416" t="s">
        <v>11</v>
      </c>
      <c r="AC167" s="416"/>
      <c r="AD167" s="416"/>
      <c r="AE167" s="430" t="s">
        <v>494</v>
      </c>
      <c r="AF167" s="430"/>
      <c r="AG167" s="430"/>
      <c r="AH167" s="430"/>
      <c r="AI167" s="430" t="s">
        <v>646</v>
      </c>
      <c r="AJ167" s="430"/>
      <c r="AK167" s="430"/>
      <c r="AL167" s="430"/>
      <c r="AM167" s="430" t="s">
        <v>462</v>
      </c>
      <c r="AN167" s="430"/>
      <c r="AO167" s="430"/>
      <c r="AP167" s="430"/>
      <c r="AQ167" s="426" t="s">
        <v>493</v>
      </c>
      <c r="AR167" s="427"/>
      <c r="AS167" s="427"/>
      <c r="AT167" s="428"/>
      <c r="AU167" s="426" t="s">
        <v>671</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6" t="s">
        <v>659</v>
      </c>
      <c r="B170" s="356"/>
      <c r="C170" s="356"/>
      <c r="D170" s="356"/>
      <c r="E170" s="356"/>
      <c r="F170" s="477"/>
      <c r="G170" s="238" t="s">
        <v>660</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494</v>
      </c>
      <c r="AF170" s="430"/>
      <c r="AG170" s="430"/>
      <c r="AH170" s="430"/>
      <c r="AI170" s="430" t="s">
        <v>646</v>
      </c>
      <c r="AJ170" s="430"/>
      <c r="AK170" s="430"/>
      <c r="AL170" s="430"/>
      <c r="AM170" s="430" t="s">
        <v>462</v>
      </c>
      <c r="AN170" s="430"/>
      <c r="AO170" s="430"/>
      <c r="AP170" s="430"/>
      <c r="AQ170" s="431" t="s">
        <v>672</v>
      </c>
      <c r="AR170" s="432"/>
      <c r="AS170" s="432"/>
      <c r="AT170" s="432"/>
      <c r="AU170" s="432"/>
      <c r="AV170" s="432"/>
      <c r="AW170" s="432"/>
      <c r="AX170" s="433"/>
      <c r="AY170">
        <f>IF(SUBSTITUTE(SUBSTITUTE($G$171,"／",""),"　","")="",0,1)</f>
        <v>0</v>
      </c>
    </row>
    <row r="171" spans="1:60" ht="23.25" hidden="1" customHeight="1" x14ac:dyDescent="0.15">
      <c r="A171" s="478"/>
      <c r="B171" s="337"/>
      <c r="C171" s="337"/>
      <c r="D171" s="337"/>
      <c r="E171" s="337"/>
      <c r="F171" s="479"/>
      <c r="G171" s="409" t="s">
        <v>661</v>
      </c>
      <c r="H171" s="410"/>
      <c r="I171" s="410"/>
      <c r="J171" s="410"/>
      <c r="K171" s="410"/>
      <c r="L171" s="410"/>
      <c r="M171" s="410"/>
      <c r="N171" s="410"/>
      <c r="O171" s="410"/>
      <c r="P171" s="410"/>
      <c r="Q171" s="410"/>
      <c r="R171" s="410"/>
      <c r="S171" s="410"/>
      <c r="T171" s="410"/>
      <c r="U171" s="410"/>
      <c r="V171" s="410"/>
      <c r="W171" s="410"/>
      <c r="X171" s="410"/>
      <c r="Y171" s="434" t="s">
        <v>659</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662</v>
      </c>
      <c r="Z172" s="414"/>
      <c r="AA172" s="415"/>
      <c r="AB172" s="440" t="s">
        <v>663</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6"/>
      <c r="AY172">
        <f>$AY$170</f>
        <v>0</v>
      </c>
    </row>
    <row r="173" spans="1:60" ht="18.75" hidden="1" customHeight="1" x14ac:dyDescent="0.15">
      <c r="A173" s="518" t="s">
        <v>311</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494</v>
      </c>
      <c r="AF173" s="430"/>
      <c r="AG173" s="430"/>
      <c r="AH173" s="430"/>
      <c r="AI173" s="430" t="s">
        <v>646</v>
      </c>
      <c r="AJ173" s="430"/>
      <c r="AK173" s="430"/>
      <c r="AL173" s="430"/>
      <c r="AM173" s="430" t="s">
        <v>462</v>
      </c>
      <c r="AN173" s="430"/>
      <c r="AO173" s="430"/>
      <c r="AP173" s="430"/>
      <c r="AQ173" s="473" t="s">
        <v>221</v>
      </c>
      <c r="AR173" s="474"/>
      <c r="AS173" s="474"/>
      <c r="AT173" s="475"/>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7"/>
      <c r="AR174" s="448"/>
      <c r="AS174" s="449" t="s">
        <v>222</v>
      </c>
      <c r="AT174" s="450"/>
      <c r="AU174" s="451"/>
      <c r="AV174" s="451"/>
      <c r="AW174" s="339" t="s">
        <v>170</v>
      </c>
      <c r="AX174" s="344"/>
      <c r="AY174">
        <f t="shared" ref="AY174:AY179" si="7">$AY$173</f>
        <v>0</v>
      </c>
    </row>
    <row r="175" spans="1:60" ht="23.25" hidden="1" customHeight="1" x14ac:dyDescent="0.15">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6" t="s">
        <v>337</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651</v>
      </c>
      <c r="B180" s="331" t="s">
        <v>652</v>
      </c>
      <c r="C180" s="332"/>
      <c r="D180" s="332"/>
      <c r="E180" s="332"/>
      <c r="F180" s="333"/>
      <c r="G180" s="337" t="s">
        <v>653</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673</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494</v>
      </c>
      <c r="AF185" s="430"/>
      <c r="AG185" s="430"/>
      <c r="AH185" s="430"/>
      <c r="AI185" s="430" t="s">
        <v>646</v>
      </c>
      <c r="AJ185" s="430"/>
      <c r="AK185" s="430"/>
      <c r="AL185" s="430"/>
      <c r="AM185" s="430" t="s">
        <v>462</v>
      </c>
      <c r="AN185" s="430"/>
      <c r="AO185" s="430"/>
      <c r="AP185" s="430"/>
      <c r="AQ185" s="506" t="s">
        <v>221</v>
      </c>
      <c r="AR185" s="507"/>
      <c r="AS185" s="507"/>
      <c r="AT185" s="508"/>
      <c r="AU185" s="509" t="s">
        <v>129</v>
      </c>
      <c r="AV185" s="509"/>
      <c r="AW185" s="509"/>
      <c r="AX185" s="510"/>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1"/>
      <c r="AS186" s="449" t="s">
        <v>222</v>
      </c>
      <c r="AT186" s="450"/>
      <c r="AU186" s="451"/>
      <c r="AV186" s="451"/>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494</v>
      </c>
      <c r="AF190" s="430"/>
      <c r="AG190" s="430"/>
      <c r="AH190" s="430"/>
      <c r="AI190" s="430" t="s">
        <v>646</v>
      </c>
      <c r="AJ190" s="430"/>
      <c r="AK190" s="430"/>
      <c r="AL190" s="430"/>
      <c r="AM190" s="430" t="s">
        <v>462</v>
      </c>
      <c r="AN190" s="430"/>
      <c r="AO190" s="430"/>
      <c r="AP190" s="430"/>
      <c r="AQ190" s="506" t="s">
        <v>221</v>
      </c>
      <c r="AR190" s="507"/>
      <c r="AS190" s="507"/>
      <c r="AT190" s="508"/>
      <c r="AU190" s="509" t="s">
        <v>129</v>
      </c>
      <c r="AV190" s="509"/>
      <c r="AW190" s="509"/>
      <c r="AX190" s="510"/>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1"/>
      <c r="AS191" s="449" t="s">
        <v>222</v>
      </c>
      <c r="AT191" s="450"/>
      <c r="AU191" s="451"/>
      <c r="AV191" s="451"/>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494</v>
      </c>
      <c r="AF195" s="430"/>
      <c r="AG195" s="430"/>
      <c r="AH195" s="430"/>
      <c r="AI195" s="430" t="s">
        <v>646</v>
      </c>
      <c r="AJ195" s="430"/>
      <c r="AK195" s="430"/>
      <c r="AL195" s="430"/>
      <c r="AM195" s="430" t="s">
        <v>462</v>
      </c>
      <c r="AN195" s="430"/>
      <c r="AO195" s="430"/>
      <c r="AP195" s="430"/>
      <c r="AQ195" s="506" t="s">
        <v>221</v>
      </c>
      <c r="AR195" s="507"/>
      <c r="AS195" s="507"/>
      <c r="AT195" s="508"/>
      <c r="AU195" s="509" t="s">
        <v>129</v>
      </c>
      <c r="AV195" s="509"/>
      <c r="AW195" s="509"/>
      <c r="AX195" s="510"/>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1"/>
      <c r="AS196" s="449" t="s">
        <v>222</v>
      </c>
      <c r="AT196" s="450"/>
      <c r="AU196" s="451"/>
      <c r="AV196" s="451"/>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6" t="s">
        <v>312</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308</v>
      </c>
      <c r="X200" s="570"/>
      <c r="Y200" s="573"/>
      <c r="Z200" s="573"/>
      <c r="AA200" s="574"/>
      <c r="AB200" s="567" t="s">
        <v>11</v>
      </c>
      <c r="AC200" s="564"/>
      <c r="AD200" s="565"/>
      <c r="AE200" s="430" t="s">
        <v>494</v>
      </c>
      <c r="AF200" s="430"/>
      <c r="AG200" s="430"/>
      <c r="AH200" s="430"/>
      <c r="AI200" s="430" t="s">
        <v>646</v>
      </c>
      <c r="AJ200" s="430"/>
      <c r="AK200" s="430"/>
      <c r="AL200" s="430"/>
      <c r="AM200" s="430" t="s">
        <v>462</v>
      </c>
      <c r="AN200" s="430"/>
      <c r="AO200" s="430"/>
      <c r="AP200" s="430"/>
      <c r="AQ200" s="506" t="s">
        <v>221</v>
      </c>
      <c r="AR200" s="507"/>
      <c r="AS200" s="507"/>
      <c r="AT200" s="508"/>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7"/>
      <c r="AR201" s="448"/>
      <c r="AS201" s="449" t="s">
        <v>222</v>
      </c>
      <c r="AT201" s="450"/>
      <c r="AU201" s="451"/>
      <c r="AV201" s="451"/>
      <c r="AW201" s="560" t="s">
        <v>170</v>
      </c>
      <c r="AX201" s="561"/>
      <c r="AY201">
        <f t="shared" ref="AY201:AY207" si="10">$AY$200</f>
        <v>0</v>
      </c>
    </row>
    <row r="202" spans="1:60" ht="23.25" hidden="1" customHeight="1" x14ac:dyDescent="0.15">
      <c r="A202" s="581"/>
      <c r="B202" s="582"/>
      <c r="C202" s="582"/>
      <c r="D202" s="582"/>
      <c r="E202" s="582"/>
      <c r="F202" s="583"/>
      <c r="G202" s="540" t="s">
        <v>223</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327</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327</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328</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15">
      <c r="A205" s="581" t="s">
        <v>316</v>
      </c>
      <c r="B205" s="582"/>
      <c r="C205" s="582"/>
      <c r="D205" s="582"/>
      <c r="E205" s="582"/>
      <c r="F205" s="583"/>
      <c r="G205" s="541" t="s">
        <v>224</v>
      </c>
      <c r="H205" s="587"/>
      <c r="I205" s="587"/>
      <c r="J205" s="587"/>
      <c r="K205" s="587"/>
      <c r="L205" s="587"/>
      <c r="M205" s="587"/>
      <c r="N205" s="587"/>
      <c r="O205" s="587"/>
      <c r="P205" s="587"/>
      <c r="Q205" s="587"/>
      <c r="R205" s="587"/>
      <c r="S205" s="587"/>
      <c r="T205" s="587"/>
      <c r="U205" s="587"/>
      <c r="V205" s="587"/>
      <c r="W205" s="590" t="s">
        <v>326</v>
      </c>
      <c r="X205" s="591"/>
      <c r="Y205" s="555" t="s">
        <v>12</v>
      </c>
      <c r="Z205" s="555"/>
      <c r="AA205" s="556"/>
      <c r="AB205" s="557" t="s">
        <v>327</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327</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328</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15">
      <c r="A208" s="605" t="s">
        <v>312</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494</v>
      </c>
      <c r="AF208" s="151"/>
      <c r="AG208" s="151"/>
      <c r="AH208" s="151"/>
      <c r="AI208" s="430" t="s">
        <v>646</v>
      </c>
      <c r="AJ208" s="430"/>
      <c r="AK208" s="430"/>
      <c r="AL208" s="430"/>
      <c r="AM208" s="430" t="s">
        <v>462</v>
      </c>
      <c r="AN208" s="430"/>
      <c r="AO208" s="430"/>
      <c r="AP208" s="430"/>
      <c r="AQ208" s="506" t="s">
        <v>221</v>
      </c>
      <c r="AR208" s="507"/>
      <c r="AS208" s="507"/>
      <c r="AT208" s="508"/>
      <c r="AU208" s="601" t="s">
        <v>129</v>
      </c>
      <c r="AV208" s="602"/>
      <c r="AW208" s="602"/>
      <c r="AX208" s="603"/>
      <c r="AY208">
        <f>COUNTA($H$210)</f>
        <v>0</v>
      </c>
    </row>
    <row r="209" spans="1:51" ht="18.75" hidden="1" customHeight="1" x14ac:dyDescent="0.15">
      <c r="A209" s="581"/>
      <c r="B209" s="582"/>
      <c r="C209" s="582"/>
      <c r="D209" s="582"/>
      <c r="E209" s="582"/>
      <c r="F209" s="583"/>
      <c r="G209" s="609"/>
      <c r="H209" s="449"/>
      <c r="I209" s="449"/>
      <c r="J209" s="449"/>
      <c r="K209" s="449"/>
      <c r="L209" s="449"/>
      <c r="M209" s="449"/>
      <c r="N209" s="449"/>
      <c r="O209" s="450"/>
      <c r="P209" s="610"/>
      <c r="Q209" s="449"/>
      <c r="R209" s="449"/>
      <c r="S209" s="449"/>
      <c r="T209" s="449"/>
      <c r="U209" s="449"/>
      <c r="V209" s="449"/>
      <c r="W209" s="449"/>
      <c r="X209" s="450"/>
      <c r="Y209" s="614"/>
      <c r="Z209" s="615"/>
      <c r="AA209" s="616"/>
      <c r="AB209" s="343"/>
      <c r="AC209" s="339"/>
      <c r="AD209" s="340"/>
      <c r="AE209" s="151"/>
      <c r="AF209" s="151"/>
      <c r="AG209" s="151"/>
      <c r="AH209" s="151"/>
      <c r="AI209" s="430"/>
      <c r="AJ209" s="430"/>
      <c r="AK209" s="430"/>
      <c r="AL209" s="430"/>
      <c r="AM209" s="430"/>
      <c r="AN209" s="430"/>
      <c r="AO209" s="430"/>
      <c r="AP209" s="430"/>
      <c r="AQ209" s="447"/>
      <c r="AR209" s="448"/>
      <c r="AS209" s="449" t="s">
        <v>222</v>
      </c>
      <c r="AT209" s="450"/>
      <c r="AU209" s="447"/>
      <c r="AV209" s="448"/>
      <c r="AW209" s="449" t="s">
        <v>170</v>
      </c>
      <c r="AX209" s="604"/>
      <c r="AY209">
        <f>$AY$208</f>
        <v>0</v>
      </c>
    </row>
    <row r="210" spans="1:51" ht="23.25" hidden="1" customHeight="1" x14ac:dyDescent="0.15">
      <c r="A210" s="581"/>
      <c r="B210" s="582"/>
      <c r="C210" s="582"/>
      <c r="D210" s="582"/>
      <c r="E210" s="582"/>
      <c r="F210" s="583"/>
      <c r="G210" s="617" t="s">
        <v>223</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15">
      <c r="A213" s="660" t="s">
        <v>340</v>
      </c>
      <c r="B213" s="661"/>
      <c r="C213" s="661"/>
      <c r="D213" s="661"/>
      <c r="E213" s="585" t="s">
        <v>300</v>
      </c>
      <c r="F213" s="586"/>
      <c r="G213" s="97" t="s">
        <v>224</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654</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307</v>
      </c>
      <c r="AP214" s="677"/>
      <c r="AQ214" s="677"/>
      <c r="AR214" s="96" t="s">
        <v>306</v>
      </c>
      <c r="AS214" s="676"/>
      <c r="AT214" s="677"/>
      <c r="AU214" s="677"/>
      <c r="AV214" s="677"/>
      <c r="AW214" s="677"/>
      <c r="AX214" s="678"/>
      <c r="AY214">
        <f>COUNTIF($AR$214,"☑")</f>
        <v>0</v>
      </c>
    </row>
    <row r="215" spans="1:51" ht="45" customHeight="1" x14ac:dyDescent="0.15">
      <c r="A215" s="666" t="s">
        <v>360</v>
      </c>
      <c r="B215" s="667"/>
      <c r="C215" s="669" t="s">
        <v>225</v>
      </c>
      <c r="D215" s="667"/>
      <c r="E215" s="670" t="s">
        <v>241</v>
      </c>
      <c r="F215" s="671"/>
      <c r="G215" s="672" t="s">
        <v>723</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15">
      <c r="A216" s="668"/>
      <c r="B216" s="656"/>
      <c r="C216" s="655"/>
      <c r="D216" s="656"/>
      <c r="E216" s="470" t="s">
        <v>240</v>
      </c>
      <c r="F216" s="472"/>
      <c r="G216" s="153" t="s">
        <v>723</v>
      </c>
      <c r="H216" s="154"/>
      <c r="I216" s="154"/>
      <c r="J216" s="154"/>
      <c r="K216" s="154"/>
      <c r="L216" s="154"/>
      <c r="M216" s="154"/>
      <c r="N216" s="154"/>
      <c r="O216" s="154"/>
      <c r="P216" s="154"/>
      <c r="Q216" s="154"/>
      <c r="R216" s="154"/>
      <c r="S216" s="154"/>
      <c r="T216" s="154"/>
      <c r="U216" s="154"/>
      <c r="V216" s="155"/>
      <c r="W216" s="644" t="s">
        <v>664</v>
      </c>
      <c r="X216" s="645"/>
      <c r="Y216" s="645"/>
      <c r="Z216" s="645"/>
      <c r="AA216" s="646"/>
      <c r="AB216" s="647" t="s">
        <v>723</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1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665</v>
      </c>
      <c r="X217" s="651"/>
      <c r="Y217" s="651"/>
      <c r="Z217" s="651"/>
      <c r="AA217" s="652"/>
      <c r="AB217" s="647" t="s">
        <v>723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15">
      <c r="A218" s="668"/>
      <c r="B218" s="656"/>
      <c r="C218" s="653" t="s">
        <v>677</v>
      </c>
      <c r="D218" s="654"/>
      <c r="E218" s="470" t="s">
        <v>356</v>
      </c>
      <c r="F218" s="472"/>
      <c r="G218" s="634" t="s">
        <v>228</v>
      </c>
      <c r="H218" s="635"/>
      <c r="I218" s="635"/>
      <c r="J218" s="657" t="s">
        <v>723</v>
      </c>
      <c r="K218" s="658"/>
      <c r="L218" s="658"/>
      <c r="M218" s="658"/>
      <c r="N218" s="658"/>
      <c r="O218" s="658"/>
      <c r="P218" s="658"/>
      <c r="Q218" s="658"/>
      <c r="R218" s="658"/>
      <c r="S218" s="658"/>
      <c r="T218" s="659"/>
      <c r="U218" s="632" t="s">
        <v>723</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15">
      <c r="A219" s="668"/>
      <c r="B219" s="656"/>
      <c r="C219" s="655"/>
      <c r="D219" s="656"/>
      <c r="E219" s="331"/>
      <c r="F219" s="333"/>
      <c r="G219" s="634" t="s">
        <v>678</v>
      </c>
      <c r="H219" s="635"/>
      <c r="I219" s="635"/>
      <c r="J219" s="635"/>
      <c r="K219" s="635"/>
      <c r="L219" s="635"/>
      <c r="M219" s="635"/>
      <c r="N219" s="635"/>
      <c r="O219" s="635"/>
      <c r="P219" s="635"/>
      <c r="Q219" s="635"/>
      <c r="R219" s="635"/>
      <c r="S219" s="635"/>
      <c r="T219" s="635"/>
      <c r="U219" s="631" t="s">
        <v>723</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
      <c r="A220" s="668"/>
      <c r="B220" s="656"/>
      <c r="C220" s="655"/>
      <c r="D220" s="656"/>
      <c r="E220" s="334"/>
      <c r="F220" s="336"/>
      <c r="G220" s="634" t="s">
        <v>665</v>
      </c>
      <c r="H220" s="635"/>
      <c r="I220" s="635"/>
      <c r="J220" s="635"/>
      <c r="K220" s="635"/>
      <c r="L220" s="635"/>
      <c r="M220" s="635"/>
      <c r="N220" s="635"/>
      <c r="O220" s="635"/>
      <c r="P220" s="635"/>
      <c r="Q220" s="635"/>
      <c r="R220" s="635"/>
      <c r="S220" s="635"/>
      <c r="T220" s="635"/>
      <c r="U220" s="159" t="s">
        <v>723</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57"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714</v>
      </c>
      <c r="AE223" s="721"/>
      <c r="AF223" s="721"/>
      <c r="AG223" s="722" t="s">
        <v>720</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714</v>
      </c>
      <c r="AE224" s="702"/>
      <c r="AF224" s="702"/>
      <c r="AG224" s="728" t="s">
        <v>721</v>
      </c>
      <c r="AH224" s="729"/>
      <c r="AI224" s="729"/>
      <c r="AJ224" s="729"/>
      <c r="AK224" s="729"/>
      <c r="AL224" s="729"/>
      <c r="AM224" s="729"/>
      <c r="AN224" s="729"/>
      <c r="AO224" s="729"/>
      <c r="AP224" s="729"/>
      <c r="AQ224" s="729"/>
      <c r="AR224" s="729"/>
      <c r="AS224" s="729"/>
      <c r="AT224" s="729"/>
      <c r="AU224" s="729"/>
      <c r="AV224" s="729"/>
      <c r="AW224" s="729"/>
      <c r="AX224" s="730"/>
    </row>
    <row r="225" spans="1:50" ht="27"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714</v>
      </c>
      <c r="AE225" s="735"/>
      <c r="AF225" s="735"/>
      <c r="AG225" s="692" t="s">
        <v>722</v>
      </c>
      <c r="AH225" s="398"/>
      <c r="AI225" s="398"/>
      <c r="AJ225" s="398"/>
      <c r="AK225" s="398"/>
      <c r="AL225" s="398"/>
      <c r="AM225" s="398"/>
      <c r="AN225" s="398"/>
      <c r="AO225" s="398"/>
      <c r="AP225" s="398"/>
      <c r="AQ225" s="398"/>
      <c r="AR225" s="398"/>
      <c r="AS225" s="398"/>
      <c r="AT225" s="398"/>
      <c r="AU225" s="398"/>
      <c r="AV225" s="398"/>
      <c r="AW225" s="398"/>
      <c r="AX225" s="693"/>
    </row>
    <row r="226" spans="1:50" ht="45"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714</v>
      </c>
      <c r="AE226" s="690"/>
      <c r="AF226" s="690"/>
      <c r="AG226" s="376" t="s">
        <v>756</v>
      </c>
      <c r="AH226" s="154"/>
      <c r="AI226" s="154"/>
      <c r="AJ226" s="154"/>
      <c r="AK226" s="154"/>
      <c r="AL226" s="154"/>
      <c r="AM226" s="154"/>
      <c r="AN226" s="154"/>
      <c r="AO226" s="154"/>
      <c r="AP226" s="154"/>
      <c r="AQ226" s="154"/>
      <c r="AR226" s="154"/>
      <c r="AS226" s="154"/>
      <c r="AT226" s="154"/>
      <c r="AU226" s="154"/>
      <c r="AV226" s="154"/>
      <c r="AW226" s="154"/>
      <c r="AX226" s="691"/>
    </row>
    <row r="227" spans="1:50" ht="45" customHeight="1" x14ac:dyDescent="0.15">
      <c r="A227" s="680"/>
      <c r="B227" s="681"/>
      <c r="C227" s="694"/>
      <c r="D227" s="695"/>
      <c r="E227" s="698" t="s">
        <v>338</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45" customHeight="1" x14ac:dyDescent="0.15">
      <c r="A228" s="680"/>
      <c r="B228" s="681"/>
      <c r="C228" s="696"/>
      <c r="D228" s="697"/>
      <c r="E228" s="704" t="s">
        <v>291</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726</v>
      </c>
      <c r="AE229" s="754"/>
      <c r="AF229" s="754"/>
      <c r="AG229" s="755" t="s">
        <v>723</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714</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726</v>
      </c>
      <c r="AE231" s="702"/>
      <c r="AF231" s="702"/>
      <c r="AG231" s="728" t="s">
        <v>723</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714</v>
      </c>
      <c r="AE232" s="702"/>
      <c r="AF232" s="702"/>
      <c r="AG232" s="728" t="s">
        <v>728</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80"/>
      <c r="B233" s="682"/>
      <c r="C233" s="748" t="s">
        <v>309</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726</v>
      </c>
      <c r="AE233" s="735"/>
      <c r="AF233" s="735"/>
      <c r="AG233" s="750" t="s">
        <v>723</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80"/>
      <c r="B234" s="682"/>
      <c r="C234" s="736" t="s">
        <v>310</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726</v>
      </c>
      <c r="AE234" s="702"/>
      <c r="AF234" s="703"/>
      <c r="AG234" s="728" t="s">
        <v>723</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3"/>
      <c r="B235" s="684"/>
      <c r="C235" s="739" t="s">
        <v>297</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714</v>
      </c>
      <c r="AE235" s="743"/>
      <c r="AF235" s="744"/>
      <c r="AG235" s="745" t="s">
        <v>729</v>
      </c>
      <c r="AH235" s="746"/>
      <c r="AI235" s="746"/>
      <c r="AJ235" s="746"/>
      <c r="AK235" s="746"/>
      <c r="AL235" s="746"/>
      <c r="AM235" s="746"/>
      <c r="AN235" s="746"/>
      <c r="AO235" s="746"/>
      <c r="AP235" s="746"/>
      <c r="AQ235" s="746"/>
      <c r="AR235" s="746"/>
      <c r="AS235" s="746"/>
      <c r="AT235" s="746"/>
      <c r="AU235" s="746"/>
      <c r="AV235" s="746"/>
      <c r="AW235" s="746"/>
      <c r="AX235" s="747"/>
    </row>
    <row r="236" spans="1:50" ht="63.75" customHeight="1" x14ac:dyDescent="0.15">
      <c r="A236" s="137" t="s">
        <v>38</v>
      </c>
      <c r="B236" s="760"/>
      <c r="C236" s="761" t="s">
        <v>298</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714</v>
      </c>
      <c r="AE236" s="754"/>
      <c r="AF236" s="764"/>
      <c r="AG236" s="755" t="s">
        <v>730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726</v>
      </c>
      <c r="AE237" s="769"/>
      <c r="AF237" s="769"/>
      <c r="AG237" s="728" t="s">
        <v>723</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80"/>
      <c r="B238" s="682"/>
      <c r="C238" s="748" t="s">
        <v>226</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714</v>
      </c>
      <c r="AE238" s="702"/>
      <c r="AF238" s="702"/>
      <c r="AG238" s="728" t="s">
        <v>731</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714</v>
      </c>
      <c r="AE239" s="702"/>
      <c r="AF239" s="702"/>
      <c r="AG239" s="758" t="s">
        <v>732</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726</v>
      </c>
      <c r="AE240" s="690"/>
      <c r="AF240" s="781"/>
      <c r="AG240" s="376" t="s">
        <v>800</v>
      </c>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683</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t="s">
        <v>706</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799</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760</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801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342</v>
      </c>
      <c r="B254" s="134"/>
      <c r="C254" s="134"/>
      <c r="D254" s="134"/>
      <c r="E254" s="135"/>
      <c r="F254" s="789" t="s">
        <v>814</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313</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354</v>
      </c>
      <c r="B258" s="800"/>
      <c r="C258" s="800"/>
      <c r="D258" s="801"/>
      <c r="E258" s="785" t="s">
        <v>707</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353</v>
      </c>
      <c r="B259" s="151"/>
      <c r="C259" s="151"/>
      <c r="D259" s="151"/>
      <c r="E259" s="785" t="s">
        <v>707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352</v>
      </c>
      <c r="B260" s="151"/>
      <c r="C260" s="151"/>
      <c r="D260" s="151"/>
      <c r="E260" s="785" t="s">
        <v>708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351</v>
      </c>
      <c r="B261" s="151"/>
      <c r="C261" s="151"/>
      <c r="D261" s="151"/>
      <c r="E261" s="785" t="s">
        <v>709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350</v>
      </c>
      <c r="B262" s="151"/>
      <c r="C262" s="151"/>
      <c r="D262" s="151"/>
      <c r="E262" s="785" t="s">
        <v>710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349</v>
      </c>
      <c r="B263" s="151"/>
      <c r="C263" s="151"/>
      <c r="D263" s="151"/>
      <c r="E263" s="785" t="s">
        <v>711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348</v>
      </c>
      <c r="B264" s="151"/>
      <c r="C264" s="151"/>
      <c r="D264" s="151"/>
      <c r="E264" s="785" t="s">
        <v>712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347</v>
      </c>
      <c r="B265" s="151"/>
      <c r="C265" s="151"/>
      <c r="D265" s="151"/>
      <c r="E265" s="785" t="s">
        <v>713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494</v>
      </c>
      <c r="B266" s="151"/>
      <c r="C266" s="151"/>
      <c r="D266" s="151"/>
      <c r="E266" s="804" t="s">
        <v>685</v>
      </c>
      <c r="F266" s="805"/>
      <c r="G266" s="805"/>
      <c r="H266" s="92" t="str">
        <f>IF(E266="","","-")</f>
        <v>-</v>
      </c>
      <c r="I266" s="805"/>
      <c r="J266" s="805"/>
      <c r="K266" s="92" t="str">
        <f>IF(I266="","","-")</f>
        <v/>
      </c>
      <c r="L266" s="121">
        <v>916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674</v>
      </c>
      <c r="B267" s="151"/>
      <c r="C267" s="151"/>
      <c r="D267" s="151"/>
      <c r="E267" s="804" t="s">
        <v>685</v>
      </c>
      <c r="F267" s="805"/>
      <c r="G267" s="805"/>
      <c r="H267" s="92"/>
      <c r="I267" s="805"/>
      <c r="J267" s="805"/>
      <c r="K267" s="92"/>
      <c r="L267" s="121">
        <v>939</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462</v>
      </c>
      <c r="B268" s="151"/>
      <c r="C268" s="151"/>
      <c r="D268" s="151"/>
      <c r="E268" s="807">
        <v>2021</v>
      </c>
      <c r="F268" s="152"/>
      <c r="G268" s="805" t="s">
        <v>734</v>
      </c>
      <c r="H268" s="805"/>
      <c r="I268" s="805"/>
      <c r="J268" s="152">
        <v>20</v>
      </c>
      <c r="K268" s="152"/>
      <c r="L268" s="121">
        <v>1029</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341</v>
      </c>
      <c r="B269" s="262"/>
      <c r="C269" s="262"/>
      <c r="D269" s="262"/>
      <c r="E269" s="262"/>
      <c r="F269" s="263"/>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343</v>
      </c>
      <c r="B308" s="812"/>
      <c r="C308" s="812"/>
      <c r="D308" s="812"/>
      <c r="E308" s="812"/>
      <c r="F308" s="813"/>
      <c r="G308" s="817" t="s">
        <v>735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738</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736</v>
      </c>
      <c r="H310" s="839"/>
      <c r="I310" s="839"/>
      <c r="J310" s="839"/>
      <c r="K310" s="840"/>
      <c r="L310" s="841" t="s">
        <v>737</v>
      </c>
      <c r="M310" s="842"/>
      <c r="N310" s="842"/>
      <c r="O310" s="842"/>
      <c r="P310" s="842"/>
      <c r="Q310" s="842"/>
      <c r="R310" s="842"/>
      <c r="S310" s="842"/>
      <c r="T310" s="842"/>
      <c r="U310" s="842"/>
      <c r="V310" s="842"/>
      <c r="W310" s="842"/>
      <c r="X310" s="843"/>
      <c r="Y310" s="844">
        <v>52.2</v>
      </c>
      <c r="Z310" s="845"/>
      <c r="AA310" s="845"/>
      <c r="AB310" s="846"/>
      <c r="AC310" s="838" t="s">
        <v>739</v>
      </c>
      <c r="AD310" s="839"/>
      <c r="AE310" s="839"/>
      <c r="AF310" s="839"/>
      <c r="AG310" s="840"/>
      <c r="AH310" s="841" t="s">
        <v>740</v>
      </c>
      <c r="AI310" s="842"/>
      <c r="AJ310" s="842"/>
      <c r="AK310" s="842"/>
      <c r="AL310" s="842"/>
      <c r="AM310" s="842"/>
      <c r="AN310" s="842"/>
      <c r="AO310" s="842"/>
      <c r="AP310" s="842"/>
      <c r="AQ310" s="842"/>
      <c r="AR310" s="842"/>
      <c r="AS310" s="842"/>
      <c r="AT310" s="843"/>
      <c r="AU310" s="844">
        <v>2.6</v>
      </c>
      <c r="AV310" s="845"/>
      <c r="AW310" s="845"/>
      <c r="AX310" s="847"/>
    </row>
    <row r="311" spans="1:50" ht="24.75" hidden="1" customHeight="1" x14ac:dyDescent="0.15">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15">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52.2</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2.6</v>
      </c>
      <c r="AV320" s="854"/>
      <c r="AW320" s="854"/>
      <c r="AX320" s="856"/>
    </row>
    <row r="321" spans="1:51" ht="24.75" customHeight="1" x14ac:dyDescent="0.15">
      <c r="A321" s="814"/>
      <c r="B321" s="815"/>
      <c r="C321" s="815"/>
      <c r="D321" s="815"/>
      <c r="E321" s="815"/>
      <c r="F321" s="816"/>
      <c r="G321" s="817" t="s">
        <v>761</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741</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15">
      <c r="A323" s="814"/>
      <c r="B323" s="815"/>
      <c r="C323" s="815"/>
      <c r="D323" s="815"/>
      <c r="E323" s="815"/>
      <c r="F323" s="816"/>
      <c r="G323" s="838" t="s">
        <v>762</v>
      </c>
      <c r="H323" s="839"/>
      <c r="I323" s="839"/>
      <c r="J323" s="839"/>
      <c r="K323" s="840"/>
      <c r="L323" s="841" t="s">
        <v>763</v>
      </c>
      <c r="M323" s="842"/>
      <c r="N323" s="842"/>
      <c r="O323" s="842"/>
      <c r="P323" s="842"/>
      <c r="Q323" s="842"/>
      <c r="R323" s="842"/>
      <c r="S323" s="842"/>
      <c r="T323" s="842"/>
      <c r="U323" s="842"/>
      <c r="V323" s="842"/>
      <c r="W323" s="842"/>
      <c r="X323" s="843"/>
      <c r="Y323" s="844">
        <v>15.4</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x14ac:dyDescent="0.15">
      <c r="A324" s="814"/>
      <c r="B324" s="815"/>
      <c r="C324" s="815"/>
      <c r="D324" s="815"/>
      <c r="E324" s="815"/>
      <c r="F324" s="816"/>
      <c r="G324" s="824" t="s">
        <v>764</v>
      </c>
      <c r="H324" s="825"/>
      <c r="I324" s="825"/>
      <c r="J324" s="825"/>
      <c r="K324" s="826"/>
      <c r="L324" s="827" t="s">
        <v>764</v>
      </c>
      <c r="M324" s="828"/>
      <c r="N324" s="828"/>
      <c r="O324" s="828"/>
      <c r="P324" s="828"/>
      <c r="Q324" s="828"/>
      <c r="R324" s="828"/>
      <c r="S324" s="828"/>
      <c r="T324" s="828"/>
      <c r="U324" s="828"/>
      <c r="V324" s="828"/>
      <c r="W324" s="828"/>
      <c r="X324" s="829"/>
      <c r="Y324" s="830">
        <v>1.2</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customHeight="1" x14ac:dyDescent="0.15">
      <c r="A325" s="814"/>
      <c r="B325" s="815"/>
      <c r="C325" s="815"/>
      <c r="D325" s="815"/>
      <c r="E325" s="815"/>
      <c r="F325" s="816"/>
      <c r="G325" s="824" t="s">
        <v>765</v>
      </c>
      <c r="H325" s="825"/>
      <c r="I325" s="825"/>
      <c r="J325" s="825"/>
      <c r="K325" s="826"/>
      <c r="L325" s="827" t="s">
        <v>766</v>
      </c>
      <c r="M325" s="828"/>
      <c r="N325" s="828"/>
      <c r="O325" s="828"/>
      <c r="P325" s="828"/>
      <c r="Q325" s="828"/>
      <c r="R325" s="828"/>
      <c r="S325" s="828"/>
      <c r="T325" s="828"/>
      <c r="U325" s="828"/>
      <c r="V325" s="828"/>
      <c r="W325" s="828"/>
      <c r="X325" s="829"/>
      <c r="Y325" s="830">
        <v>2.7</v>
      </c>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customHeight="1" x14ac:dyDescent="0.15">
      <c r="A326" s="814"/>
      <c r="B326" s="815"/>
      <c r="C326" s="815"/>
      <c r="D326" s="815"/>
      <c r="E326" s="815"/>
      <c r="F326" s="816"/>
      <c r="G326" s="824" t="s">
        <v>767</v>
      </c>
      <c r="H326" s="825"/>
      <c r="I326" s="825"/>
      <c r="J326" s="825"/>
      <c r="K326" s="826"/>
      <c r="L326" s="827" t="s">
        <v>768</v>
      </c>
      <c r="M326" s="828"/>
      <c r="N326" s="828"/>
      <c r="O326" s="828"/>
      <c r="P326" s="828"/>
      <c r="Q326" s="828"/>
      <c r="R326" s="828"/>
      <c r="S326" s="828"/>
      <c r="T326" s="828"/>
      <c r="U326" s="828"/>
      <c r="V326" s="828"/>
      <c r="W326" s="828"/>
      <c r="X326" s="829"/>
      <c r="Y326" s="830">
        <v>0.7</v>
      </c>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1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20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15">
      <c r="A334" s="814"/>
      <c r="B334" s="815"/>
      <c r="C334" s="815"/>
      <c r="D334" s="815"/>
      <c r="E334" s="815"/>
      <c r="F334" s="816"/>
      <c r="G334" s="817" t="s">
        <v>293</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294</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242</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655</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307</v>
      </c>
      <c r="AM360" s="861"/>
      <c r="AN360" s="861"/>
      <c r="AO360" s="94" t="s">
        <v>306</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770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272</v>
      </c>
      <c r="K365" s="151"/>
      <c r="L365" s="151"/>
      <c r="M365" s="151"/>
      <c r="N365" s="151"/>
      <c r="O365" s="151"/>
      <c r="P365" s="430" t="s">
        <v>25</v>
      </c>
      <c r="Q365" s="430"/>
      <c r="R365" s="430"/>
      <c r="S365" s="430"/>
      <c r="T365" s="430"/>
      <c r="U365" s="430"/>
      <c r="V365" s="430"/>
      <c r="W365" s="430"/>
      <c r="X365" s="430"/>
      <c r="Y365" s="864" t="s">
        <v>271</v>
      </c>
      <c r="Z365" s="865"/>
      <c r="AA365" s="865"/>
      <c r="AB365" s="865"/>
      <c r="AC365" s="863" t="s">
        <v>305</v>
      </c>
      <c r="AD365" s="863"/>
      <c r="AE365" s="863"/>
      <c r="AF365" s="863"/>
      <c r="AG365" s="863"/>
      <c r="AH365" s="864" t="s">
        <v>324</v>
      </c>
      <c r="AI365" s="862"/>
      <c r="AJ365" s="862"/>
      <c r="AK365" s="862"/>
      <c r="AL365" s="862" t="s">
        <v>19</v>
      </c>
      <c r="AM365" s="862"/>
      <c r="AN365" s="862"/>
      <c r="AO365" s="866"/>
      <c r="AP365" s="887" t="s">
        <v>273</v>
      </c>
      <c r="AQ365" s="887"/>
      <c r="AR365" s="887"/>
      <c r="AS365" s="887"/>
      <c r="AT365" s="887"/>
      <c r="AU365" s="887"/>
      <c r="AV365" s="887"/>
      <c r="AW365" s="887"/>
      <c r="AX365" s="887"/>
    </row>
    <row r="366" spans="1:51" ht="30" customHeight="1" x14ac:dyDescent="0.15">
      <c r="A366" s="873">
        <v>1</v>
      </c>
      <c r="B366" s="873">
        <v>1</v>
      </c>
      <c r="C366" s="874" t="s">
        <v>803</v>
      </c>
      <c r="D366" s="875"/>
      <c r="E366" s="875"/>
      <c r="F366" s="875"/>
      <c r="G366" s="875"/>
      <c r="H366" s="875"/>
      <c r="I366" s="875"/>
      <c r="J366" s="876">
        <v>1110001002917</v>
      </c>
      <c r="K366" s="877"/>
      <c r="L366" s="877"/>
      <c r="M366" s="877"/>
      <c r="N366" s="877"/>
      <c r="O366" s="877"/>
      <c r="P366" s="878" t="s">
        <v>742</v>
      </c>
      <c r="Q366" s="879"/>
      <c r="R366" s="879"/>
      <c r="S366" s="879"/>
      <c r="T366" s="879"/>
      <c r="U366" s="879"/>
      <c r="V366" s="879"/>
      <c r="W366" s="879"/>
      <c r="X366" s="879"/>
      <c r="Y366" s="880">
        <v>37.5</v>
      </c>
      <c r="Z366" s="881"/>
      <c r="AA366" s="881"/>
      <c r="AB366" s="882"/>
      <c r="AC366" s="883" t="s">
        <v>329</v>
      </c>
      <c r="AD366" s="884"/>
      <c r="AE366" s="884"/>
      <c r="AF366" s="884"/>
      <c r="AG366" s="884"/>
      <c r="AH366" s="867">
        <v>4</v>
      </c>
      <c r="AI366" s="868"/>
      <c r="AJ366" s="868"/>
      <c r="AK366" s="868"/>
      <c r="AL366" s="869">
        <v>77.2</v>
      </c>
      <c r="AM366" s="870"/>
      <c r="AN366" s="870"/>
      <c r="AO366" s="871"/>
      <c r="AP366" s="872" t="s">
        <v>757</v>
      </c>
      <c r="AQ366" s="872"/>
      <c r="AR366" s="872"/>
      <c r="AS366" s="872"/>
      <c r="AT366" s="872"/>
      <c r="AU366" s="872"/>
      <c r="AV366" s="872"/>
      <c r="AW366" s="872"/>
      <c r="AX366" s="872"/>
    </row>
    <row r="367" spans="1:51" ht="49.5" customHeight="1" x14ac:dyDescent="0.15">
      <c r="A367" s="873">
        <v>2</v>
      </c>
      <c r="B367" s="873">
        <v>1</v>
      </c>
      <c r="C367" s="874" t="s">
        <v>803</v>
      </c>
      <c r="D367" s="875"/>
      <c r="E367" s="875"/>
      <c r="F367" s="875"/>
      <c r="G367" s="875"/>
      <c r="H367" s="875"/>
      <c r="I367" s="875"/>
      <c r="J367" s="876">
        <v>1110001002917</v>
      </c>
      <c r="K367" s="877"/>
      <c r="L367" s="877"/>
      <c r="M367" s="877"/>
      <c r="N367" s="877"/>
      <c r="O367" s="877"/>
      <c r="P367" s="878" t="s">
        <v>743</v>
      </c>
      <c r="Q367" s="879"/>
      <c r="R367" s="879"/>
      <c r="S367" s="879"/>
      <c r="T367" s="879"/>
      <c r="U367" s="879"/>
      <c r="V367" s="879"/>
      <c r="W367" s="879"/>
      <c r="X367" s="879"/>
      <c r="Y367" s="880">
        <v>14.7</v>
      </c>
      <c r="Z367" s="881"/>
      <c r="AA367" s="881"/>
      <c r="AB367" s="882"/>
      <c r="AC367" s="883" t="s">
        <v>336</v>
      </c>
      <c r="AD367" s="884"/>
      <c r="AE367" s="884"/>
      <c r="AF367" s="884"/>
      <c r="AG367" s="884"/>
      <c r="AH367" s="867" t="s">
        <v>744</v>
      </c>
      <c r="AI367" s="868"/>
      <c r="AJ367" s="868"/>
      <c r="AK367" s="868"/>
      <c r="AL367" s="869">
        <v>100</v>
      </c>
      <c r="AM367" s="870"/>
      <c r="AN367" s="870"/>
      <c r="AO367" s="871"/>
      <c r="AP367" s="872" t="s">
        <v>757</v>
      </c>
      <c r="AQ367" s="872"/>
      <c r="AR367" s="872"/>
      <c r="AS367" s="872"/>
      <c r="AT367" s="872"/>
      <c r="AU367" s="872"/>
      <c r="AV367" s="872"/>
      <c r="AW367" s="872"/>
      <c r="AX367" s="872"/>
      <c r="AY367">
        <f>COUNTA($C$367)</f>
        <v>1</v>
      </c>
    </row>
    <row r="368" spans="1:51" ht="30" customHeight="1" x14ac:dyDescent="0.15">
      <c r="A368" s="873">
        <v>3</v>
      </c>
      <c r="B368" s="873">
        <v>1</v>
      </c>
      <c r="C368" s="874" t="s">
        <v>804</v>
      </c>
      <c r="D368" s="875"/>
      <c r="E368" s="875"/>
      <c r="F368" s="875"/>
      <c r="G368" s="875"/>
      <c r="H368" s="875"/>
      <c r="I368" s="875"/>
      <c r="J368" s="876">
        <v>3011101002154</v>
      </c>
      <c r="K368" s="877"/>
      <c r="L368" s="877"/>
      <c r="M368" s="877"/>
      <c r="N368" s="877"/>
      <c r="O368" s="877"/>
      <c r="P368" s="878" t="s">
        <v>745</v>
      </c>
      <c r="Q368" s="879"/>
      <c r="R368" s="879"/>
      <c r="S368" s="879"/>
      <c r="T368" s="879"/>
      <c r="U368" s="879"/>
      <c r="V368" s="879"/>
      <c r="W368" s="879"/>
      <c r="X368" s="879"/>
      <c r="Y368" s="880">
        <v>9.1</v>
      </c>
      <c r="Z368" s="881"/>
      <c r="AA368" s="881"/>
      <c r="AB368" s="882"/>
      <c r="AC368" s="883" t="s">
        <v>329</v>
      </c>
      <c r="AD368" s="884"/>
      <c r="AE368" s="884"/>
      <c r="AF368" s="884"/>
      <c r="AG368" s="884"/>
      <c r="AH368" s="885">
        <v>3</v>
      </c>
      <c r="AI368" s="886"/>
      <c r="AJ368" s="886"/>
      <c r="AK368" s="886"/>
      <c r="AL368" s="869">
        <v>88.4</v>
      </c>
      <c r="AM368" s="870"/>
      <c r="AN368" s="870"/>
      <c r="AO368" s="871"/>
      <c r="AP368" s="872" t="s">
        <v>757</v>
      </c>
      <c r="AQ368" s="872"/>
      <c r="AR368" s="872"/>
      <c r="AS368" s="872"/>
      <c r="AT368" s="872"/>
      <c r="AU368" s="872"/>
      <c r="AV368" s="872"/>
      <c r="AW368" s="872"/>
      <c r="AX368" s="872"/>
      <c r="AY368">
        <f>COUNTA($C$368)</f>
        <v>1</v>
      </c>
    </row>
    <row r="369" spans="1:51" ht="61.5" customHeight="1" x14ac:dyDescent="0.15">
      <c r="A369" s="873">
        <v>4</v>
      </c>
      <c r="B369" s="873">
        <v>1</v>
      </c>
      <c r="C369" s="874" t="s">
        <v>805</v>
      </c>
      <c r="D369" s="875"/>
      <c r="E369" s="875"/>
      <c r="F369" s="875"/>
      <c r="G369" s="875"/>
      <c r="H369" s="875"/>
      <c r="I369" s="875"/>
      <c r="J369" s="876">
        <v>3010401097680</v>
      </c>
      <c r="K369" s="877"/>
      <c r="L369" s="877"/>
      <c r="M369" s="877"/>
      <c r="N369" s="877"/>
      <c r="O369" s="877"/>
      <c r="P369" s="878" t="s">
        <v>746</v>
      </c>
      <c r="Q369" s="879"/>
      <c r="R369" s="879"/>
      <c r="S369" s="879"/>
      <c r="T369" s="879"/>
      <c r="U369" s="879"/>
      <c r="V369" s="879"/>
      <c r="W369" s="879"/>
      <c r="X369" s="879"/>
      <c r="Y369" s="880">
        <v>8.5</v>
      </c>
      <c r="Z369" s="881"/>
      <c r="AA369" s="881"/>
      <c r="AB369" s="882"/>
      <c r="AC369" s="883" t="s">
        <v>329</v>
      </c>
      <c r="AD369" s="884"/>
      <c r="AE369" s="884"/>
      <c r="AF369" s="884"/>
      <c r="AG369" s="884"/>
      <c r="AH369" s="885">
        <v>9</v>
      </c>
      <c r="AI369" s="886"/>
      <c r="AJ369" s="886"/>
      <c r="AK369" s="886"/>
      <c r="AL369" s="869">
        <v>58.9</v>
      </c>
      <c r="AM369" s="870"/>
      <c r="AN369" s="870"/>
      <c r="AO369" s="871"/>
      <c r="AP369" s="872" t="s">
        <v>757</v>
      </c>
      <c r="AQ369" s="872"/>
      <c r="AR369" s="872"/>
      <c r="AS369" s="872"/>
      <c r="AT369" s="872"/>
      <c r="AU369" s="872"/>
      <c r="AV369" s="872"/>
      <c r="AW369" s="872"/>
      <c r="AX369" s="872"/>
      <c r="AY369">
        <f>COUNTA($C$369)</f>
        <v>1</v>
      </c>
    </row>
    <row r="370" spans="1:51" ht="30" customHeight="1" x14ac:dyDescent="0.15">
      <c r="A370" s="873">
        <v>5</v>
      </c>
      <c r="B370" s="873">
        <v>1</v>
      </c>
      <c r="C370" s="874" t="s">
        <v>806</v>
      </c>
      <c r="D370" s="875"/>
      <c r="E370" s="875"/>
      <c r="F370" s="875"/>
      <c r="G370" s="875"/>
      <c r="H370" s="875"/>
      <c r="I370" s="875"/>
      <c r="J370" s="876">
        <v>7010001011328</v>
      </c>
      <c r="K370" s="877"/>
      <c r="L370" s="877"/>
      <c r="M370" s="877"/>
      <c r="N370" s="877"/>
      <c r="O370" s="877"/>
      <c r="P370" s="878" t="s">
        <v>747</v>
      </c>
      <c r="Q370" s="879"/>
      <c r="R370" s="879"/>
      <c r="S370" s="879"/>
      <c r="T370" s="879"/>
      <c r="U370" s="879"/>
      <c r="V370" s="879"/>
      <c r="W370" s="879"/>
      <c r="X370" s="879"/>
      <c r="Y370" s="880">
        <v>6.1</v>
      </c>
      <c r="Z370" s="881"/>
      <c r="AA370" s="881"/>
      <c r="AB370" s="882"/>
      <c r="AC370" s="883" t="s">
        <v>329</v>
      </c>
      <c r="AD370" s="884"/>
      <c r="AE370" s="884"/>
      <c r="AF370" s="884"/>
      <c r="AG370" s="884"/>
      <c r="AH370" s="885">
        <v>2</v>
      </c>
      <c r="AI370" s="886"/>
      <c r="AJ370" s="886"/>
      <c r="AK370" s="886"/>
      <c r="AL370" s="869">
        <v>61</v>
      </c>
      <c r="AM370" s="870"/>
      <c r="AN370" s="870"/>
      <c r="AO370" s="871"/>
      <c r="AP370" s="872" t="s">
        <v>757</v>
      </c>
      <c r="AQ370" s="872"/>
      <c r="AR370" s="872"/>
      <c r="AS370" s="872"/>
      <c r="AT370" s="872"/>
      <c r="AU370" s="872"/>
      <c r="AV370" s="872"/>
      <c r="AW370" s="872"/>
      <c r="AX370" s="872"/>
      <c r="AY370">
        <f>COUNTA($C$370)</f>
        <v>1</v>
      </c>
    </row>
    <row r="371" spans="1:51" ht="53.25" customHeight="1" x14ac:dyDescent="0.15">
      <c r="A371" s="873">
        <v>6</v>
      </c>
      <c r="B371" s="873">
        <v>1</v>
      </c>
      <c r="C371" s="874" t="s">
        <v>806</v>
      </c>
      <c r="D371" s="875"/>
      <c r="E371" s="875"/>
      <c r="F371" s="875"/>
      <c r="G371" s="875"/>
      <c r="H371" s="875"/>
      <c r="I371" s="875"/>
      <c r="J371" s="876">
        <v>7010001011328</v>
      </c>
      <c r="K371" s="877"/>
      <c r="L371" s="877"/>
      <c r="M371" s="877"/>
      <c r="N371" s="877"/>
      <c r="O371" s="877"/>
      <c r="P371" s="878" t="s">
        <v>748</v>
      </c>
      <c r="Q371" s="879"/>
      <c r="R371" s="879"/>
      <c r="S371" s="879"/>
      <c r="T371" s="879"/>
      <c r="U371" s="879"/>
      <c r="V371" s="879"/>
      <c r="W371" s="879"/>
      <c r="X371" s="879"/>
      <c r="Y371" s="880">
        <v>1.2</v>
      </c>
      <c r="Z371" s="881"/>
      <c r="AA371" s="881"/>
      <c r="AB371" s="882"/>
      <c r="AC371" s="883" t="s">
        <v>336</v>
      </c>
      <c r="AD371" s="884"/>
      <c r="AE371" s="884"/>
      <c r="AF371" s="884"/>
      <c r="AG371" s="884"/>
      <c r="AH371" s="885" t="s">
        <v>744</v>
      </c>
      <c r="AI371" s="886"/>
      <c r="AJ371" s="886"/>
      <c r="AK371" s="886"/>
      <c r="AL371" s="869">
        <v>100</v>
      </c>
      <c r="AM371" s="870"/>
      <c r="AN371" s="870"/>
      <c r="AO371" s="871"/>
      <c r="AP371" s="872" t="s">
        <v>757</v>
      </c>
      <c r="AQ371" s="872"/>
      <c r="AR371" s="872"/>
      <c r="AS371" s="872"/>
      <c r="AT371" s="872"/>
      <c r="AU371" s="872"/>
      <c r="AV371" s="872"/>
      <c r="AW371" s="872"/>
      <c r="AX371" s="872"/>
      <c r="AY371">
        <f>COUNTA($C$371)</f>
        <v>1</v>
      </c>
    </row>
    <row r="372" spans="1:51" ht="30" customHeight="1" x14ac:dyDescent="0.15">
      <c r="A372" s="873">
        <v>7</v>
      </c>
      <c r="B372" s="873">
        <v>1</v>
      </c>
      <c r="C372" s="874" t="s">
        <v>807</v>
      </c>
      <c r="D372" s="875"/>
      <c r="E372" s="875"/>
      <c r="F372" s="875"/>
      <c r="G372" s="875"/>
      <c r="H372" s="875"/>
      <c r="I372" s="875"/>
      <c r="J372" s="876">
        <v>3011001002097</v>
      </c>
      <c r="K372" s="877"/>
      <c r="L372" s="877"/>
      <c r="M372" s="877"/>
      <c r="N372" s="877"/>
      <c r="O372" s="877"/>
      <c r="P372" s="878" t="s">
        <v>749</v>
      </c>
      <c r="Q372" s="879"/>
      <c r="R372" s="879"/>
      <c r="S372" s="879"/>
      <c r="T372" s="879"/>
      <c r="U372" s="879"/>
      <c r="V372" s="879"/>
      <c r="W372" s="879"/>
      <c r="X372" s="879"/>
      <c r="Y372" s="880">
        <v>6.6</v>
      </c>
      <c r="Z372" s="881"/>
      <c r="AA372" s="881"/>
      <c r="AB372" s="882"/>
      <c r="AC372" s="883" t="s">
        <v>329</v>
      </c>
      <c r="AD372" s="884"/>
      <c r="AE372" s="884"/>
      <c r="AF372" s="884"/>
      <c r="AG372" s="884"/>
      <c r="AH372" s="885">
        <v>1</v>
      </c>
      <c r="AI372" s="886"/>
      <c r="AJ372" s="886"/>
      <c r="AK372" s="886"/>
      <c r="AL372" s="869">
        <v>91.7</v>
      </c>
      <c r="AM372" s="870"/>
      <c r="AN372" s="870"/>
      <c r="AO372" s="871"/>
      <c r="AP372" s="872" t="s">
        <v>757</v>
      </c>
      <c r="AQ372" s="872"/>
      <c r="AR372" s="872"/>
      <c r="AS372" s="872"/>
      <c r="AT372" s="872"/>
      <c r="AU372" s="872"/>
      <c r="AV372" s="872"/>
      <c r="AW372" s="872"/>
      <c r="AX372" s="872"/>
      <c r="AY372">
        <f>COUNTA($C$372)</f>
        <v>1</v>
      </c>
    </row>
    <row r="373" spans="1:51" ht="30" customHeight="1" x14ac:dyDescent="0.15">
      <c r="A373" s="873">
        <v>8</v>
      </c>
      <c r="B373" s="873">
        <v>1</v>
      </c>
      <c r="C373" s="874" t="s">
        <v>808</v>
      </c>
      <c r="D373" s="875"/>
      <c r="E373" s="875"/>
      <c r="F373" s="875"/>
      <c r="G373" s="875"/>
      <c r="H373" s="875"/>
      <c r="I373" s="875"/>
      <c r="J373" s="876">
        <v>9011101054264</v>
      </c>
      <c r="K373" s="877"/>
      <c r="L373" s="877"/>
      <c r="M373" s="877"/>
      <c r="N373" s="877"/>
      <c r="O373" s="877"/>
      <c r="P373" s="878" t="s">
        <v>750</v>
      </c>
      <c r="Q373" s="879"/>
      <c r="R373" s="879"/>
      <c r="S373" s="879"/>
      <c r="T373" s="879"/>
      <c r="U373" s="879"/>
      <c r="V373" s="879"/>
      <c r="W373" s="879"/>
      <c r="X373" s="879"/>
      <c r="Y373" s="880">
        <v>3.5</v>
      </c>
      <c r="Z373" s="881"/>
      <c r="AA373" s="881"/>
      <c r="AB373" s="882"/>
      <c r="AC373" s="883" t="s">
        <v>329</v>
      </c>
      <c r="AD373" s="884"/>
      <c r="AE373" s="884"/>
      <c r="AF373" s="884"/>
      <c r="AG373" s="884"/>
      <c r="AH373" s="885">
        <v>4</v>
      </c>
      <c r="AI373" s="886"/>
      <c r="AJ373" s="886"/>
      <c r="AK373" s="886"/>
      <c r="AL373" s="869">
        <v>38.9</v>
      </c>
      <c r="AM373" s="870"/>
      <c r="AN373" s="870"/>
      <c r="AO373" s="871"/>
      <c r="AP373" s="872" t="s">
        <v>757</v>
      </c>
      <c r="AQ373" s="872"/>
      <c r="AR373" s="872"/>
      <c r="AS373" s="872"/>
      <c r="AT373" s="872"/>
      <c r="AU373" s="872"/>
      <c r="AV373" s="872"/>
      <c r="AW373" s="872"/>
      <c r="AX373" s="872"/>
      <c r="AY373">
        <f>COUNTA($C$373)</f>
        <v>1</v>
      </c>
    </row>
    <row r="374" spans="1:51" ht="51" customHeight="1" x14ac:dyDescent="0.15">
      <c r="A374" s="873">
        <v>9</v>
      </c>
      <c r="B374" s="873">
        <v>1</v>
      </c>
      <c r="C374" s="874" t="s">
        <v>808</v>
      </c>
      <c r="D374" s="875"/>
      <c r="E374" s="875"/>
      <c r="F374" s="875"/>
      <c r="G374" s="875"/>
      <c r="H374" s="875"/>
      <c r="I374" s="875"/>
      <c r="J374" s="876">
        <v>9011101054264</v>
      </c>
      <c r="K374" s="877"/>
      <c r="L374" s="877"/>
      <c r="M374" s="877"/>
      <c r="N374" s="877"/>
      <c r="O374" s="877"/>
      <c r="P374" s="878" t="s">
        <v>797</v>
      </c>
      <c r="Q374" s="879"/>
      <c r="R374" s="879"/>
      <c r="S374" s="879"/>
      <c r="T374" s="879"/>
      <c r="U374" s="879"/>
      <c r="V374" s="879"/>
      <c r="W374" s="879"/>
      <c r="X374" s="879"/>
      <c r="Y374" s="880">
        <v>1.8</v>
      </c>
      <c r="Z374" s="881"/>
      <c r="AA374" s="881"/>
      <c r="AB374" s="882"/>
      <c r="AC374" s="883" t="s">
        <v>336</v>
      </c>
      <c r="AD374" s="884"/>
      <c r="AE374" s="884"/>
      <c r="AF374" s="884"/>
      <c r="AG374" s="884"/>
      <c r="AH374" s="885" t="s">
        <v>744</v>
      </c>
      <c r="AI374" s="886"/>
      <c r="AJ374" s="886"/>
      <c r="AK374" s="886"/>
      <c r="AL374" s="869">
        <v>100</v>
      </c>
      <c r="AM374" s="870"/>
      <c r="AN374" s="870"/>
      <c r="AO374" s="871"/>
      <c r="AP374" s="872" t="s">
        <v>757</v>
      </c>
      <c r="AQ374" s="872"/>
      <c r="AR374" s="872"/>
      <c r="AS374" s="872"/>
      <c r="AT374" s="872"/>
      <c r="AU374" s="872"/>
      <c r="AV374" s="872"/>
      <c r="AW374" s="872"/>
      <c r="AX374" s="872"/>
      <c r="AY374">
        <f>COUNTA($C$374)</f>
        <v>1</v>
      </c>
    </row>
    <row r="375" spans="1:51" ht="61.5" customHeight="1" x14ac:dyDescent="0.15">
      <c r="A375" s="873">
        <v>10</v>
      </c>
      <c r="B375" s="873">
        <v>1</v>
      </c>
      <c r="C375" s="874" t="s">
        <v>809</v>
      </c>
      <c r="D375" s="875"/>
      <c r="E375" s="875"/>
      <c r="F375" s="875"/>
      <c r="G375" s="875"/>
      <c r="H375" s="875"/>
      <c r="I375" s="875"/>
      <c r="J375" s="876">
        <v>4010701026124</v>
      </c>
      <c r="K375" s="877"/>
      <c r="L375" s="877"/>
      <c r="M375" s="877"/>
      <c r="N375" s="877"/>
      <c r="O375" s="877"/>
      <c r="P375" s="878" t="s">
        <v>798</v>
      </c>
      <c r="Q375" s="879"/>
      <c r="R375" s="879"/>
      <c r="S375" s="879"/>
      <c r="T375" s="879"/>
      <c r="U375" s="879"/>
      <c r="V375" s="879"/>
      <c r="W375" s="879"/>
      <c r="X375" s="879"/>
      <c r="Y375" s="880">
        <v>2.8</v>
      </c>
      <c r="Z375" s="881"/>
      <c r="AA375" s="881"/>
      <c r="AB375" s="882"/>
      <c r="AC375" s="883" t="s">
        <v>329</v>
      </c>
      <c r="AD375" s="884"/>
      <c r="AE375" s="884"/>
      <c r="AF375" s="884"/>
      <c r="AG375" s="884"/>
      <c r="AH375" s="885">
        <v>2</v>
      </c>
      <c r="AI375" s="886"/>
      <c r="AJ375" s="886"/>
      <c r="AK375" s="886"/>
      <c r="AL375" s="869">
        <v>29.1</v>
      </c>
      <c r="AM375" s="870"/>
      <c r="AN375" s="870"/>
      <c r="AO375" s="871"/>
      <c r="AP375" s="872" t="s">
        <v>757</v>
      </c>
      <c r="AQ375" s="872"/>
      <c r="AR375" s="872"/>
      <c r="AS375" s="872"/>
      <c r="AT375" s="872"/>
      <c r="AU375" s="872"/>
      <c r="AV375" s="872"/>
      <c r="AW375" s="872"/>
      <c r="AX375" s="872"/>
      <c r="AY375">
        <f>COUNTA($C$375)</f>
        <v>1</v>
      </c>
    </row>
    <row r="376" spans="1:51" ht="30" customHeight="1" x14ac:dyDescent="0.15">
      <c r="A376" s="873">
        <v>11</v>
      </c>
      <c r="B376" s="873">
        <v>1</v>
      </c>
      <c r="C376" s="874" t="s">
        <v>810</v>
      </c>
      <c r="D376" s="875"/>
      <c r="E376" s="875"/>
      <c r="F376" s="875"/>
      <c r="G376" s="875"/>
      <c r="H376" s="875"/>
      <c r="I376" s="875"/>
      <c r="J376" s="876">
        <v>9120001187254</v>
      </c>
      <c r="K376" s="877"/>
      <c r="L376" s="877"/>
      <c r="M376" s="877"/>
      <c r="N376" s="877"/>
      <c r="O376" s="877"/>
      <c r="P376" s="878" t="s">
        <v>751</v>
      </c>
      <c r="Q376" s="879"/>
      <c r="R376" s="879"/>
      <c r="S376" s="879"/>
      <c r="T376" s="879"/>
      <c r="U376" s="879"/>
      <c r="V376" s="879"/>
      <c r="W376" s="879"/>
      <c r="X376" s="879"/>
      <c r="Y376" s="880">
        <v>2.4</v>
      </c>
      <c r="Z376" s="881"/>
      <c r="AA376" s="881"/>
      <c r="AB376" s="882"/>
      <c r="AC376" s="883" t="s">
        <v>335</v>
      </c>
      <c r="AD376" s="884"/>
      <c r="AE376" s="884"/>
      <c r="AF376" s="884"/>
      <c r="AG376" s="884"/>
      <c r="AH376" s="885" t="s">
        <v>744</v>
      </c>
      <c r="AI376" s="886"/>
      <c r="AJ376" s="886"/>
      <c r="AK376" s="886"/>
      <c r="AL376" s="869">
        <v>100</v>
      </c>
      <c r="AM376" s="870"/>
      <c r="AN376" s="870"/>
      <c r="AO376" s="871"/>
      <c r="AP376" s="872" t="s">
        <v>757</v>
      </c>
      <c r="AQ376" s="872"/>
      <c r="AR376" s="872"/>
      <c r="AS376" s="872"/>
      <c r="AT376" s="872"/>
      <c r="AU376" s="872"/>
      <c r="AV376" s="872"/>
      <c r="AW376" s="872"/>
      <c r="AX376" s="872"/>
      <c r="AY376">
        <f>COUNTA($C$376)</f>
        <v>1</v>
      </c>
    </row>
    <row r="377" spans="1:51" ht="30" customHeight="1" x14ac:dyDescent="0.15">
      <c r="A377" s="873">
        <v>12</v>
      </c>
      <c r="B377" s="873">
        <v>1</v>
      </c>
      <c r="C377" s="874" t="s">
        <v>811</v>
      </c>
      <c r="D377" s="875"/>
      <c r="E377" s="875"/>
      <c r="F377" s="875"/>
      <c r="G377" s="875"/>
      <c r="H377" s="875"/>
      <c r="I377" s="875"/>
      <c r="J377" s="876">
        <v>1010901004980</v>
      </c>
      <c r="K377" s="877"/>
      <c r="L377" s="877"/>
      <c r="M377" s="877"/>
      <c r="N377" s="877"/>
      <c r="O377" s="877"/>
      <c r="P377" s="878" t="s">
        <v>752</v>
      </c>
      <c r="Q377" s="879"/>
      <c r="R377" s="879"/>
      <c r="S377" s="879"/>
      <c r="T377" s="879"/>
      <c r="U377" s="879"/>
      <c r="V377" s="879"/>
      <c r="W377" s="879"/>
      <c r="X377" s="879"/>
      <c r="Y377" s="880">
        <v>1.3</v>
      </c>
      <c r="Z377" s="881"/>
      <c r="AA377" s="881"/>
      <c r="AB377" s="882"/>
      <c r="AC377" s="883" t="s">
        <v>335</v>
      </c>
      <c r="AD377" s="884"/>
      <c r="AE377" s="884"/>
      <c r="AF377" s="884"/>
      <c r="AG377" s="884"/>
      <c r="AH377" s="885" t="s">
        <v>744</v>
      </c>
      <c r="AI377" s="886"/>
      <c r="AJ377" s="886"/>
      <c r="AK377" s="886"/>
      <c r="AL377" s="869">
        <v>100</v>
      </c>
      <c r="AM377" s="870"/>
      <c r="AN377" s="870"/>
      <c r="AO377" s="871"/>
      <c r="AP377" s="872" t="s">
        <v>757</v>
      </c>
      <c r="AQ377" s="872"/>
      <c r="AR377" s="872"/>
      <c r="AS377" s="872"/>
      <c r="AT377" s="872"/>
      <c r="AU377" s="872"/>
      <c r="AV377" s="872"/>
      <c r="AW377" s="872"/>
      <c r="AX377" s="872"/>
      <c r="AY377">
        <f>COUNTA($C$377)</f>
        <v>1</v>
      </c>
    </row>
    <row r="378" spans="1:51" ht="30" customHeight="1" x14ac:dyDescent="0.15">
      <c r="A378" s="873">
        <v>13</v>
      </c>
      <c r="B378" s="873">
        <v>1</v>
      </c>
      <c r="C378" s="874" t="s">
        <v>812</v>
      </c>
      <c r="D378" s="875"/>
      <c r="E378" s="875"/>
      <c r="F378" s="875"/>
      <c r="G378" s="875"/>
      <c r="H378" s="875"/>
      <c r="I378" s="875"/>
      <c r="J378" s="876">
        <v>3010002049767</v>
      </c>
      <c r="K378" s="877"/>
      <c r="L378" s="877"/>
      <c r="M378" s="877"/>
      <c r="N378" s="877"/>
      <c r="O378" s="877"/>
      <c r="P378" s="878" t="s">
        <v>753</v>
      </c>
      <c r="Q378" s="879"/>
      <c r="R378" s="879"/>
      <c r="S378" s="879"/>
      <c r="T378" s="879"/>
      <c r="U378" s="879"/>
      <c r="V378" s="879"/>
      <c r="W378" s="879"/>
      <c r="X378" s="879"/>
      <c r="Y378" s="880">
        <v>1.2</v>
      </c>
      <c r="Z378" s="881"/>
      <c r="AA378" s="881"/>
      <c r="AB378" s="882"/>
      <c r="AC378" s="883" t="s">
        <v>335</v>
      </c>
      <c r="AD378" s="884"/>
      <c r="AE378" s="884"/>
      <c r="AF378" s="884"/>
      <c r="AG378" s="884"/>
      <c r="AH378" s="885" t="s">
        <v>744</v>
      </c>
      <c r="AI378" s="886"/>
      <c r="AJ378" s="886"/>
      <c r="AK378" s="886"/>
      <c r="AL378" s="869">
        <v>100</v>
      </c>
      <c r="AM378" s="870"/>
      <c r="AN378" s="870"/>
      <c r="AO378" s="871"/>
      <c r="AP378" s="872" t="s">
        <v>757</v>
      </c>
      <c r="AQ378" s="872"/>
      <c r="AR378" s="872"/>
      <c r="AS378" s="872"/>
      <c r="AT378" s="872"/>
      <c r="AU378" s="872"/>
      <c r="AV378" s="872"/>
      <c r="AW378" s="872"/>
      <c r="AX378" s="872"/>
      <c r="AY378">
        <f>COUNTA($C$378)</f>
        <v>1</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0" t="s">
        <v>771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2"/>
      <c r="B398" s="862"/>
      <c r="C398" s="862" t="s">
        <v>24</v>
      </c>
      <c r="D398" s="862"/>
      <c r="E398" s="862"/>
      <c r="F398" s="862"/>
      <c r="G398" s="862"/>
      <c r="H398" s="862"/>
      <c r="I398" s="862"/>
      <c r="J398" s="863" t="s">
        <v>272</v>
      </c>
      <c r="K398" s="151"/>
      <c r="L398" s="151"/>
      <c r="M398" s="151"/>
      <c r="N398" s="151"/>
      <c r="O398" s="151"/>
      <c r="P398" s="430" t="s">
        <v>25</v>
      </c>
      <c r="Q398" s="430"/>
      <c r="R398" s="430"/>
      <c r="S398" s="430"/>
      <c r="T398" s="430"/>
      <c r="U398" s="430"/>
      <c r="V398" s="430"/>
      <c r="W398" s="430"/>
      <c r="X398" s="430"/>
      <c r="Y398" s="864" t="s">
        <v>271</v>
      </c>
      <c r="Z398" s="865"/>
      <c r="AA398" s="865"/>
      <c r="AB398" s="865"/>
      <c r="AC398" s="863" t="s">
        <v>305</v>
      </c>
      <c r="AD398" s="863"/>
      <c r="AE398" s="863"/>
      <c r="AF398" s="863"/>
      <c r="AG398" s="863"/>
      <c r="AH398" s="864" t="s">
        <v>324</v>
      </c>
      <c r="AI398" s="862"/>
      <c r="AJ398" s="862"/>
      <c r="AK398" s="862"/>
      <c r="AL398" s="862" t="s">
        <v>19</v>
      </c>
      <c r="AM398" s="862"/>
      <c r="AN398" s="862"/>
      <c r="AO398" s="866"/>
      <c r="AP398" s="887" t="s">
        <v>273</v>
      </c>
      <c r="AQ398" s="887"/>
      <c r="AR398" s="887"/>
      <c r="AS398" s="887"/>
      <c r="AT398" s="887"/>
      <c r="AU398" s="887"/>
      <c r="AV398" s="887"/>
      <c r="AW398" s="887"/>
      <c r="AX398" s="887"/>
      <c r="AY398">
        <f>$AY$396</f>
        <v>1</v>
      </c>
    </row>
    <row r="399" spans="1:51" ht="30" customHeight="1" x14ac:dyDescent="0.15">
      <c r="A399" s="873">
        <v>1</v>
      </c>
      <c r="B399" s="873">
        <v>1</v>
      </c>
      <c r="C399" s="874" t="s">
        <v>813</v>
      </c>
      <c r="D399" s="875"/>
      <c r="E399" s="875"/>
      <c r="F399" s="875"/>
      <c r="G399" s="875"/>
      <c r="H399" s="875"/>
      <c r="I399" s="875"/>
      <c r="J399" s="876">
        <v>1010001112577</v>
      </c>
      <c r="K399" s="877"/>
      <c r="L399" s="877"/>
      <c r="M399" s="877"/>
      <c r="N399" s="877"/>
      <c r="O399" s="877"/>
      <c r="P399" s="878" t="s">
        <v>769</v>
      </c>
      <c r="Q399" s="879"/>
      <c r="R399" s="879"/>
      <c r="S399" s="879"/>
      <c r="T399" s="879"/>
      <c r="U399" s="879"/>
      <c r="V399" s="879"/>
      <c r="W399" s="879"/>
      <c r="X399" s="879"/>
      <c r="Y399" s="880">
        <v>2.6</v>
      </c>
      <c r="Z399" s="881"/>
      <c r="AA399" s="881"/>
      <c r="AB399" s="882"/>
      <c r="AC399" s="883" t="s">
        <v>336</v>
      </c>
      <c r="AD399" s="884"/>
      <c r="AE399" s="884"/>
      <c r="AF399" s="884"/>
      <c r="AG399" s="884"/>
      <c r="AH399" s="867" t="s">
        <v>757</v>
      </c>
      <c r="AI399" s="868"/>
      <c r="AJ399" s="868"/>
      <c r="AK399" s="868"/>
      <c r="AL399" s="869">
        <v>100</v>
      </c>
      <c r="AM399" s="870"/>
      <c r="AN399" s="870"/>
      <c r="AO399" s="871"/>
      <c r="AP399" s="872" t="s">
        <v>757</v>
      </c>
      <c r="AQ399" s="872"/>
      <c r="AR399" s="872"/>
      <c r="AS399" s="872"/>
      <c r="AT399" s="872"/>
      <c r="AU399" s="872"/>
      <c r="AV399" s="872"/>
      <c r="AW399" s="872"/>
      <c r="AX399" s="872"/>
      <c r="AY399">
        <f>$AY$396</f>
        <v>1</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0" t="s">
        <v>772</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2"/>
      <c r="B431" s="862"/>
      <c r="C431" s="862" t="s">
        <v>24</v>
      </c>
      <c r="D431" s="862"/>
      <c r="E431" s="862"/>
      <c r="F431" s="862"/>
      <c r="G431" s="862"/>
      <c r="H431" s="862"/>
      <c r="I431" s="862"/>
      <c r="J431" s="863" t="s">
        <v>272</v>
      </c>
      <c r="K431" s="151"/>
      <c r="L431" s="151"/>
      <c r="M431" s="151"/>
      <c r="N431" s="151"/>
      <c r="O431" s="151"/>
      <c r="P431" s="430" t="s">
        <v>25</v>
      </c>
      <c r="Q431" s="430"/>
      <c r="R431" s="430"/>
      <c r="S431" s="430"/>
      <c r="T431" s="430"/>
      <c r="U431" s="430"/>
      <c r="V431" s="430"/>
      <c r="W431" s="430"/>
      <c r="X431" s="430"/>
      <c r="Y431" s="864" t="s">
        <v>271</v>
      </c>
      <c r="Z431" s="865"/>
      <c r="AA431" s="865"/>
      <c r="AB431" s="865"/>
      <c r="AC431" s="863" t="s">
        <v>305</v>
      </c>
      <c r="AD431" s="863"/>
      <c r="AE431" s="863"/>
      <c r="AF431" s="863"/>
      <c r="AG431" s="863"/>
      <c r="AH431" s="864" t="s">
        <v>324</v>
      </c>
      <c r="AI431" s="862"/>
      <c r="AJ431" s="862"/>
      <c r="AK431" s="862"/>
      <c r="AL431" s="862" t="s">
        <v>19</v>
      </c>
      <c r="AM431" s="862"/>
      <c r="AN431" s="862"/>
      <c r="AO431" s="866"/>
      <c r="AP431" s="887" t="s">
        <v>273</v>
      </c>
      <c r="AQ431" s="887"/>
      <c r="AR431" s="887"/>
      <c r="AS431" s="887"/>
      <c r="AT431" s="887"/>
      <c r="AU431" s="887"/>
      <c r="AV431" s="887"/>
      <c r="AW431" s="887"/>
      <c r="AX431" s="887"/>
      <c r="AY431">
        <f>$AY$429</f>
        <v>1</v>
      </c>
    </row>
    <row r="432" spans="1:51" ht="30" customHeight="1" x14ac:dyDescent="0.15">
      <c r="A432" s="873">
        <v>1</v>
      </c>
      <c r="B432" s="873">
        <v>1</v>
      </c>
      <c r="C432" s="874" t="s">
        <v>773</v>
      </c>
      <c r="D432" s="875"/>
      <c r="E432" s="875"/>
      <c r="F432" s="875"/>
      <c r="G432" s="875"/>
      <c r="H432" s="875"/>
      <c r="I432" s="875"/>
      <c r="J432" s="876">
        <v>8000020130001</v>
      </c>
      <c r="K432" s="877"/>
      <c r="L432" s="877"/>
      <c r="M432" s="877"/>
      <c r="N432" s="877"/>
      <c r="O432" s="877"/>
      <c r="P432" s="878" t="s">
        <v>783</v>
      </c>
      <c r="Q432" s="879"/>
      <c r="R432" s="879"/>
      <c r="S432" s="879"/>
      <c r="T432" s="879"/>
      <c r="U432" s="879"/>
      <c r="V432" s="879"/>
      <c r="W432" s="879"/>
      <c r="X432" s="879"/>
      <c r="Y432" s="880">
        <v>20</v>
      </c>
      <c r="Z432" s="881"/>
      <c r="AA432" s="881"/>
      <c r="AB432" s="882"/>
      <c r="AC432" s="883" t="s">
        <v>784</v>
      </c>
      <c r="AD432" s="884"/>
      <c r="AE432" s="884"/>
      <c r="AF432" s="884"/>
      <c r="AG432" s="884"/>
      <c r="AH432" s="867" t="s">
        <v>785</v>
      </c>
      <c r="AI432" s="868"/>
      <c r="AJ432" s="868"/>
      <c r="AK432" s="868"/>
      <c r="AL432" s="869" t="s">
        <v>785</v>
      </c>
      <c r="AM432" s="870"/>
      <c r="AN432" s="870"/>
      <c r="AO432" s="871"/>
      <c r="AP432" s="872" t="s">
        <v>785</v>
      </c>
      <c r="AQ432" s="872"/>
      <c r="AR432" s="872"/>
      <c r="AS432" s="872"/>
      <c r="AT432" s="872"/>
      <c r="AU432" s="872"/>
      <c r="AV432" s="872"/>
      <c r="AW432" s="872"/>
      <c r="AX432" s="872"/>
      <c r="AY432">
        <f>$AY$429</f>
        <v>1</v>
      </c>
    </row>
    <row r="433" spans="1:51" ht="30" customHeight="1" x14ac:dyDescent="0.15">
      <c r="A433" s="873">
        <v>2</v>
      </c>
      <c r="B433" s="873">
        <v>1</v>
      </c>
      <c r="C433" s="874" t="s">
        <v>774</v>
      </c>
      <c r="D433" s="875"/>
      <c r="E433" s="875"/>
      <c r="F433" s="875"/>
      <c r="G433" s="875"/>
      <c r="H433" s="875"/>
      <c r="I433" s="875"/>
      <c r="J433" s="876">
        <v>1000020110001</v>
      </c>
      <c r="K433" s="877"/>
      <c r="L433" s="877"/>
      <c r="M433" s="877"/>
      <c r="N433" s="877"/>
      <c r="O433" s="877"/>
      <c r="P433" s="878" t="s">
        <v>783</v>
      </c>
      <c r="Q433" s="879"/>
      <c r="R433" s="879"/>
      <c r="S433" s="879"/>
      <c r="T433" s="879"/>
      <c r="U433" s="879"/>
      <c r="V433" s="879"/>
      <c r="W433" s="879"/>
      <c r="X433" s="879"/>
      <c r="Y433" s="880">
        <v>10.1</v>
      </c>
      <c r="Z433" s="881"/>
      <c r="AA433" s="881"/>
      <c r="AB433" s="882"/>
      <c r="AC433" s="883" t="s">
        <v>784</v>
      </c>
      <c r="AD433" s="884"/>
      <c r="AE433" s="884"/>
      <c r="AF433" s="884"/>
      <c r="AG433" s="884"/>
      <c r="AH433" s="867" t="s">
        <v>785</v>
      </c>
      <c r="AI433" s="868"/>
      <c r="AJ433" s="868"/>
      <c r="AK433" s="868"/>
      <c r="AL433" s="869" t="s">
        <v>785</v>
      </c>
      <c r="AM433" s="870"/>
      <c r="AN433" s="870"/>
      <c r="AO433" s="871"/>
      <c r="AP433" s="872" t="s">
        <v>785</v>
      </c>
      <c r="AQ433" s="872"/>
      <c r="AR433" s="872"/>
      <c r="AS433" s="872"/>
      <c r="AT433" s="872"/>
      <c r="AU433" s="872"/>
      <c r="AV433" s="872"/>
      <c r="AW433" s="872"/>
      <c r="AX433" s="872"/>
      <c r="AY433">
        <f>COUNTA($C$433)</f>
        <v>1</v>
      </c>
    </row>
    <row r="434" spans="1:51" ht="30" customHeight="1" x14ac:dyDescent="0.15">
      <c r="A434" s="873">
        <v>3</v>
      </c>
      <c r="B434" s="873">
        <v>1</v>
      </c>
      <c r="C434" s="874" t="s">
        <v>775</v>
      </c>
      <c r="D434" s="875"/>
      <c r="E434" s="875"/>
      <c r="F434" s="875"/>
      <c r="G434" s="875"/>
      <c r="H434" s="875"/>
      <c r="I434" s="875"/>
      <c r="J434" s="876">
        <v>4000020120006</v>
      </c>
      <c r="K434" s="877"/>
      <c r="L434" s="877"/>
      <c r="M434" s="877"/>
      <c r="N434" s="877"/>
      <c r="O434" s="877"/>
      <c r="P434" s="878" t="s">
        <v>783</v>
      </c>
      <c r="Q434" s="879"/>
      <c r="R434" s="879"/>
      <c r="S434" s="879"/>
      <c r="T434" s="879"/>
      <c r="U434" s="879"/>
      <c r="V434" s="879"/>
      <c r="W434" s="879"/>
      <c r="X434" s="879"/>
      <c r="Y434" s="880">
        <v>9.9</v>
      </c>
      <c r="Z434" s="881"/>
      <c r="AA434" s="881"/>
      <c r="AB434" s="882"/>
      <c r="AC434" s="883" t="s">
        <v>784</v>
      </c>
      <c r="AD434" s="884"/>
      <c r="AE434" s="884"/>
      <c r="AF434" s="884"/>
      <c r="AG434" s="884"/>
      <c r="AH434" s="885" t="s">
        <v>785</v>
      </c>
      <c r="AI434" s="886"/>
      <c r="AJ434" s="886"/>
      <c r="AK434" s="886"/>
      <c r="AL434" s="869" t="s">
        <v>785</v>
      </c>
      <c r="AM434" s="870"/>
      <c r="AN434" s="870"/>
      <c r="AO434" s="871"/>
      <c r="AP434" s="872" t="s">
        <v>785</v>
      </c>
      <c r="AQ434" s="872"/>
      <c r="AR434" s="872"/>
      <c r="AS434" s="872"/>
      <c r="AT434" s="872"/>
      <c r="AU434" s="872"/>
      <c r="AV434" s="872"/>
      <c r="AW434" s="872"/>
      <c r="AX434" s="872"/>
      <c r="AY434">
        <f>COUNTA($C$434)</f>
        <v>1</v>
      </c>
    </row>
    <row r="435" spans="1:51" ht="30" customHeight="1" x14ac:dyDescent="0.15">
      <c r="A435" s="873">
        <v>4</v>
      </c>
      <c r="B435" s="873">
        <v>1</v>
      </c>
      <c r="C435" s="874" t="s">
        <v>776</v>
      </c>
      <c r="D435" s="875"/>
      <c r="E435" s="875"/>
      <c r="F435" s="875"/>
      <c r="G435" s="875"/>
      <c r="H435" s="875"/>
      <c r="I435" s="875"/>
      <c r="J435" s="876">
        <v>7000020010006</v>
      </c>
      <c r="K435" s="877"/>
      <c r="L435" s="877"/>
      <c r="M435" s="877"/>
      <c r="N435" s="877"/>
      <c r="O435" s="877"/>
      <c r="P435" s="878" t="s">
        <v>783</v>
      </c>
      <c r="Q435" s="879"/>
      <c r="R435" s="879"/>
      <c r="S435" s="879"/>
      <c r="T435" s="879"/>
      <c r="U435" s="879"/>
      <c r="V435" s="879"/>
      <c r="W435" s="879"/>
      <c r="X435" s="879"/>
      <c r="Y435" s="880">
        <v>9.8000000000000007</v>
      </c>
      <c r="Z435" s="881"/>
      <c r="AA435" s="881"/>
      <c r="AB435" s="882"/>
      <c r="AC435" s="883" t="s">
        <v>784</v>
      </c>
      <c r="AD435" s="884"/>
      <c r="AE435" s="884"/>
      <c r="AF435" s="884"/>
      <c r="AG435" s="884"/>
      <c r="AH435" s="885" t="s">
        <v>785</v>
      </c>
      <c r="AI435" s="886"/>
      <c r="AJ435" s="886"/>
      <c r="AK435" s="886"/>
      <c r="AL435" s="869" t="s">
        <v>785</v>
      </c>
      <c r="AM435" s="870"/>
      <c r="AN435" s="870"/>
      <c r="AO435" s="871"/>
      <c r="AP435" s="872" t="s">
        <v>785</v>
      </c>
      <c r="AQ435" s="872"/>
      <c r="AR435" s="872"/>
      <c r="AS435" s="872"/>
      <c r="AT435" s="872"/>
      <c r="AU435" s="872"/>
      <c r="AV435" s="872"/>
      <c r="AW435" s="872"/>
      <c r="AX435" s="872"/>
      <c r="AY435">
        <f>COUNTA($C$435)</f>
        <v>1</v>
      </c>
    </row>
    <row r="436" spans="1:51" ht="30" customHeight="1" x14ac:dyDescent="0.15">
      <c r="A436" s="873">
        <v>5</v>
      </c>
      <c r="B436" s="873">
        <v>1</v>
      </c>
      <c r="C436" s="874" t="s">
        <v>777</v>
      </c>
      <c r="D436" s="875"/>
      <c r="E436" s="875"/>
      <c r="F436" s="875"/>
      <c r="G436" s="875"/>
      <c r="H436" s="875"/>
      <c r="I436" s="875"/>
      <c r="J436" s="876">
        <v>3000020141003</v>
      </c>
      <c r="K436" s="877"/>
      <c r="L436" s="877"/>
      <c r="M436" s="877"/>
      <c r="N436" s="877"/>
      <c r="O436" s="877"/>
      <c r="P436" s="878" t="s">
        <v>783</v>
      </c>
      <c r="Q436" s="879"/>
      <c r="R436" s="879"/>
      <c r="S436" s="879"/>
      <c r="T436" s="879"/>
      <c r="U436" s="879"/>
      <c r="V436" s="879"/>
      <c r="W436" s="879"/>
      <c r="X436" s="879"/>
      <c r="Y436" s="880">
        <v>9.6999999999999993</v>
      </c>
      <c r="Z436" s="881"/>
      <c r="AA436" s="881"/>
      <c r="AB436" s="882"/>
      <c r="AC436" s="883" t="s">
        <v>784</v>
      </c>
      <c r="AD436" s="884"/>
      <c r="AE436" s="884"/>
      <c r="AF436" s="884"/>
      <c r="AG436" s="884"/>
      <c r="AH436" s="885" t="s">
        <v>785</v>
      </c>
      <c r="AI436" s="886"/>
      <c r="AJ436" s="886"/>
      <c r="AK436" s="886"/>
      <c r="AL436" s="869" t="s">
        <v>785</v>
      </c>
      <c r="AM436" s="870"/>
      <c r="AN436" s="870"/>
      <c r="AO436" s="871"/>
      <c r="AP436" s="872" t="s">
        <v>785</v>
      </c>
      <c r="AQ436" s="872"/>
      <c r="AR436" s="872"/>
      <c r="AS436" s="872"/>
      <c r="AT436" s="872"/>
      <c r="AU436" s="872"/>
      <c r="AV436" s="872"/>
      <c r="AW436" s="872"/>
      <c r="AX436" s="872"/>
      <c r="AY436">
        <f>COUNTA($C$436)</f>
        <v>1</v>
      </c>
    </row>
    <row r="437" spans="1:51" ht="30" customHeight="1" x14ac:dyDescent="0.15">
      <c r="A437" s="873">
        <v>6</v>
      </c>
      <c r="B437" s="873">
        <v>1</v>
      </c>
      <c r="C437" s="874" t="s">
        <v>778</v>
      </c>
      <c r="D437" s="875"/>
      <c r="E437" s="875"/>
      <c r="F437" s="875"/>
      <c r="G437" s="875"/>
      <c r="H437" s="875"/>
      <c r="I437" s="875"/>
      <c r="J437" s="876">
        <v>1000020230006</v>
      </c>
      <c r="K437" s="877"/>
      <c r="L437" s="877"/>
      <c r="M437" s="877"/>
      <c r="N437" s="877"/>
      <c r="O437" s="877"/>
      <c r="P437" s="878" t="s">
        <v>783</v>
      </c>
      <c r="Q437" s="879"/>
      <c r="R437" s="879"/>
      <c r="S437" s="879"/>
      <c r="T437" s="879"/>
      <c r="U437" s="879"/>
      <c r="V437" s="879"/>
      <c r="W437" s="879"/>
      <c r="X437" s="879"/>
      <c r="Y437" s="880">
        <v>9.3000000000000007</v>
      </c>
      <c r="Z437" s="881"/>
      <c r="AA437" s="881"/>
      <c r="AB437" s="882"/>
      <c r="AC437" s="883" t="s">
        <v>784</v>
      </c>
      <c r="AD437" s="884"/>
      <c r="AE437" s="884"/>
      <c r="AF437" s="884"/>
      <c r="AG437" s="884"/>
      <c r="AH437" s="885" t="s">
        <v>785</v>
      </c>
      <c r="AI437" s="886"/>
      <c r="AJ437" s="886"/>
      <c r="AK437" s="886"/>
      <c r="AL437" s="869" t="s">
        <v>785</v>
      </c>
      <c r="AM437" s="870"/>
      <c r="AN437" s="870"/>
      <c r="AO437" s="871"/>
      <c r="AP437" s="872" t="s">
        <v>785</v>
      </c>
      <c r="AQ437" s="872"/>
      <c r="AR437" s="872"/>
      <c r="AS437" s="872"/>
      <c r="AT437" s="872"/>
      <c r="AU437" s="872"/>
      <c r="AV437" s="872"/>
      <c r="AW437" s="872"/>
      <c r="AX437" s="872"/>
      <c r="AY437">
        <f>COUNTA($C$437)</f>
        <v>1</v>
      </c>
    </row>
    <row r="438" spans="1:51" ht="30" customHeight="1" x14ac:dyDescent="0.15">
      <c r="A438" s="873">
        <v>7</v>
      </c>
      <c r="B438" s="873">
        <v>1</v>
      </c>
      <c r="C438" s="874" t="s">
        <v>779</v>
      </c>
      <c r="D438" s="875"/>
      <c r="E438" s="875"/>
      <c r="F438" s="875"/>
      <c r="G438" s="875"/>
      <c r="H438" s="875"/>
      <c r="I438" s="875"/>
      <c r="J438" s="876">
        <v>6000020271004</v>
      </c>
      <c r="K438" s="877"/>
      <c r="L438" s="877"/>
      <c r="M438" s="877"/>
      <c r="N438" s="877"/>
      <c r="O438" s="877"/>
      <c r="P438" s="878" t="s">
        <v>783</v>
      </c>
      <c r="Q438" s="879"/>
      <c r="R438" s="879"/>
      <c r="S438" s="879"/>
      <c r="T438" s="879"/>
      <c r="U438" s="879"/>
      <c r="V438" s="879"/>
      <c r="W438" s="879"/>
      <c r="X438" s="879"/>
      <c r="Y438" s="880">
        <v>9</v>
      </c>
      <c r="Z438" s="881"/>
      <c r="AA438" s="881"/>
      <c r="AB438" s="882"/>
      <c r="AC438" s="883" t="s">
        <v>784</v>
      </c>
      <c r="AD438" s="884"/>
      <c r="AE438" s="884"/>
      <c r="AF438" s="884"/>
      <c r="AG438" s="884"/>
      <c r="AH438" s="885" t="s">
        <v>785</v>
      </c>
      <c r="AI438" s="886"/>
      <c r="AJ438" s="886"/>
      <c r="AK438" s="886"/>
      <c r="AL438" s="869" t="s">
        <v>785</v>
      </c>
      <c r="AM438" s="870"/>
      <c r="AN438" s="870"/>
      <c r="AO438" s="871"/>
      <c r="AP438" s="872" t="s">
        <v>785</v>
      </c>
      <c r="AQ438" s="872"/>
      <c r="AR438" s="872"/>
      <c r="AS438" s="872"/>
      <c r="AT438" s="872"/>
      <c r="AU438" s="872"/>
      <c r="AV438" s="872"/>
      <c r="AW438" s="872"/>
      <c r="AX438" s="872"/>
      <c r="AY438">
        <f>COUNTA($C$438)</f>
        <v>1</v>
      </c>
    </row>
    <row r="439" spans="1:51" ht="30" customHeight="1" x14ac:dyDescent="0.15">
      <c r="A439" s="873">
        <v>8</v>
      </c>
      <c r="B439" s="873">
        <v>1</v>
      </c>
      <c r="C439" s="874" t="s">
        <v>780</v>
      </c>
      <c r="D439" s="875"/>
      <c r="E439" s="875"/>
      <c r="F439" s="875"/>
      <c r="G439" s="875"/>
      <c r="H439" s="875"/>
      <c r="I439" s="875"/>
      <c r="J439" s="876">
        <v>4000020270008</v>
      </c>
      <c r="K439" s="877"/>
      <c r="L439" s="877"/>
      <c r="M439" s="877"/>
      <c r="N439" s="877"/>
      <c r="O439" s="877"/>
      <c r="P439" s="878" t="s">
        <v>783</v>
      </c>
      <c r="Q439" s="879"/>
      <c r="R439" s="879"/>
      <c r="S439" s="879"/>
      <c r="T439" s="879"/>
      <c r="U439" s="879"/>
      <c r="V439" s="879"/>
      <c r="W439" s="879"/>
      <c r="X439" s="879"/>
      <c r="Y439" s="880">
        <v>8.9</v>
      </c>
      <c r="Z439" s="881"/>
      <c r="AA439" s="881"/>
      <c r="AB439" s="882"/>
      <c r="AC439" s="883" t="s">
        <v>784</v>
      </c>
      <c r="AD439" s="884"/>
      <c r="AE439" s="884"/>
      <c r="AF439" s="884"/>
      <c r="AG439" s="884"/>
      <c r="AH439" s="885" t="s">
        <v>785</v>
      </c>
      <c r="AI439" s="886"/>
      <c r="AJ439" s="886"/>
      <c r="AK439" s="886"/>
      <c r="AL439" s="869" t="s">
        <v>785</v>
      </c>
      <c r="AM439" s="870"/>
      <c r="AN439" s="870"/>
      <c r="AO439" s="871"/>
      <c r="AP439" s="872" t="s">
        <v>785</v>
      </c>
      <c r="AQ439" s="872"/>
      <c r="AR439" s="872"/>
      <c r="AS439" s="872"/>
      <c r="AT439" s="872"/>
      <c r="AU439" s="872"/>
      <c r="AV439" s="872"/>
      <c r="AW439" s="872"/>
      <c r="AX439" s="872"/>
      <c r="AY439">
        <f>COUNTA($C$439)</f>
        <v>1</v>
      </c>
    </row>
    <row r="440" spans="1:51" ht="30" customHeight="1" x14ac:dyDescent="0.15">
      <c r="A440" s="873">
        <v>9</v>
      </c>
      <c r="B440" s="873">
        <v>1</v>
      </c>
      <c r="C440" s="874" t="s">
        <v>781</v>
      </c>
      <c r="D440" s="875"/>
      <c r="E440" s="875"/>
      <c r="F440" s="875"/>
      <c r="G440" s="875"/>
      <c r="H440" s="875"/>
      <c r="I440" s="875"/>
      <c r="J440" s="876">
        <v>1000020140007</v>
      </c>
      <c r="K440" s="877"/>
      <c r="L440" s="877"/>
      <c r="M440" s="877"/>
      <c r="N440" s="877"/>
      <c r="O440" s="877"/>
      <c r="P440" s="878" t="s">
        <v>783</v>
      </c>
      <c r="Q440" s="879"/>
      <c r="R440" s="879"/>
      <c r="S440" s="879"/>
      <c r="T440" s="879"/>
      <c r="U440" s="879"/>
      <c r="V440" s="879"/>
      <c r="W440" s="879"/>
      <c r="X440" s="879"/>
      <c r="Y440" s="880">
        <v>8.4</v>
      </c>
      <c r="Z440" s="881"/>
      <c r="AA440" s="881"/>
      <c r="AB440" s="882"/>
      <c r="AC440" s="883" t="s">
        <v>784</v>
      </c>
      <c r="AD440" s="884"/>
      <c r="AE440" s="884"/>
      <c r="AF440" s="884"/>
      <c r="AG440" s="884"/>
      <c r="AH440" s="885" t="s">
        <v>785</v>
      </c>
      <c r="AI440" s="886"/>
      <c r="AJ440" s="886"/>
      <c r="AK440" s="886"/>
      <c r="AL440" s="869" t="s">
        <v>785</v>
      </c>
      <c r="AM440" s="870"/>
      <c r="AN440" s="870"/>
      <c r="AO440" s="871"/>
      <c r="AP440" s="872" t="s">
        <v>785</v>
      </c>
      <c r="AQ440" s="872"/>
      <c r="AR440" s="872"/>
      <c r="AS440" s="872"/>
      <c r="AT440" s="872"/>
      <c r="AU440" s="872"/>
      <c r="AV440" s="872"/>
      <c r="AW440" s="872"/>
      <c r="AX440" s="872"/>
      <c r="AY440">
        <f>COUNTA($C$440)</f>
        <v>1</v>
      </c>
    </row>
    <row r="441" spans="1:51" ht="30" customHeight="1" x14ac:dyDescent="0.15">
      <c r="A441" s="873">
        <v>10</v>
      </c>
      <c r="B441" s="873">
        <v>1</v>
      </c>
      <c r="C441" s="874" t="s">
        <v>782</v>
      </c>
      <c r="D441" s="875"/>
      <c r="E441" s="875"/>
      <c r="F441" s="875"/>
      <c r="G441" s="875"/>
      <c r="H441" s="875"/>
      <c r="I441" s="875"/>
      <c r="J441" s="876">
        <v>3000020231002</v>
      </c>
      <c r="K441" s="877"/>
      <c r="L441" s="877"/>
      <c r="M441" s="877"/>
      <c r="N441" s="877"/>
      <c r="O441" s="877"/>
      <c r="P441" s="878" t="s">
        <v>783</v>
      </c>
      <c r="Q441" s="879"/>
      <c r="R441" s="879"/>
      <c r="S441" s="879"/>
      <c r="T441" s="879"/>
      <c r="U441" s="879"/>
      <c r="V441" s="879"/>
      <c r="W441" s="879"/>
      <c r="X441" s="879"/>
      <c r="Y441" s="880">
        <v>8.3000000000000007</v>
      </c>
      <c r="Z441" s="881"/>
      <c r="AA441" s="881"/>
      <c r="AB441" s="882"/>
      <c r="AC441" s="883" t="s">
        <v>784</v>
      </c>
      <c r="AD441" s="884"/>
      <c r="AE441" s="884"/>
      <c r="AF441" s="884"/>
      <c r="AG441" s="884"/>
      <c r="AH441" s="885" t="s">
        <v>785</v>
      </c>
      <c r="AI441" s="886"/>
      <c r="AJ441" s="886"/>
      <c r="AK441" s="886"/>
      <c r="AL441" s="869" t="s">
        <v>785</v>
      </c>
      <c r="AM441" s="870"/>
      <c r="AN441" s="870"/>
      <c r="AO441" s="871"/>
      <c r="AP441" s="872" t="s">
        <v>785</v>
      </c>
      <c r="AQ441" s="872"/>
      <c r="AR441" s="872"/>
      <c r="AS441" s="872"/>
      <c r="AT441" s="872"/>
      <c r="AU441" s="872"/>
      <c r="AV441" s="872"/>
      <c r="AW441" s="872"/>
      <c r="AX441" s="872"/>
      <c r="AY441">
        <f>COUNTA($C$441)</f>
        <v>1</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0" t="s">
        <v>741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2"/>
      <c r="B464" s="862"/>
      <c r="C464" s="862" t="s">
        <v>24</v>
      </c>
      <c r="D464" s="862"/>
      <c r="E464" s="862"/>
      <c r="F464" s="862"/>
      <c r="G464" s="862"/>
      <c r="H464" s="862"/>
      <c r="I464" s="862"/>
      <c r="J464" s="863" t="s">
        <v>272</v>
      </c>
      <c r="K464" s="151"/>
      <c r="L464" s="151"/>
      <c r="M464" s="151"/>
      <c r="N464" s="151"/>
      <c r="O464" s="151"/>
      <c r="P464" s="430" t="s">
        <v>25</v>
      </c>
      <c r="Q464" s="430"/>
      <c r="R464" s="430"/>
      <c r="S464" s="430"/>
      <c r="T464" s="430"/>
      <c r="U464" s="430"/>
      <c r="V464" s="430"/>
      <c r="W464" s="430"/>
      <c r="X464" s="430"/>
      <c r="Y464" s="864" t="s">
        <v>271</v>
      </c>
      <c r="Z464" s="865"/>
      <c r="AA464" s="865"/>
      <c r="AB464" s="865"/>
      <c r="AC464" s="863" t="s">
        <v>305</v>
      </c>
      <c r="AD464" s="863"/>
      <c r="AE464" s="863"/>
      <c r="AF464" s="863"/>
      <c r="AG464" s="863"/>
      <c r="AH464" s="864" t="s">
        <v>324</v>
      </c>
      <c r="AI464" s="862"/>
      <c r="AJ464" s="862"/>
      <c r="AK464" s="862"/>
      <c r="AL464" s="862" t="s">
        <v>19</v>
      </c>
      <c r="AM464" s="862"/>
      <c r="AN464" s="862"/>
      <c r="AO464" s="866"/>
      <c r="AP464" s="887" t="s">
        <v>273</v>
      </c>
      <c r="AQ464" s="887"/>
      <c r="AR464" s="887"/>
      <c r="AS464" s="887"/>
      <c r="AT464" s="887"/>
      <c r="AU464" s="887"/>
      <c r="AV464" s="887"/>
      <c r="AW464" s="887"/>
      <c r="AX464" s="887"/>
      <c r="AY464">
        <f>$AY$462</f>
        <v>1</v>
      </c>
    </row>
    <row r="465" spans="1:51" ht="30" customHeight="1" x14ac:dyDescent="0.15">
      <c r="A465" s="873">
        <v>1</v>
      </c>
      <c r="B465" s="873">
        <v>1</v>
      </c>
      <c r="C465" s="874" t="s">
        <v>786</v>
      </c>
      <c r="D465" s="875"/>
      <c r="E465" s="875"/>
      <c r="F465" s="875"/>
      <c r="G465" s="875"/>
      <c r="H465" s="875"/>
      <c r="I465" s="875"/>
      <c r="J465" s="876" t="s">
        <v>785</v>
      </c>
      <c r="K465" s="877"/>
      <c r="L465" s="877"/>
      <c r="M465" s="877"/>
      <c r="N465" s="877"/>
      <c r="O465" s="877"/>
      <c r="P465" s="878" t="s">
        <v>796</v>
      </c>
      <c r="Q465" s="879"/>
      <c r="R465" s="879"/>
      <c r="S465" s="879"/>
      <c r="T465" s="879"/>
      <c r="U465" s="879"/>
      <c r="V465" s="879"/>
      <c r="W465" s="879"/>
      <c r="X465" s="879"/>
      <c r="Y465" s="880">
        <v>0.1</v>
      </c>
      <c r="Z465" s="881"/>
      <c r="AA465" s="881"/>
      <c r="AB465" s="882"/>
      <c r="AC465" s="883" t="s">
        <v>76</v>
      </c>
      <c r="AD465" s="884"/>
      <c r="AE465" s="884"/>
      <c r="AF465" s="884"/>
      <c r="AG465" s="884"/>
      <c r="AH465" s="867" t="s">
        <v>785</v>
      </c>
      <c r="AI465" s="868"/>
      <c r="AJ465" s="868"/>
      <c r="AK465" s="868"/>
      <c r="AL465" s="869" t="s">
        <v>785</v>
      </c>
      <c r="AM465" s="870"/>
      <c r="AN465" s="870"/>
      <c r="AO465" s="871"/>
      <c r="AP465" s="872" t="s">
        <v>785</v>
      </c>
      <c r="AQ465" s="872"/>
      <c r="AR465" s="872"/>
      <c r="AS465" s="872"/>
      <c r="AT465" s="872"/>
      <c r="AU465" s="872"/>
      <c r="AV465" s="872"/>
      <c r="AW465" s="872"/>
      <c r="AX465" s="872"/>
      <c r="AY465">
        <f>$AY$462</f>
        <v>1</v>
      </c>
    </row>
    <row r="466" spans="1:51" ht="30" customHeight="1" x14ac:dyDescent="0.15">
      <c r="A466" s="873">
        <v>2</v>
      </c>
      <c r="B466" s="873">
        <v>1</v>
      </c>
      <c r="C466" s="874" t="s">
        <v>787</v>
      </c>
      <c r="D466" s="875"/>
      <c r="E466" s="875"/>
      <c r="F466" s="875"/>
      <c r="G466" s="875"/>
      <c r="H466" s="875"/>
      <c r="I466" s="875"/>
      <c r="J466" s="876" t="s">
        <v>785</v>
      </c>
      <c r="K466" s="877"/>
      <c r="L466" s="877"/>
      <c r="M466" s="877"/>
      <c r="N466" s="877"/>
      <c r="O466" s="877"/>
      <c r="P466" s="878" t="s">
        <v>796</v>
      </c>
      <c r="Q466" s="879"/>
      <c r="R466" s="879"/>
      <c r="S466" s="879"/>
      <c r="T466" s="879"/>
      <c r="U466" s="879"/>
      <c r="V466" s="879"/>
      <c r="W466" s="879"/>
      <c r="X466" s="879"/>
      <c r="Y466" s="880">
        <v>0.1</v>
      </c>
      <c r="Z466" s="881"/>
      <c r="AA466" s="881"/>
      <c r="AB466" s="882"/>
      <c r="AC466" s="883" t="s">
        <v>76</v>
      </c>
      <c r="AD466" s="884"/>
      <c r="AE466" s="884"/>
      <c r="AF466" s="884"/>
      <c r="AG466" s="884"/>
      <c r="AH466" s="867" t="s">
        <v>785</v>
      </c>
      <c r="AI466" s="868"/>
      <c r="AJ466" s="868"/>
      <c r="AK466" s="868"/>
      <c r="AL466" s="869" t="s">
        <v>785</v>
      </c>
      <c r="AM466" s="870"/>
      <c r="AN466" s="870"/>
      <c r="AO466" s="871"/>
      <c r="AP466" s="872" t="s">
        <v>785</v>
      </c>
      <c r="AQ466" s="872"/>
      <c r="AR466" s="872"/>
      <c r="AS466" s="872"/>
      <c r="AT466" s="872"/>
      <c r="AU466" s="872"/>
      <c r="AV466" s="872"/>
      <c r="AW466" s="872"/>
      <c r="AX466" s="872"/>
      <c r="AY466">
        <f>COUNTA($C$466)</f>
        <v>1</v>
      </c>
    </row>
    <row r="467" spans="1:51" ht="30" customHeight="1" x14ac:dyDescent="0.15">
      <c r="A467" s="873">
        <v>3</v>
      </c>
      <c r="B467" s="873">
        <v>1</v>
      </c>
      <c r="C467" s="874" t="s">
        <v>788</v>
      </c>
      <c r="D467" s="875"/>
      <c r="E467" s="875"/>
      <c r="F467" s="875"/>
      <c r="G467" s="875"/>
      <c r="H467" s="875"/>
      <c r="I467" s="875"/>
      <c r="J467" s="876" t="s">
        <v>785</v>
      </c>
      <c r="K467" s="877"/>
      <c r="L467" s="877"/>
      <c r="M467" s="877"/>
      <c r="N467" s="877"/>
      <c r="O467" s="877"/>
      <c r="P467" s="878" t="s">
        <v>796</v>
      </c>
      <c r="Q467" s="879"/>
      <c r="R467" s="879"/>
      <c r="S467" s="879"/>
      <c r="T467" s="879"/>
      <c r="U467" s="879"/>
      <c r="V467" s="879"/>
      <c r="W467" s="879"/>
      <c r="X467" s="879"/>
      <c r="Y467" s="880">
        <v>0.1</v>
      </c>
      <c r="Z467" s="881"/>
      <c r="AA467" s="881"/>
      <c r="AB467" s="882"/>
      <c r="AC467" s="883" t="s">
        <v>76</v>
      </c>
      <c r="AD467" s="884"/>
      <c r="AE467" s="884"/>
      <c r="AF467" s="884"/>
      <c r="AG467" s="884"/>
      <c r="AH467" s="885" t="s">
        <v>785</v>
      </c>
      <c r="AI467" s="886"/>
      <c r="AJ467" s="886"/>
      <c r="AK467" s="886"/>
      <c r="AL467" s="869" t="s">
        <v>785</v>
      </c>
      <c r="AM467" s="870"/>
      <c r="AN467" s="870"/>
      <c r="AO467" s="871"/>
      <c r="AP467" s="872" t="s">
        <v>785</v>
      </c>
      <c r="AQ467" s="872"/>
      <c r="AR467" s="872"/>
      <c r="AS467" s="872"/>
      <c r="AT467" s="872"/>
      <c r="AU467" s="872"/>
      <c r="AV467" s="872"/>
      <c r="AW467" s="872"/>
      <c r="AX467" s="872"/>
      <c r="AY467">
        <f>COUNTA($C$467)</f>
        <v>1</v>
      </c>
    </row>
    <row r="468" spans="1:51" ht="30" customHeight="1" x14ac:dyDescent="0.15">
      <c r="A468" s="873">
        <v>4</v>
      </c>
      <c r="B468" s="873">
        <v>1</v>
      </c>
      <c r="C468" s="874" t="s">
        <v>789</v>
      </c>
      <c r="D468" s="875"/>
      <c r="E468" s="875"/>
      <c r="F468" s="875"/>
      <c r="G468" s="875"/>
      <c r="H468" s="875"/>
      <c r="I468" s="875"/>
      <c r="J468" s="876" t="s">
        <v>785</v>
      </c>
      <c r="K468" s="877"/>
      <c r="L468" s="877"/>
      <c r="M468" s="877"/>
      <c r="N468" s="877"/>
      <c r="O468" s="877"/>
      <c r="P468" s="878" t="s">
        <v>796</v>
      </c>
      <c r="Q468" s="879"/>
      <c r="R468" s="879"/>
      <c r="S468" s="879"/>
      <c r="T468" s="879"/>
      <c r="U468" s="879"/>
      <c r="V468" s="879"/>
      <c r="W468" s="879"/>
      <c r="X468" s="879"/>
      <c r="Y468" s="880">
        <v>0.1</v>
      </c>
      <c r="Z468" s="881"/>
      <c r="AA468" s="881"/>
      <c r="AB468" s="882"/>
      <c r="AC468" s="883" t="s">
        <v>76</v>
      </c>
      <c r="AD468" s="884"/>
      <c r="AE468" s="884"/>
      <c r="AF468" s="884"/>
      <c r="AG468" s="884"/>
      <c r="AH468" s="885" t="s">
        <v>785</v>
      </c>
      <c r="AI468" s="886"/>
      <c r="AJ468" s="886"/>
      <c r="AK468" s="886"/>
      <c r="AL468" s="869" t="s">
        <v>785</v>
      </c>
      <c r="AM468" s="870"/>
      <c r="AN468" s="870"/>
      <c r="AO468" s="871"/>
      <c r="AP468" s="872" t="s">
        <v>785</v>
      </c>
      <c r="AQ468" s="872"/>
      <c r="AR468" s="872"/>
      <c r="AS468" s="872"/>
      <c r="AT468" s="872"/>
      <c r="AU468" s="872"/>
      <c r="AV468" s="872"/>
      <c r="AW468" s="872"/>
      <c r="AX468" s="872"/>
      <c r="AY468">
        <f>COUNTA($C$468)</f>
        <v>1</v>
      </c>
    </row>
    <row r="469" spans="1:51" ht="30" customHeight="1" x14ac:dyDescent="0.15">
      <c r="A469" s="873">
        <v>5</v>
      </c>
      <c r="B469" s="873">
        <v>1</v>
      </c>
      <c r="C469" s="874" t="s">
        <v>790</v>
      </c>
      <c r="D469" s="875"/>
      <c r="E469" s="875"/>
      <c r="F469" s="875"/>
      <c r="G469" s="875"/>
      <c r="H469" s="875"/>
      <c r="I469" s="875"/>
      <c r="J469" s="876" t="s">
        <v>785</v>
      </c>
      <c r="K469" s="877"/>
      <c r="L469" s="877"/>
      <c r="M469" s="877"/>
      <c r="N469" s="877"/>
      <c r="O469" s="877"/>
      <c r="P469" s="878" t="s">
        <v>796</v>
      </c>
      <c r="Q469" s="879"/>
      <c r="R469" s="879"/>
      <c r="S469" s="879"/>
      <c r="T469" s="879"/>
      <c r="U469" s="879"/>
      <c r="V469" s="879"/>
      <c r="W469" s="879"/>
      <c r="X469" s="879"/>
      <c r="Y469" s="880">
        <v>0</v>
      </c>
      <c r="Z469" s="881"/>
      <c r="AA469" s="881"/>
      <c r="AB469" s="882"/>
      <c r="AC469" s="883" t="s">
        <v>76</v>
      </c>
      <c r="AD469" s="884"/>
      <c r="AE469" s="884"/>
      <c r="AF469" s="884"/>
      <c r="AG469" s="884"/>
      <c r="AH469" s="885" t="s">
        <v>785</v>
      </c>
      <c r="AI469" s="886"/>
      <c r="AJ469" s="886"/>
      <c r="AK469" s="886"/>
      <c r="AL469" s="869" t="s">
        <v>785</v>
      </c>
      <c r="AM469" s="870"/>
      <c r="AN469" s="870"/>
      <c r="AO469" s="871"/>
      <c r="AP469" s="872" t="s">
        <v>785</v>
      </c>
      <c r="AQ469" s="872"/>
      <c r="AR469" s="872"/>
      <c r="AS469" s="872"/>
      <c r="AT469" s="872"/>
      <c r="AU469" s="872"/>
      <c r="AV469" s="872"/>
      <c r="AW469" s="872"/>
      <c r="AX469" s="872"/>
      <c r="AY469">
        <f>COUNTA($C$469)</f>
        <v>1</v>
      </c>
    </row>
    <row r="470" spans="1:51" ht="30" customHeight="1" x14ac:dyDescent="0.15">
      <c r="A470" s="873">
        <v>6</v>
      </c>
      <c r="B470" s="873">
        <v>1</v>
      </c>
      <c r="C470" s="874" t="s">
        <v>791</v>
      </c>
      <c r="D470" s="875"/>
      <c r="E470" s="875"/>
      <c r="F470" s="875"/>
      <c r="G470" s="875"/>
      <c r="H470" s="875"/>
      <c r="I470" s="875"/>
      <c r="J470" s="876" t="s">
        <v>785</v>
      </c>
      <c r="K470" s="877"/>
      <c r="L470" s="877"/>
      <c r="M470" s="877"/>
      <c r="N470" s="877"/>
      <c r="O470" s="877"/>
      <c r="P470" s="878" t="s">
        <v>796</v>
      </c>
      <c r="Q470" s="879"/>
      <c r="R470" s="879"/>
      <c r="S470" s="879"/>
      <c r="T470" s="879"/>
      <c r="U470" s="879"/>
      <c r="V470" s="879"/>
      <c r="W470" s="879"/>
      <c r="X470" s="879"/>
      <c r="Y470" s="880">
        <v>0</v>
      </c>
      <c r="Z470" s="881"/>
      <c r="AA470" s="881"/>
      <c r="AB470" s="882"/>
      <c r="AC470" s="883" t="s">
        <v>76</v>
      </c>
      <c r="AD470" s="884"/>
      <c r="AE470" s="884"/>
      <c r="AF470" s="884"/>
      <c r="AG470" s="884"/>
      <c r="AH470" s="885" t="s">
        <v>785</v>
      </c>
      <c r="AI470" s="886"/>
      <c r="AJ470" s="886"/>
      <c r="AK470" s="886"/>
      <c r="AL470" s="869" t="s">
        <v>785</v>
      </c>
      <c r="AM470" s="870"/>
      <c r="AN470" s="870"/>
      <c r="AO470" s="871"/>
      <c r="AP470" s="872" t="s">
        <v>785</v>
      </c>
      <c r="AQ470" s="872"/>
      <c r="AR470" s="872"/>
      <c r="AS470" s="872"/>
      <c r="AT470" s="872"/>
      <c r="AU470" s="872"/>
      <c r="AV470" s="872"/>
      <c r="AW470" s="872"/>
      <c r="AX470" s="872"/>
      <c r="AY470">
        <f>COUNTA($C$470)</f>
        <v>1</v>
      </c>
    </row>
    <row r="471" spans="1:51" ht="30" customHeight="1" x14ac:dyDescent="0.15">
      <c r="A471" s="873">
        <v>7</v>
      </c>
      <c r="B471" s="873">
        <v>1</v>
      </c>
      <c r="C471" s="874" t="s">
        <v>792</v>
      </c>
      <c r="D471" s="875"/>
      <c r="E471" s="875"/>
      <c r="F471" s="875"/>
      <c r="G471" s="875"/>
      <c r="H471" s="875"/>
      <c r="I471" s="875"/>
      <c r="J471" s="876" t="s">
        <v>785</v>
      </c>
      <c r="K471" s="877"/>
      <c r="L471" s="877"/>
      <c r="M471" s="877"/>
      <c r="N471" s="877"/>
      <c r="O471" s="877"/>
      <c r="P471" s="878" t="s">
        <v>796</v>
      </c>
      <c r="Q471" s="879"/>
      <c r="R471" s="879"/>
      <c r="S471" s="879"/>
      <c r="T471" s="879"/>
      <c r="U471" s="879"/>
      <c r="V471" s="879"/>
      <c r="W471" s="879"/>
      <c r="X471" s="879"/>
      <c r="Y471" s="880">
        <v>0</v>
      </c>
      <c r="Z471" s="881"/>
      <c r="AA471" s="881"/>
      <c r="AB471" s="882"/>
      <c r="AC471" s="883" t="s">
        <v>76</v>
      </c>
      <c r="AD471" s="884"/>
      <c r="AE471" s="884"/>
      <c r="AF471" s="884"/>
      <c r="AG471" s="884"/>
      <c r="AH471" s="885" t="s">
        <v>785</v>
      </c>
      <c r="AI471" s="886"/>
      <c r="AJ471" s="886"/>
      <c r="AK471" s="886"/>
      <c r="AL471" s="869" t="s">
        <v>785</v>
      </c>
      <c r="AM471" s="870"/>
      <c r="AN471" s="870"/>
      <c r="AO471" s="871"/>
      <c r="AP471" s="872" t="s">
        <v>785</v>
      </c>
      <c r="AQ471" s="872"/>
      <c r="AR471" s="872"/>
      <c r="AS471" s="872"/>
      <c r="AT471" s="872"/>
      <c r="AU471" s="872"/>
      <c r="AV471" s="872"/>
      <c r="AW471" s="872"/>
      <c r="AX471" s="872"/>
      <c r="AY471">
        <f>COUNTA($C$471)</f>
        <v>1</v>
      </c>
    </row>
    <row r="472" spans="1:51" ht="30" customHeight="1" x14ac:dyDescent="0.15">
      <c r="A472" s="873">
        <v>8</v>
      </c>
      <c r="B472" s="873">
        <v>1</v>
      </c>
      <c r="C472" s="874" t="s">
        <v>793</v>
      </c>
      <c r="D472" s="875"/>
      <c r="E472" s="875"/>
      <c r="F472" s="875"/>
      <c r="G472" s="875"/>
      <c r="H472" s="875"/>
      <c r="I472" s="875"/>
      <c r="J472" s="876" t="s">
        <v>785</v>
      </c>
      <c r="K472" s="877"/>
      <c r="L472" s="877"/>
      <c r="M472" s="877"/>
      <c r="N472" s="877"/>
      <c r="O472" s="877"/>
      <c r="P472" s="878" t="s">
        <v>796</v>
      </c>
      <c r="Q472" s="879"/>
      <c r="R472" s="879"/>
      <c r="S472" s="879"/>
      <c r="T472" s="879"/>
      <c r="U472" s="879"/>
      <c r="V472" s="879"/>
      <c r="W472" s="879"/>
      <c r="X472" s="879"/>
      <c r="Y472" s="880">
        <v>0</v>
      </c>
      <c r="Z472" s="881"/>
      <c r="AA472" s="881"/>
      <c r="AB472" s="882"/>
      <c r="AC472" s="883" t="s">
        <v>76</v>
      </c>
      <c r="AD472" s="884"/>
      <c r="AE472" s="884"/>
      <c r="AF472" s="884"/>
      <c r="AG472" s="884"/>
      <c r="AH472" s="885" t="s">
        <v>785</v>
      </c>
      <c r="AI472" s="886"/>
      <c r="AJ472" s="886"/>
      <c r="AK472" s="886"/>
      <c r="AL472" s="869" t="s">
        <v>785</v>
      </c>
      <c r="AM472" s="870"/>
      <c r="AN472" s="870"/>
      <c r="AO472" s="871"/>
      <c r="AP472" s="872" t="s">
        <v>785</v>
      </c>
      <c r="AQ472" s="872"/>
      <c r="AR472" s="872"/>
      <c r="AS472" s="872"/>
      <c r="AT472" s="872"/>
      <c r="AU472" s="872"/>
      <c r="AV472" s="872"/>
      <c r="AW472" s="872"/>
      <c r="AX472" s="872"/>
      <c r="AY472">
        <f>COUNTA($C$472)</f>
        <v>1</v>
      </c>
    </row>
    <row r="473" spans="1:51" ht="30" customHeight="1" x14ac:dyDescent="0.15">
      <c r="A473" s="873">
        <v>9</v>
      </c>
      <c r="B473" s="873">
        <v>1</v>
      </c>
      <c r="C473" s="874" t="s">
        <v>794</v>
      </c>
      <c r="D473" s="875"/>
      <c r="E473" s="875"/>
      <c r="F473" s="875"/>
      <c r="G473" s="875"/>
      <c r="H473" s="875"/>
      <c r="I473" s="875"/>
      <c r="J473" s="876" t="s">
        <v>785</v>
      </c>
      <c r="K473" s="877"/>
      <c r="L473" s="877"/>
      <c r="M473" s="877"/>
      <c r="N473" s="877"/>
      <c r="O473" s="877"/>
      <c r="P473" s="878" t="s">
        <v>796</v>
      </c>
      <c r="Q473" s="879"/>
      <c r="R473" s="879"/>
      <c r="S473" s="879"/>
      <c r="T473" s="879"/>
      <c r="U473" s="879"/>
      <c r="V473" s="879"/>
      <c r="W473" s="879"/>
      <c r="X473" s="879"/>
      <c r="Y473" s="880">
        <v>0</v>
      </c>
      <c r="Z473" s="881"/>
      <c r="AA473" s="881"/>
      <c r="AB473" s="882"/>
      <c r="AC473" s="883" t="s">
        <v>76</v>
      </c>
      <c r="AD473" s="884"/>
      <c r="AE473" s="884"/>
      <c r="AF473" s="884"/>
      <c r="AG473" s="884"/>
      <c r="AH473" s="885" t="s">
        <v>785</v>
      </c>
      <c r="AI473" s="886"/>
      <c r="AJ473" s="886"/>
      <c r="AK473" s="886"/>
      <c r="AL473" s="869" t="s">
        <v>785</v>
      </c>
      <c r="AM473" s="870"/>
      <c r="AN473" s="870"/>
      <c r="AO473" s="871"/>
      <c r="AP473" s="872" t="s">
        <v>785</v>
      </c>
      <c r="AQ473" s="872"/>
      <c r="AR473" s="872"/>
      <c r="AS473" s="872"/>
      <c r="AT473" s="872"/>
      <c r="AU473" s="872"/>
      <c r="AV473" s="872"/>
      <c r="AW473" s="872"/>
      <c r="AX473" s="872"/>
      <c r="AY473">
        <f>COUNTA($C$473)</f>
        <v>1</v>
      </c>
    </row>
    <row r="474" spans="1:51" ht="30" customHeight="1" x14ac:dyDescent="0.15">
      <c r="A474" s="873">
        <v>10</v>
      </c>
      <c r="B474" s="873">
        <v>1</v>
      </c>
      <c r="C474" s="874" t="s">
        <v>795</v>
      </c>
      <c r="D474" s="875"/>
      <c r="E474" s="875"/>
      <c r="F474" s="875"/>
      <c r="G474" s="875"/>
      <c r="H474" s="875"/>
      <c r="I474" s="875"/>
      <c r="J474" s="876" t="s">
        <v>785</v>
      </c>
      <c r="K474" s="877"/>
      <c r="L474" s="877"/>
      <c r="M474" s="877"/>
      <c r="N474" s="877"/>
      <c r="O474" s="877"/>
      <c r="P474" s="878" t="s">
        <v>796</v>
      </c>
      <c r="Q474" s="879"/>
      <c r="R474" s="879"/>
      <c r="S474" s="879"/>
      <c r="T474" s="879"/>
      <c r="U474" s="879"/>
      <c r="V474" s="879"/>
      <c r="W474" s="879"/>
      <c r="X474" s="879"/>
      <c r="Y474" s="880">
        <v>0</v>
      </c>
      <c r="Z474" s="881"/>
      <c r="AA474" s="881"/>
      <c r="AB474" s="882"/>
      <c r="AC474" s="883" t="s">
        <v>76</v>
      </c>
      <c r="AD474" s="884"/>
      <c r="AE474" s="884"/>
      <c r="AF474" s="884"/>
      <c r="AG474" s="884"/>
      <c r="AH474" s="885" t="s">
        <v>785</v>
      </c>
      <c r="AI474" s="886"/>
      <c r="AJ474" s="886"/>
      <c r="AK474" s="886"/>
      <c r="AL474" s="869" t="s">
        <v>785</v>
      </c>
      <c r="AM474" s="870"/>
      <c r="AN474" s="870"/>
      <c r="AO474" s="871"/>
      <c r="AP474" s="872" t="s">
        <v>785</v>
      </c>
      <c r="AQ474" s="872"/>
      <c r="AR474" s="872"/>
      <c r="AS474" s="872"/>
      <c r="AT474" s="872"/>
      <c r="AU474" s="872"/>
      <c r="AV474" s="872"/>
      <c r="AW474" s="872"/>
      <c r="AX474" s="872"/>
      <c r="AY474">
        <f>COUNTA($C$474)</f>
        <v>1</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272</v>
      </c>
      <c r="K497" s="151"/>
      <c r="L497" s="151"/>
      <c r="M497" s="151"/>
      <c r="N497" s="151"/>
      <c r="O497" s="151"/>
      <c r="P497" s="430" t="s">
        <v>25</v>
      </c>
      <c r="Q497" s="430"/>
      <c r="R497" s="430"/>
      <c r="S497" s="430"/>
      <c r="T497" s="430"/>
      <c r="U497" s="430"/>
      <c r="V497" s="430"/>
      <c r="W497" s="430"/>
      <c r="X497" s="430"/>
      <c r="Y497" s="864" t="s">
        <v>271</v>
      </c>
      <c r="Z497" s="865"/>
      <c r="AA497" s="865"/>
      <c r="AB497" s="865"/>
      <c r="AC497" s="863" t="s">
        <v>305</v>
      </c>
      <c r="AD497" s="863"/>
      <c r="AE497" s="863"/>
      <c r="AF497" s="863"/>
      <c r="AG497" s="863"/>
      <c r="AH497" s="864" t="s">
        <v>324</v>
      </c>
      <c r="AI497" s="862"/>
      <c r="AJ497" s="862"/>
      <c r="AK497" s="862"/>
      <c r="AL497" s="862" t="s">
        <v>19</v>
      </c>
      <c r="AM497" s="862"/>
      <c r="AN497" s="862"/>
      <c r="AO497" s="866"/>
      <c r="AP497" s="887" t="s">
        <v>273</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272</v>
      </c>
      <c r="K530" s="151"/>
      <c r="L530" s="151"/>
      <c r="M530" s="151"/>
      <c r="N530" s="151"/>
      <c r="O530" s="151"/>
      <c r="P530" s="430" t="s">
        <v>25</v>
      </c>
      <c r="Q530" s="430"/>
      <c r="R530" s="430"/>
      <c r="S530" s="430"/>
      <c r="T530" s="430"/>
      <c r="U530" s="430"/>
      <c r="V530" s="430"/>
      <c r="W530" s="430"/>
      <c r="X530" s="430"/>
      <c r="Y530" s="864" t="s">
        <v>271</v>
      </c>
      <c r="Z530" s="865"/>
      <c r="AA530" s="865"/>
      <c r="AB530" s="865"/>
      <c r="AC530" s="863" t="s">
        <v>305</v>
      </c>
      <c r="AD530" s="863"/>
      <c r="AE530" s="863"/>
      <c r="AF530" s="863"/>
      <c r="AG530" s="863"/>
      <c r="AH530" s="864" t="s">
        <v>324</v>
      </c>
      <c r="AI530" s="862"/>
      <c r="AJ530" s="862"/>
      <c r="AK530" s="862"/>
      <c r="AL530" s="862" t="s">
        <v>19</v>
      </c>
      <c r="AM530" s="862"/>
      <c r="AN530" s="862"/>
      <c r="AO530" s="866"/>
      <c r="AP530" s="887" t="s">
        <v>273</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272</v>
      </c>
      <c r="K563" s="151"/>
      <c r="L563" s="151"/>
      <c r="M563" s="151"/>
      <c r="N563" s="151"/>
      <c r="O563" s="151"/>
      <c r="P563" s="430" t="s">
        <v>25</v>
      </c>
      <c r="Q563" s="430"/>
      <c r="R563" s="430"/>
      <c r="S563" s="430"/>
      <c r="T563" s="430"/>
      <c r="U563" s="430"/>
      <c r="V563" s="430"/>
      <c r="W563" s="430"/>
      <c r="X563" s="430"/>
      <c r="Y563" s="864" t="s">
        <v>271</v>
      </c>
      <c r="Z563" s="865"/>
      <c r="AA563" s="865"/>
      <c r="AB563" s="865"/>
      <c r="AC563" s="863" t="s">
        <v>305</v>
      </c>
      <c r="AD563" s="863"/>
      <c r="AE563" s="863"/>
      <c r="AF563" s="863"/>
      <c r="AG563" s="863"/>
      <c r="AH563" s="864" t="s">
        <v>324</v>
      </c>
      <c r="AI563" s="862"/>
      <c r="AJ563" s="862"/>
      <c r="AK563" s="862"/>
      <c r="AL563" s="862" t="s">
        <v>19</v>
      </c>
      <c r="AM563" s="862"/>
      <c r="AN563" s="862"/>
      <c r="AO563" s="866"/>
      <c r="AP563" s="887" t="s">
        <v>273</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272</v>
      </c>
      <c r="K596" s="151"/>
      <c r="L596" s="151"/>
      <c r="M596" s="151"/>
      <c r="N596" s="151"/>
      <c r="O596" s="151"/>
      <c r="P596" s="430" t="s">
        <v>25</v>
      </c>
      <c r="Q596" s="430"/>
      <c r="R596" s="430"/>
      <c r="S596" s="430"/>
      <c r="T596" s="430"/>
      <c r="U596" s="430"/>
      <c r="V596" s="430"/>
      <c r="W596" s="430"/>
      <c r="X596" s="430"/>
      <c r="Y596" s="864" t="s">
        <v>271</v>
      </c>
      <c r="Z596" s="865"/>
      <c r="AA596" s="865"/>
      <c r="AB596" s="865"/>
      <c r="AC596" s="863" t="s">
        <v>305</v>
      </c>
      <c r="AD596" s="863"/>
      <c r="AE596" s="863"/>
      <c r="AF596" s="863"/>
      <c r="AG596" s="863"/>
      <c r="AH596" s="864" t="s">
        <v>324</v>
      </c>
      <c r="AI596" s="862"/>
      <c r="AJ596" s="862"/>
      <c r="AK596" s="862"/>
      <c r="AL596" s="862" t="s">
        <v>19</v>
      </c>
      <c r="AM596" s="862"/>
      <c r="AN596" s="862"/>
      <c r="AO596" s="866"/>
      <c r="AP596" s="887" t="s">
        <v>273</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656</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307</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239</v>
      </c>
      <c r="D630" s="894"/>
      <c r="E630" s="863" t="s">
        <v>238</v>
      </c>
      <c r="F630" s="894"/>
      <c r="G630" s="894"/>
      <c r="H630" s="894"/>
      <c r="I630" s="894"/>
      <c r="J630" s="863" t="s">
        <v>272</v>
      </c>
      <c r="K630" s="863"/>
      <c r="L630" s="863"/>
      <c r="M630" s="863"/>
      <c r="N630" s="863"/>
      <c r="O630" s="863"/>
      <c r="P630" s="863" t="s">
        <v>25</v>
      </c>
      <c r="Q630" s="863"/>
      <c r="R630" s="863"/>
      <c r="S630" s="863"/>
      <c r="T630" s="863"/>
      <c r="U630" s="863"/>
      <c r="V630" s="863"/>
      <c r="W630" s="863"/>
      <c r="X630" s="863"/>
      <c r="Y630" s="863" t="s">
        <v>274</v>
      </c>
      <c r="Z630" s="894"/>
      <c r="AA630" s="894"/>
      <c r="AB630" s="894"/>
      <c r="AC630" s="863" t="s">
        <v>227</v>
      </c>
      <c r="AD630" s="863"/>
      <c r="AE630" s="863"/>
      <c r="AF630" s="863"/>
      <c r="AG630" s="863"/>
      <c r="AH630" s="863" t="s">
        <v>234</v>
      </c>
      <c r="AI630" s="894"/>
      <c r="AJ630" s="894"/>
      <c r="AK630" s="894"/>
      <c r="AL630" s="894" t="s">
        <v>19</v>
      </c>
      <c r="AM630" s="894"/>
      <c r="AN630" s="894"/>
      <c r="AO630" s="893"/>
      <c r="AP630" s="887" t="s">
        <v>301</v>
      </c>
      <c r="AQ630" s="887"/>
      <c r="AR630" s="887"/>
      <c r="AS630" s="887"/>
      <c r="AT630" s="887"/>
      <c r="AU630" s="887"/>
      <c r="AV630" s="887"/>
      <c r="AW630" s="887"/>
      <c r="AX630" s="887"/>
    </row>
    <row r="631" spans="1:51" ht="30" customHeight="1" x14ac:dyDescent="0.15">
      <c r="A631" s="873">
        <v>1</v>
      </c>
      <c r="B631" s="873">
        <v>1</v>
      </c>
      <c r="C631" s="895"/>
      <c r="D631" s="895"/>
      <c r="E631" s="663" t="s">
        <v>785</v>
      </c>
      <c r="F631" s="896"/>
      <c r="G631" s="896"/>
      <c r="H631" s="896"/>
      <c r="I631" s="896"/>
      <c r="J631" s="876" t="s">
        <v>785</v>
      </c>
      <c r="K631" s="877"/>
      <c r="L631" s="877"/>
      <c r="M631" s="877"/>
      <c r="N631" s="877"/>
      <c r="O631" s="877"/>
      <c r="P631" s="878" t="s">
        <v>785</v>
      </c>
      <c r="Q631" s="879"/>
      <c r="R631" s="879"/>
      <c r="S631" s="879"/>
      <c r="T631" s="879"/>
      <c r="U631" s="879"/>
      <c r="V631" s="879"/>
      <c r="W631" s="879"/>
      <c r="X631" s="879"/>
      <c r="Y631" s="880" t="s">
        <v>785</v>
      </c>
      <c r="Z631" s="881"/>
      <c r="AA631" s="881"/>
      <c r="AB631" s="882"/>
      <c r="AC631" s="883"/>
      <c r="AD631" s="884"/>
      <c r="AE631" s="884"/>
      <c r="AF631" s="884"/>
      <c r="AG631" s="884"/>
      <c r="AH631" s="885" t="s">
        <v>785</v>
      </c>
      <c r="AI631" s="886"/>
      <c r="AJ631" s="886"/>
      <c r="AK631" s="886"/>
      <c r="AL631" s="869" t="s">
        <v>785</v>
      </c>
      <c r="AM631" s="870"/>
      <c r="AN631" s="870"/>
      <c r="AO631" s="871"/>
      <c r="AP631" s="872" t="s">
        <v>785</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1" priority="913">
      <formula>IF(RIGHT(TEXT(P14,"0.#"),1)=".",FALSE,TRUE)</formula>
    </cfRule>
    <cfRule type="expression" dxfId="1510" priority="914">
      <formula>IF(RIGHT(TEXT(P14,"0.#"),1)=".",TRUE,FALSE)</formula>
    </cfRule>
  </conditionalFormatting>
  <conditionalFormatting sqref="P18:AX18">
    <cfRule type="expression" dxfId="1509" priority="911">
      <formula>IF(RIGHT(TEXT(P18,"0.#"),1)=".",FALSE,TRUE)</formula>
    </cfRule>
    <cfRule type="expression" dxfId="1508" priority="912">
      <formula>IF(RIGHT(TEXT(P18,"0.#"),1)=".",TRUE,FALSE)</formula>
    </cfRule>
  </conditionalFormatting>
  <conditionalFormatting sqref="Y311">
    <cfRule type="expression" dxfId="1507" priority="909">
      <formula>IF(RIGHT(TEXT(Y311,"0.#"),1)=".",FALSE,TRUE)</formula>
    </cfRule>
    <cfRule type="expression" dxfId="1506" priority="910">
      <formula>IF(RIGHT(TEXT(Y311,"0.#"),1)=".",TRUE,FALSE)</formula>
    </cfRule>
  </conditionalFormatting>
  <conditionalFormatting sqref="Y320">
    <cfRule type="expression" dxfId="1505" priority="907">
      <formula>IF(RIGHT(TEXT(Y320,"0.#"),1)=".",FALSE,TRUE)</formula>
    </cfRule>
    <cfRule type="expression" dxfId="1504" priority="908">
      <formula>IF(RIGHT(TEXT(Y320,"0.#"),1)=".",TRUE,FALSE)</formula>
    </cfRule>
  </conditionalFormatting>
  <conditionalFormatting sqref="Y351:Y358 Y349 Y338:Y345 Y336 Y325:Y332 Y323">
    <cfRule type="expression" dxfId="1503" priority="887">
      <formula>IF(RIGHT(TEXT(Y323,"0.#"),1)=".",FALSE,TRUE)</formula>
    </cfRule>
    <cfRule type="expression" dxfId="1502" priority="888">
      <formula>IF(RIGHT(TEXT(Y323,"0.#"),1)=".",TRUE,FALSE)</formula>
    </cfRule>
  </conditionalFormatting>
  <conditionalFormatting sqref="P16:AQ17 P15:AX15 P13:AX13">
    <cfRule type="expression" dxfId="1501" priority="905">
      <formula>IF(RIGHT(TEXT(P13,"0.#"),1)=".",FALSE,TRUE)</formula>
    </cfRule>
    <cfRule type="expression" dxfId="1500" priority="906">
      <formula>IF(RIGHT(TEXT(P13,"0.#"),1)=".",TRUE,FALSE)</formula>
    </cfRule>
  </conditionalFormatting>
  <conditionalFormatting sqref="P19:AJ19">
    <cfRule type="expression" dxfId="1499" priority="903">
      <formula>IF(RIGHT(TEXT(P19,"0.#"),1)=".",FALSE,TRUE)</formula>
    </cfRule>
    <cfRule type="expression" dxfId="1498" priority="904">
      <formula>IF(RIGHT(TEXT(P19,"0.#"),1)=".",TRUE,FALSE)</formula>
    </cfRule>
  </conditionalFormatting>
  <conditionalFormatting sqref="AE32 AQ32">
    <cfRule type="expression" dxfId="1497" priority="901">
      <formula>IF(RIGHT(TEXT(AE32,"0.#"),1)=".",FALSE,TRUE)</formula>
    </cfRule>
    <cfRule type="expression" dxfId="1496" priority="902">
      <formula>IF(RIGHT(TEXT(AE32,"0.#"),1)=".",TRUE,FALSE)</formula>
    </cfRule>
  </conditionalFormatting>
  <conditionalFormatting sqref="Y312:Y319 Y310">
    <cfRule type="expression" dxfId="1495" priority="899">
      <formula>IF(RIGHT(TEXT(Y310,"0.#"),1)=".",FALSE,TRUE)</formula>
    </cfRule>
    <cfRule type="expression" dxfId="1494" priority="900">
      <formula>IF(RIGHT(TEXT(Y310,"0.#"),1)=".",TRUE,FALSE)</formula>
    </cfRule>
  </conditionalFormatting>
  <conditionalFormatting sqref="AU311">
    <cfRule type="expression" dxfId="1493" priority="897">
      <formula>IF(RIGHT(TEXT(AU311,"0.#"),1)=".",FALSE,TRUE)</formula>
    </cfRule>
    <cfRule type="expression" dxfId="1492" priority="898">
      <formula>IF(RIGHT(TEXT(AU311,"0.#"),1)=".",TRUE,FALSE)</formula>
    </cfRule>
  </conditionalFormatting>
  <conditionalFormatting sqref="AU320">
    <cfRule type="expression" dxfId="1491" priority="895">
      <formula>IF(RIGHT(TEXT(AU320,"0.#"),1)=".",FALSE,TRUE)</formula>
    </cfRule>
    <cfRule type="expression" dxfId="1490" priority="896">
      <formula>IF(RIGHT(TEXT(AU320,"0.#"),1)=".",TRUE,FALSE)</formula>
    </cfRule>
  </conditionalFormatting>
  <conditionalFormatting sqref="AU312:AU319 AU310">
    <cfRule type="expression" dxfId="1489" priority="893">
      <formula>IF(RIGHT(TEXT(AU310,"0.#"),1)=".",FALSE,TRUE)</formula>
    </cfRule>
    <cfRule type="expression" dxfId="1488" priority="894">
      <formula>IF(RIGHT(TEXT(AU310,"0.#"),1)=".",TRUE,FALSE)</formula>
    </cfRule>
  </conditionalFormatting>
  <conditionalFormatting sqref="Y350 Y337 Y324">
    <cfRule type="expression" dxfId="1487" priority="891">
      <formula>IF(RIGHT(TEXT(Y324,"0.#"),1)=".",FALSE,TRUE)</formula>
    </cfRule>
    <cfRule type="expression" dxfId="1486" priority="892">
      <formula>IF(RIGHT(TEXT(Y324,"0.#"),1)=".",TRUE,FALSE)</formula>
    </cfRule>
  </conditionalFormatting>
  <conditionalFormatting sqref="Y359 Y346 Y333">
    <cfRule type="expression" dxfId="1485" priority="889">
      <formula>IF(RIGHT(TEXT(Y333,"0.#"),1)=".",FALSE,TRUE)</formula>
    </cfRule>
    <cfRule type="expression" dxfId="1484" priority="890">
      <formula>IF(RIGHT(TEXT(Y333,"0.#"),1)=".",TRUE,FALSE)</formula>
    </cfRule>
  </conditionalFormatting>
  <conditionalFormatting sqref="AU350 AU337 AU324">
    <cfRule type="expression" dxfId="1483" priority="885">
      <formula>IF(RIGHT(TEXT(AU324,"0.#"),1)=".",FALSE,TRUE)</formula>
    </cfRule>
    <cfRule type="expression" dxfId="1482" priority="886">
      <formula>IF(RIGHT(TEXT(AU324,"0.#"),1)=".",TRUE,FALSE)</formula>
    </cfRule>
  </conditionalFormatting>
  <conditionalFormatting sqref="AU359 AU346 AU333">
    <cfRule type="expression" dxfId="1481" priority="883">
      <formula>IF(RIGHT(TEXT(AU333,"0.#"),1)=".",FALSE,TRUE)</formula>
    </cfRule>
    <cfRule type="expression" dxfId="1480" priority="884">
      <formula>IF(RIGHT(TEXT(AU333,"0.#"),1)=".",TRUE,FALSE)</formula>
    </cfRule>
  </conditionalFormatting>
  <conditionalFormatting sqref="AU351:AU358 AU349 AU338:AU345 AU336 AU325:AU332 AU323">
    <cfRule type="expression" dxfId="1479" priority="881">
      <formula>IF(RIGHT(TEXT(AU323,"0.#"),1)=".",FALSE,TRUE)</formula>
    </cfRule>
    <cfRule type="expression" dxfId="1478" priority="882">
      <formula>IF(RIGHT(TEXT(AU323,"0.#"),1)=".",TRUE,FALSE)</formula>
    </cfRule>
  </conditionalFormatting>
  <conditionalFormatting sqref="AI32">
    <cfRule type="expression" dxfId="1477" priority="879">
      <formula>IF(RIGHT(TEXT(AI32,"0.#"),1)=".",FALSE,TRUE)</formula>
    </cfRule>
    <cfRule type="expression" dxfId="1476" priority="880">
      <formula>IF(RIGHT(TEXT(AI32,"0.#"),1)=".",TRUE,FALSE)</formula>
    </cfRule>
  </conditionalFormatting>
  <conditionalFormatting sqref="AM32">
    <cfRule type="expression" dxfId="1475" priority="877">
      <formula>IF(RIGHT(TEXT(AM32,"0.#"),1)=".",FALSE,TRUE)</formula>
    </cfRule>
    <cfRule type="expression" dxfId="1474" priority="878">
      <formula>IF(RIGHT(TEXT(AM32,"0.#"),1)=".",TRUE,FALSE)</formula>
    </cfRule>
  </conditionalFormatting>
  <conditionalFormatting sqref="AE33">
    <cfRule type="expression" dxfId="1473" priority="875">
      <formula>IF(RIGHT(TEXT(AE33,"0.#"),1)=".",FALSE,TRUE)</formula>
    </cfRule>
    <cfRule type="expression" dxfId="1472" priority="876">
      <formula>IF(RIGHT(TEXT(AE33,"0.#"),1)=".",TRUE,FALSE)</formula>
    </cfRule>
  </conditionalFormatting>
  <conditionalFormatting sqref="AI33">
    <cfRule type="expression" dxfId="1471" priority="873">
      <formula>IF(RIGHT(TEXT(AI33,"0.#"),1)=".",FALSE,TRUE)</formula>
    </cfRule>
    <cfRule type="expression" dxfId="1470" priority="874">
      <formula>IF(RIGHT(TEXT(AI33,"0.#"),1)=".",TRUE,FALSE)</formula>
    </cfRule>
  </conditionalFormatting>
  <conditionalFormatting sqref="AM33">
    <cfRule type="expression" dxfId="1469" priority="871">
      <formula>IF(RIGHT(TEXT(AM33,"0.#"),1)=".",FALSE,TRUE)</formula>
    </cfRule>
    <cfRule type="expression" dxfId="1468" priority="872">
      <formula>IF(RIGHT(TEXT(AM33,"0.#"),1)=".",TRUE,FALSE)</formula>
    </cfRule>
  </conditionalFormatting>
  <conditionalFormatting sqref="AQ33">
    <cfRule type="expression" dxfId="1467" priority="869">
      <formula>IF(RIGHT(TEXT(AQ33,"0.#"),1)=".",FALSE,TRUE)</formula>
    </cfRule>
    <cfRule type="expression" dxfId="1466" priority="870">
      <formula>IF(RIGHT(TEXT(AQ33,"0.#"),1)=".",TRUE,FALSE)</formula>
    </cfRule>
  </conditionalFormatting>
  <conditionalFormatting sqref="AE210">
    <cfRule type="expression" dxfId="1465" priority="867">
      <formula>IF(RIGHT(TEXT(AE210,"0.#"),1)=".",FALSE,TRUE)</formula>
    </cfRule>
    <cfRule type="expression" dxfId="1464" priority="868">
      <formula>IF(RIGHT(TEXT(AE210,"0.#"),1)=".",TRUE,FALSE)</formula>
    </cfRule>
  </conditionalFormatting>
  <conditionalFormatting sqref="AE211">
    <cfRule type="expression" dxfId="1463" priority="865">
      <formula>IF(RIGHT(TEXT(AE211,"0.#"),1)=".",FALSE,TRUE)</formula>
    </cfRule>
    <cfRule type="expression" dxfId="1462" priority="866">
      <formula>IF(RIGHT(TEXT(AE211,"0.#"),1)=".",TRUE,FALSE)</formula>
    </cfRule>
  </conditionalFormatting>
  <conditionalFormatting sqref="AE212">
    <cfRule type="expression" dxfId="1461" priority="863">
      <formula>IF(RIGHT(TEXT(AE212,"0.#"),1)=".",FALSE,TRUE)</formula>
    </cfRule>
    <cfRule type="expression" dxfId="1460" priority="864">
      <formula>IF(RIGHT(TEXT(AE212,"0.#"),1)=".",TRUE,FALSE)</formula>
    </cfRule>
  </conditionalFormatting>
  <conditionalFormatting sqref="AI212">
    <cfRule type="expression" dxfId="1459" priority="861">
      <formula>IF(RIGHT(TEXT(AI212,"0.#"),1)=".",FALSE,TRUE)</formula>
    </cfRule>
    <cfRule type="expression" dxfId="1458" priority="862">
      <formula>IF(RIGHT(TEXT(AI212,"0.#"),1)=".",TRUE,FALSE)</formula>
    </cfRule>
  </conditionalFormatting>
  <conditionalFormatting sqref="AI211">
    <cfRule type="expression" dxfId="1457" priority="859">
      <formula>IF(RIGHT(TEXT(AI211,"0.#"),1)=".",FALSE,TRUE)</formula>
    </cfRule>
    <cfRule type="expression" dxfId="1456" priority="860">
      <formula>IF(RIGHT(TEXT(AI211,"0.#"),1)=".",TRUE,FALSE)</formula>
    </cfRule>
  </conditionalFormatting>
  <conditionalFormatting sqref="AI210">
    <cfRule type="expression" dxfId="1455" priority="857">
      <formula>IF(RIGHT(TEXT(AI210,"0.#"),1)=".",FALSE,TRUE)</formula>
    </cfRule>
    <cfRule type="expression" dxfId="1454" priority="858">
      <formula>IF(RIGHT(TEXT(AI210,"0.#"),1)=".",TRUE,FALSE)</formula>
    </cfRule>
  </conditionalFormatting>
  <conditionalFormatting sqref="AM210">
    <cfRule type="expression" dxfId="1453" priority="855">
      <formula>IF(RIGHT(TEXT(AM210,"0.#"),1)=".",FALSE,TRUE)</formula>
    </cfRule>
    <cfRule type="expression" dxfId="1452" priority="856">
      <formula>IF(RIGHT(TEXT(AM210,"0.#"),1)=".",TRUE,FALSE)</formula>
    </cfRule>
  </conditionalFormatting>
  <conditionalFormatting sqref="AM211">
    <cfRule type="expression" dxfId="1451" priority="853">
      <formula>IF(RIGHT(TEXT(AM211,"0.#"),1)=".",FALSE,TRUE)</formula>
    </cfRule>
    <cfRule type="expression" dxfId="1450" priority="854">
      <formula>IF(RIGHT(TEXT(AM211,"0.#"),1)=".",TRUE,FALSE)</formula>
    </cfRule>
  </conditionalFormatting>
  <conditionalFormatting sqref="AM212">
    <cfRule type="expression" dxfId="1449" priority="851">
      <formula>IF(RIGHT(TEXT(AM212,"0.#"),1)=".",FALSE,TRUE)</formula>
    </cfRule>
    <cfRule type="expression" dxfId="1448" priority="852">
      <formula>IF(RIGHT(TEXT(AM212,"0.#"),1)=".",TRUE,FALSE)</formula>
    </cfRule>
  </conditionalFormatting>
  <conditionalFormatting sqref="AL368:AO376 AL379:AO395">
    <cfRule type="expression" dxfId="1447" priority="847">
      <formula>IF(AND(AL368&gt;=0, RIGHT(TEXT(AL368,"0.#"),1)&lt;&gt;"."),TRUE,FALSE)</formula>
    </cfRule>
    <cfRule type="expression" dxfId="1446" priority="848">
      <formula>IF(AND(AL368&gt;=0, RIGHT(TEXT(AL368,"0.#"),1)="."),TRUE,FALSE)</formula>
    </cfRule>
    <cfRule type="expression" dxfId="1445" priority="849">
      <formula>IF(AND(AL368&lt;0, RIGHT(TEXT(AL368,"0.#"),1)&lt;&gt;"."),TRUE,FALSE)</formula>
    </cfRule>
    <cfRule type="expression" dxfId="1444" priority="850">
      <formula>IF(AND(AL368&lt;0, RIGHT(TEXT(AL368,"0.#"),1)="."),TRUE,FALSE)</formula>
    </cfRule>
  </conditionalFormatting>
  <conditionalFormatting sqref="AQ210:AQ212">
    <cfRule type="expression" dxfId="1443" priority="845">
      <formula>IF(RIGHT(TEXT(AQ210,"0.#"),1)=".",FALSE,TRUE)</formula>
    </cfRule>
    <cfRule type="expression" dxfId="1442" priority="846">
      <formula>IF(RIGHT(TEXT(AQ210,"0.#"),1)=".",TRUE,FALSE)</formula>
    </cfRule>
  </conditionalFormatting>
  <conditionalFormatting sqref="AU210:AU212">
    <cfRule type="expression" dxfId="1441" priority="843">
      <formula>IF(RIGHT(TEXT(AU210,"0.#"),1)=".",FALSE,TRUE)</formula>
    </cfRule>
    <cfRule type="expression" dxfId="1440" priority="844">
      <formula>IF(RIGHT(TEXT(AU210,"0.#"),1)=".",TRUE,FALSE)</formula>
    </cfRule>
  </conditionalFormatting>
  <conditionalFormatting sqref="Y368:Y395">
    <cfRule type="expression" dxfId="1439" priority="841">
      <formula>IF(RIGHT(TEXT(Y368,"0.#"),1)=".",FALSE,TRUE)</formula>
    </cfRule>
    <cfRule type="expression" dxfId="1438" priority="842">
      <formula>IF(RIGHT(TEXT(Y368,"0.#"),1)=".",TRUE,FALSE)</formula>
    </cfRule>
  </conditionalFormatting>
  <conditionalFormatting sqref="AL631:AO660">
    <cfRule type="expression" dxfId="1437" priority="837">
      <formula>IF(AND(AL631&gt;=0, RIGHT(TEXT(AL631,"0.#"),1)&lt;&gt;"."),TRUE,FALSE)</formula>
    </cfRule>
    <cfRule type="expression" dxfId="1436" priority="838">
      <formula>IF(AND(AL631&gt;=0, RIGHT(TEXT(AL631,"0.#"),1)="."),TRUE,FALSE)</formula>
    </cfRule>
    <cfRule type="expression" dxfId="1435" priority="839">
      <formula>IF(AND(AL631&lt;0, RIGHT(TEXT(AL631,"0.#"),1)&lt;&gt;"."),TRUE,FALSE)</formula>
    </cfRule>
    <cfRule type="expression" dxfId="1434" priority="840">
      <formula>IF(AND(AL631&lt;0, RIGHT(TEXT(AL631,"0.#"),1)="."),TRUE,FALSE)</formula>
    </cfRule>
  </conditionalFormatting>
  <conditionalFormatting sqref="Y631:Y660">
    <cfRule type="expression" dxfId="1433" priority="835">
      <formula>IF(RIGHT(TEXT(Y631,"0.#"),1)=".",FALSE,TRUE)</formula>
    </cfRule>
    <cfRule type="expression" dxfId="1432" priority="836">
      <formula>IF(RIGHT(TEXT(Y631,"0.#"),1)=".",TRUE,FALSE)</formula>
    </cfRule>
  </conditionalFormatting>
  <conditionalFormatting sqref="AL366:AO367">
    <cfRule type="expression" dxfId="1431" priority="831">
      <formula>IF(AND(AL366&gt;=0, RIGHT(TEXT(AL366,"0.#"),1)&lt;&gt;"."),TRUE,FALSE)</formula>
    </cfRule>
    <cfRule type="expression" dxfId="1430" priority="832">
      <formula>IF(AND(AL366&gt;=0, RIGHT(TEXT(AL366,"0.#"),1)="."),TRUE,FALSE)</formula>
    </cfRule>
    <cfRule type="expression" dxfId="1429" priority="833">
      <formula>IF(AND(AL366&lt;0, RIGHT(TEXT(AL366,"0.#"),1)&lt;&gt;"."),TRUE,FALSE)</formula>
    </cfRule>
    <cfRule type="expression" dxfId="1428" priority="834">
      <formula>IF(AND(AL366&lt;0, RIGHT(TEXT(AL366,"0.#"),1)="."),TRUE,FALSE)</formula>
    </cfRule>
  </conditionalFormatting>
  <conditionalFormatting sqref="Y366:Y367">
    <cfRule type="expression" dxfId="1427" priority="829">
      <formula>IF(RIGHT(TEXT(Y366,"0.#"),1)=".",FALSE,TRUE)</formula>
    </cfRule>
    <cfRule type="expression" dxfId="1426" priority="830">
      <formula>IF(RIGHT(TEXT(Y366,"0.#"),1)=".",TRUE,FALSE)</formula>
    </cfRule>
  </conditionalFormatting>
  <conditionalFormatting sqref="Y401:Y428">
    <cfRule type="expression" dxfId="1425" priority="767">
      <formula>IF(RIGHT(TEXT(Y401,"0.#"),1)=".",FALSE,TRUE)</formula>
    </cfRule>
    <cfRule type="expression" dxfId="1424" priority="768">
      <formula>IF(RIGHT(TEXT(Y401,"0.#"),1)=".",TRUE,FALSE)</formula>
    </cfRule>
  </conditionalFormatting>
  <conditionalFormatting sqref="Y399:Y400">
    <cfRule type="expression" dxfId="1423" priority="761">
      <formula>IF(RIGHT(TEXT(Y399,"0.#"),1)=".",FALSE,TRUE)</formula>
    </cfRule>
    <cfRule type="expression" dxfId="1422" priority="762">
      <formula>IF(RIGHT(TEXT(Y399,"0.#"),1)=".",TRUE,FALSE)</formula>
    </cfRule>
  </conditionalFormatting>
  <conditionalFormatting sqref="Y434:Y461">
    <cfRule type="expression" dxfId="1421" priority="755">
      <formula>IF(RIGHT(TEXT(Y434,"0.#"),1)=".",FALSE,TRUE)</formula>
    </cfRule>
    <cfRule type="expression" dxfId="1420" priority="756">
      <formula>IF(RIGHT(TEXT(Y434,"0.#"),1)=".",TRUE,FALSE)</formula>
    </cfRule>
  </conditionalFormatting>
  <conditionalFormatting sqref="Y432:Y433">
    <cfRule type="expression" dxfId="1419" priority="749">
      <formula>IF(RIGHT(TEXT(Y432,"0.#"),1)=".",FALSE,TRUE)</formula>
    </cfRule>
    <cfRule type="expression" dxfId="1418" priority="750">
      <formula>IF(RIGHT(TEXT(Y432,"0.#"),1)=".",TRUE,FALSE)</formula>
    </cfRule>
  </conditionalFormatting>
  <conditionalFormatting sqref="Y467:Y494">
    <cfRule type="expression" dxfId="1417" priority="743">
      <formula>IF(RIGHT(TEXT(Y467,"0.#"),1)=".",FALSE,TRUE)</formula>
    </cfRule>
    <cfRule type="expression" dxfId="1416" priority="744">
      <formula>IF(RIGHT(TEXT(Y467,"0.#"),1)=".",TRUE,FALSE)</formula>
    </cfRule>
  </conditionalFormatting>
  <conditionalFormatting sqref="Y465:Y466">
    <cfRule type="expression" dxfId="1415" priority="737">
      <formula>IF(RIGHT(TEXT(Y465,"0.#"),1)=".",FALSE,TRUE)</formula>
    </cfRule>
    <cfRule type="expression" dxfId="1414" priority="738">
      <formula>IF(RIGHT(TEXT(Y465,"0.#"),1)=".",TRUE,FALSE)</formula>
    </cfRule>
  </conditionalFormatting>
  <conditionalFormatting sqref="Y500:Y527">
    <cfRule type="expression" dxfId="1413" priority="731">
      <formula>IF(RIGHT(TEXT(Y500,"0.#"),1)=".",FALSE,TRUE)</formula>
    </cfRule>
    <cfRule type="expression" dxfId="1412" priority="732">
      <formula>IF(RIGHT(TEXT(Y500,"0.#"),1)=".",TRUE,FALSE)</formula>
    </cfRule>
  </conditionalFormatting>
  <conditionalFormatting sqref="Y498:Y499">
    <cfRule type="expression" dxfId="1411" priority="725">
      <formula>IF(RIGHT(TEXT(Y498,"0.#"),1)=".",FALSE,TRUE)</formula>
    </cfRule>
    <cfRule type="expression" dxfId="1410" priority="726">
      <formula>IF(RIGHT(TEXT(Y498,"0.#"),1)=".",TRUE,FALSE)</formula>
    </cfRule>
  </conditionalFormatting>
  <conditionalFormatting sqref="Y533:Y560">
    <cfRule type="expression" dxfId="1409" priority="719">
      <formula>IF(RIGHT(TEXT(Y533,"0.#"),1)=".",FALSE,TRUE)</formula>
    </cfRule>
    <cfRule type="expression" dxfId="1408" priority="720">
      <formula>IF(RIGHT(TEXT(Y533,"0.#"),1)=".",TRUE,FALSE)</formula>
    </cfRule>
  </conditionalFormatting>
  <conditionalFormatting sqref="W23">
    <cfRule type="expression" dxfId="1407" priority="827">
      <formula>IF(RIGHT(TEXT(W23,"0.#"),1)=".",FALSE,TRUE)</formula>
    </cfRule>
    <cfRule type="expression" dxfId="1406" priority="828">
      <formula>IF(RIGHT(TEXT(W23,"0.#"),1)=".",TRUE,FALSE)</formula>
    </cfRule>
  </conditionalFormatting>
  <conditionalFormatting sqref="W24:W27">
    <cfRule type="expression" dxfId="1405" priority="825">
      <formula>IF(RIGHT(TEXT(W24,"0.#"),1)=".",FALSE,TRUE)</formula>
    </cfRule>
    <cfRule type="expression" dxfId="1404" priority="826">
      <formula>IF(RIGHT(TEXT(W24,"0.#"),1)=".",TRUE,FALSE)</formula>
    </cfRule>
  </conditionalFormatting>
  <conditionalFormatting sqref="W28">
    <cfRule type="expression" dxfId="1403" priority="823">
      <formula>IF(RIGHT(TEXT(W28,"0.#"),1)=".",FALSE,TRUE)</formula>
    </cfRule>
    <cfRule type="expression" dxfId="1402" priority="824">
      <formula>IF(RIGHT(TEXT(W28,"0.#"),1)=".",TRUE,FALSE)</formula>
    </cfRule>
  </conditionalFormatting>
  <conditionalFormatting sqref="P23">
    <cfRule type="expression" dxfId="1401" priority="821">
      <formula>IF(RIGHT(TEXT(P23,"0.#"),1)=".",FALSE,TRUE)</formula>
    </cfRule>
    <cfRule type="expression" dxfId="1400" priority="822">
      <formula>IF(RIGHT(TEXT(P23,"0.#"),1)=".",TRUE,FALSE)</formula>
    </cfRule>
  </conditionalFormatting>
  <conditionalFormatting sqref="P24:P27">
    <cfRule type="expression" dxfId="1399" priority="819">
      <formula>IF(RIGHT(TEXT(P24,"0.#"),1)=".",FALSE,TRUE)</formula>
    </cfRule>
    <cfRule type="expression" dxfId="1398" priority="820">
      <formula>IF(RIGHT(TEXT(P24,"0.#"),1)=".",TRUE,FALSE)</formula>
    </cfRule>
  </conditionalFormatting>
  <conditionalFormatting sqref="P28">
    <cfRule type="expression" dxfId="1397" priority="817">
      <formula>IF(RIGHT(TEXT(P28,"0.#"),1)=".",FALSE,TRUE)</formula>
    </cfRule>
    <cfRule type="expression" dxfId="1396" priority="818">
      <formula>IF(RIGHT(TEXT(P28,"0.#"),1)=".",TRUE,FALSE)</formula>
    </cfRule>
  </conditionalFormatting>
  <conditionalFormatting sqref="AE202">
    <cfRule type="expression" dxfId="1395" priority="815">
      <formula>IF(RIGHT(TEXT(AE202,"0.#"),1)=".",FALSE,TRUE)</formula>
    </cfRule>
    <cfRule type="expression" dxfId="1394" priority="816">
      <formula>IF(RIGHT(TEXT(AE202,"0.#"),1)=".",TRUE,FALSE)</formula>
    </cfRule>
  </conditionalFormatting>
  <conditionalFormatting sqref="AE203">
    <cfRule type="expression" dxfId="1393" priority="813">
      <formula>IF(RIGHT(TEXT(AE203,"0.#"),1)=".",FALSE,TRUE)</formula>
    </cfRule>
    <cfRule type="expression" dxfId="1392" priority="814">
      <formula>IF(RIGHT(TEXT(AE203,"0.#"),1)=".",TRUE,FALSE)</formula>
    </cfRule>
  </conditionalFormatting>
  <conditionalFormatting sqref="AE204">
    <cfRule type="expression" dxfId="1391" priority="811">
      <formula>IF(RIGHT(TEXT(AE204,"0.#"),1)=".",FALSE,TRUE)</formula>
    </cfRule>
    <cfRule type="expression" dxfId="1390" priority="812">
      <formula>IF(RIGHT(TEXT(AE204,"0.#"),1)=".",TRUE,FALSE)</formula>
    </cfRule>
  </conditionalFormatting>
  <conditionalFormatting sqref="AI204">
    <cfRule type="expression" dxfId="1389" priority="809">
      <formula>IF(RIGHT(TEXT(AI204,"0.#"),1)=".",FALSE,TRUE)</formula>
    </cfRule>
    <cfRule type="expression" dxfId="1388" priority="810">
      <formula>IF(RIGHT(TEXT(AI204,"0.#"),1)=".",TRUE,FALSE)</formula>
    </cfRule>
  </conditionalFormatting>
  <conditionalFormatting sqref="AI203">
    <cfRule type="expression" dxfId="1387" priority="807">
      <formula>IF(RIGHT(TEXT(AI203,"0.#"),1)=".",FALSE,TRUE)</formula>
    </cfRule>
    <cfRule type="expression" dxfId="1386" priority="808">
      <formula>IF(RIGHT(TEXT(AI203,"0.#"),1)=".",TRUE,FALSE)</formula>
    </cfRule>
  </conditionalFormatting>
  <conditionalFormatting sqref="AI202">
    <cfRule type="expression" dxfId="1385" priority="805">
      <formula>IF(RIGHT(TEXT(AI202,"0.#"),1)=".",FALSE,TRUE)</formula>
    </cfRule>
    <cfRule type="expression" dxfId="1384" priority="806">
      <formula>IF(RIGHT(TEXT(AI202,"0.#"),1)=".",TRUE,FALSE)</formula>
    </cfRule>
  </conditionalFormatting>
  <conditionalFormatting sqref="AM202">
    <cfRule type="expression" dxfId="1383" priority="803">
      <formula>IF(RIGHT(TEXT(AM202,"0.#"),1)=".",FALSE,TRUE)</formula>
    </cfRule>
    <cfRule type="expression" dxfId="1382" priority="804">
      <formula>IF(RIGHT(TEXT(AM202,"0.#"),1)=".",TRUE,FALSE)</formula>
    </cfRule>
  </conditionalFormatting>
  <conditionalFormatting sqref="AM203">
    <cfRule type="expression" dxfId="1381" priority="801">
      <formula>IF(RIGHT(TEXT(AM203,"0.#"),1)=".",FALSE,TRUE)</formula>
    </cfRule>
    <cfRule type="expression" dxfId="1380" priority="802">
      <formula>IF(RIGHT(TEXT(AM203,"0.#"),1)=".",TRUE,FALSE)</formula>
    </cfRule>
  </conditionalFormatting>
  <conditionalFormatting sqref="AM204">
    <cfRule type="expression" dxfId="1379" priority="799">
      <formula>IF(RIGHT(TEXT(AM204,"0.#"),1)=".",FALSE,TRUE)</formula>
    </cfRule>
    <cfRule type="expression" dxfId="1378" priority="800">
      <formula>IF(RIGHT(TEXT(AM204,"0.#"),1)=".",TRUE,FALSE)</formula>
    </cfRule>
  </conditionalFormatting>
  <conditionalFormatting sqref="AQ202:AQ204">
    <cfRule type="expression" dxfId="1377" priority="797">
      <formula>IF(RIGHT(TEXT(AQ202,"0.#"),1)=".",FALSE,TRUE)</formula>
    </cfRule>
    <cfRule type="expression" dxfId="1376" priority="798">
      <formula>IF(RIGHT(TEXT(AQ202,"0.#"),1)=".",TRUE,FALSE)</formula>
    </cfRule>
  </conditionalFormatting>
  <conditionalFormatting sqref="AU202:AU204">
    <cfRule type="expression" dxfId="1375" priority="795">
      <formula>IF(RIGHT(TEXT(AU202,"0.#"),1)=".",FALSE,TRUE)</formula>
    </cfRule>
    <cfRule type="expression" dxfId="1374" priority="796">
      <formula>IF(RIGHT(TEXT(AU202,"0.#"),1)=".",TRUE,FALSE)</formula>
    </cfRule>
  </conditionalFormatting>
  <conditionalFormatting sqref="AE205">
    <cfRule type="expression" dxfId="1373" priority="793">
      <formula>IF(RIGHT(TEXT(AE205,"0.#"),1)=".",FALSE,TRUE)</formula>
    </cfRule>
    <cfRule type="expression" dxfId="1372" priority="794">
      <formula>IF(RIGHT(TEXT(AE205,"0.#"),1)=".",TRUE,FALSE)</formula>
    </cfRule>
  </conditionalFormatting>
  <conditionalFormatting sqref="AE206">
    <cfRule type="expression" dxfId="1371" priority="791">
      <formula>IF(RIGHT(TEXT(AE206,"0.#"),1)=".",FALSE,TRUE)</formula>
    </cfRule>
    <cfRule type="expression" dxfId="1370" priority="792">
      <formula>IF(RIGHT(TEXT(AE206,"0.#"),1)=".",TRUE,FALSE)</formula>
    </cfRule>
  </conditionalFormatting>
  <conditionalFormatting sqref="AE207">
    <cfRule type="expression" dxfId="1369" priority="789">
      <formula>IF(RIGHT(TEXT(AE207,"0.#"),1)=".",FALSE,TRUE)</formula>
    </cfRule>
    <cfRule type="expression" dxfId="1368" priority="790">
      <formula>IF(RIGHT(TEXT(AE207,"0.#"),1)=".",TRUE,FALSE)</formula>
    </cfRule>
  </conditionalFormatting>
  <conditionalFormatting sqref="AI207">
    <cfRule type="expression" dxfId="1367" priority="787">
      <formula>IF(RIGHT(TEXT(AI207,"0.#"),1)=".",FALSE,TRUE)</formula>
    </cfRule>
    <cfRule type="expression" dxfId="1366" priority="788">
      <formula>IF(RIGHT(TEXT(AI207,"0.#"),1)=".",TRUE,FALSE)</formula>
    </cfRule>
  </conditionalFormatting>
  <conditionalFormatting sqref="AI206">
    <cfRule type="expression" dxfId="1365" priority="785">
      <formula>IF(RIGHT(TEXT(AI206,"0.#"),1)=".",FALSE,TRUE)</formula>
    </cfRule>
    <cfRule type="expression" dxfId="1364" priority="786">
      <formula>IF(RIGHT(TEXT(AI206,"0.#"),1)=".",TRUE,FALSE)</formula>
    </cfRule>
  </conditionalFormatting>
  <conditionalFormatting sqref="AI205">
    <cfRule type="expression" dxfId="1363" priority="783">
      <formula>IF(RIGHT(TEXT(AI205,"0.#"),1)=".",FALSE,TRUE)</formula>
    </cfRule>
    <cfRule type="expression" dxfId="1362" priority="784">
      <formula>IF(RIGHT(TEXT(AI205,"0.#"),1)=".",TRUE,FALSE)</formula>
    </cfRule>
  </conditionalFormatting>
  <conditionalFormatting sqref="AM205">
    <cfRule type="expression" dxfId="1361" priority="781">
      <formula>IF(RIGHT(TEXT(AM205,"0.#"),1)=".",FALSE,TRUE)</formula>
    </cfRule>
    <cfRule type="expression" dxfId="1360" priority="782">
      <formula>IF(RIGHT(TEXT(AM205,"0.#"),1)=".",TRUE,FALSE)</formula>
    </cfRule>
  </conditionalFormatting>
  <conditionalFormatting sqref="AM206">
    <cfRule type="expression" dxfId="1359" priority="779">
      <formula>IF(RIGHT(TEXT(AM206,"0.#"),1)=".",FALSE,TRUE)</formula>
    </cfRule>
    <cfRule type="expression" dxfId="1358" priority="780">
      <formula>IF(RIGHT(TEXT(AM206,"0.#"),1)=".",TRUE,FALSE)</formula>
    </cfRule>
  </conditionalFormatting>
  <conditionalFormatting sqref="AM207">
    <cfRule type="expression" dxfId="1357" priority="777">
      <formula>IF(RIGHT(TEXT(AM207,"0.#"),1)=".",FALSE,TRUE)</formula>
    </cfRule>
    <cfRule type="expression" dxfId="1356" priority="778">
      <formula>IF(RIGHT(TEXT(AM207,"0.#"),1)=".",TRUE,FALSE)</formula>
    </cfRule>
  </conditionalFormatting>
  <conditionalFormatting sqref="AQ205:AQ207">
    <cfRule type="expression" dxfId="1355" priority="775">
      <formula>IF(RIGHT(TEXT(AQ205,"0.#"),1)=".",FALSE,TRUE)</formula>
    </cfRule>
    <cfRule type="expression" dxfId="1354" priority="776">
      <formula>IF(RIGHT(TEXT(AQ205,"0.#"),1)=".",TRUE,FALSE)</formula>
    </cfRule>
  </conditionalFormatting>
  <conditionalFormatting sqref="AU205:AU207">
    <cfRule type="expression" dxfId="1353" priority="773">
      <formula>IF(RIGHT(TEXT(AU205,"0.#"),1)=".",FALSE,TRUE)</formula>
    </cfRule>
    <cfRule type="expression" dxfId="1352" priority="774">
      <formula>IF(RIGHT(TEXT(AU205,"0.#"),1)=".",TRUE,FALSE)</formula>
    </cfRule>
  </conditionalFormatting>
  <conditionalFormatting sqref="AL401:AO428">
    <cfRule type="expression" dxfId="1351" priority="769">
      <formula>IF(AND(AL401&gt;=0, RIGHT(TEXT(AL401,"0.#"),1)&lt;&gt;"."),TRUE,FALSE)</formula>
    </cfRule>
    <cfRule type="expression" dxfId="1350" priority="770">
      <formula>IF(AND(AL401&gt;=0, RIGHT(TEXT(AL401,"0.#"),1)="."),TRUE,FALSE)</formula>
    </cfRule>
    <cfRule type="expression" dxfId="1349" priority="771">
      <formula>IF(AND(AL401&lt;0, RIGHT(TEXT(AL401,"0.#"),1)&lt;&gt;"."),TRUE,FALSE)</formula>
    </cfRule>
    <cfRule type="expression" dxfId="1348" priority="772">
      <formula>IF(AND(AL401&lt;0, RIGHT(TEXT(AL401,"0.#"),1)="."),TRUE,FALSE)</formula>
    </cfRule>
  </conditionalFormatting>
  <conditionalFormatting sqref="AL399:AO400">
    <cfRule type="expression" dxfId="1347" priority="763">
      <formula>IF(AND(AL399&gt;=0, RIGHT(TEXT(AL399,"0.#"),1)&lt;&gt;"."),TRUE,FALSE)</formula>
    </cfRule>
    <cfRule type="expression" dxfId="1346" priority="764">
      <formula>IF(AND(AL399&gt;=0, RIGHT(TEXT(AL399,"0.#"),1)="."),TRUE,FALSE)</formula>
    </cfRule>
    <cfRule type="expression" dxfId="1345" priority="765">
      <formula>IF(AND(AL399&lt;0, RIGHT(TEXT(AL399,"0.#"),1)&lt;&gt;"."),TRUE,FALSE)</formula>
    </cfRule>
    <cfRule type="expression" dxfId="1344" priority="766">
      <formula>IF(AND(AL399&lt;0, RIGHT(TEXT(AL399,"0.#"),1)="."),TRUE,FALSE)</formula>
    </cfRule>
  </conditionalFormatting>
  <conditionalFormatting sqref="AL434:AO461">
    <cfRule type="expression" dxfId="1343" priority="757">
      <formula>IF(AND(AL434&gt;=0, RIGHT(TEXT(AL434,"0.#"),1)&lt;&gt;"."),TRUE,FALSE)</formula>
    </cfRule>
    <cfRule type="expression" dxfId="1342" priority="758">
      <formula>IF(AND(AL434&gt;=0, RIGHT(TEXT(AL434,"0.#"),1)="."),TRUE,FALSE)</formula>
    </cfRule>
    <cfRule type="expression" dxfId="1341" priority="759">
      <formula>IF(AND(AL434&lt;0, RIGHT(TEXT(AL434,"0.#"),1)&lt;&gt;"."),TRUE,FALSE)</formula>
    </cfRule>
    <cfRule type="expression" dxfId="1340" priority="760">
      <formula>IF(AND(AL434&lt;0, RIGHT(TEXT(AL434,"0.#"),1)="."),TRUE,FALSE)</formula>
    </cfRule>
  </conditionalFormatting>
  <conditionalFormatting sqref="AL432:AO433">
    <cfRule type="expression" dxfId="1339" priority="751">
      <formula>IF(AND(AL432&gt;=0, RIGHT(TEXT(AL432,"0.#"),1)&lt;&gt;"."),TRUE,FALSE)</formula>
    </cfRule>
    <cfRule type="expression" dxfId="1338" priority="752">
      <formula>IF(AND(AL432&gt;=0, RIGHT(TEXT(AL432,"0.#"),1)="."),TRUE,FALSE)</formula>
    </cfRule>
    <cfRule type="expression" dxfId="1337" priority="753">
      <formula>IF(AND(AL432&lt;0, RIGHT(TEXT(AL432,"0.#"),1)&lt;&gt;"."),TRUE,FALSE)</formula>
    </cfRule>
    <cfRule type="expression" dxfId="1336" priority="754">
      <formula>IF(AND(AL432&lt;0, RIGHT(TEXT(AL432,"0.#"),1)="."),TRUE,FALSE)</formula>
    </cfRule>
  </conditionalFormatting>
  <conditionalFormatting sqref="AL467:AO494">
    <cfRule type="expression" dxfId="1335" priority="745">
      <formula>IF(AND(AL467&gt;=0, RIGHT(TEXT(AL467,"0.#"),1)&lt;&gt;"."),TRUE,FALSE)</formula>
    </cfRule>
    <cfRule type="expression" dxfId="1334" priority="746">
      <formula>IF(AND(AL467&gt;=0, RIGHT(TEXT(AL467,"0.#"),1)="."),TRUE,FALSE)</formula>
    </cfRule>
    <cfRule type="expression" dxfId="1333" priority="747">
      <formula>IF(AND(AL467&lt;0, RIGHT(TEXT(AL467,"0.#"),1)&lt;&gt;"."),TRUE,FALSE)</formula>
    </cfRule>
    <cfRule type="expression" dxfId="1332" priority="748">
      <formula>IF(AND(AL467&lt;0, RIGHT(TEXT(AL467,"0.#"),1)="."),TRUE,FALSE)</formula>
    </cfRule>
  </conditionalFormatting>
  <conditionalFormatting sqref="AL465:AO466">
    <cfRule type="expression" dxfId="1331" priority="739">
      <formula>IF(AND(AL465&gt;=0, RIGHT(TEXT(AL465,"0.#"),1)&lt;&gt;"."),TRUE,FALSE)</formula>
    </cfRule>
    <cfRule type="expression" dxfId="1330" priority="740">
      <formula>IF(AND(AL465&gt;=0, RIGHT(TEXT(AL465,"0.#"),1)="."),TRUE,FALSE)</formula>
    </cfRule>
    <cfRule type="expression" dxfId="1329" priority="741">
      <formula>IF(AND(AL465&lt;0, RIGHT(TEXT(AL465,"0.#"),1)&lt;&gt;"."),TRUE,FALSE)</formula>
    </cfRule>
    <cfRule type="expression" dxfId="1328" priority="742">
      <formula>IF(AND(AL465&lt;0, RIGHT(TEXT(AL465,"0.#"),1)="."),TRUE,FALSE)</formula>
    </cfRule>
  </conditionalFormatting>
  <conditionalFormatting sqref="AL500:AO527">
    <cfRule type="expression" dxfId="1327" priority="733">
      <formula>IF(AND(AL500&gt;=0, RIGHT(TEXT(AL500,"0.#"),1)&lt;&gt;"."),TRUE,FALSE)</formula>
    </cfRule>
    <cfRule type="expression" dxfId="1326" priority="734">
      <formula>IF(AND(AL500&gt;=0, RIGHT(TEXT(AL500,"0.#"),1)="."),TRUE,FALSE)</formula>
    </cfRule>
    <cfRule type="expression" dxfId="1325" priority="735">
      <formula>IF(AND(AL500&lt;0, RIGHT(TEXT(AL500,"0.#"),1)&lt;&gt;"."),TRUE,FALSE)</formula>
    </cfRule>
    <cfRule type="expression" dxfId="1324" priority="736">
      <formula>IF(AND(AL500&lt;0, RIGHT(TEXT(AL500,"0.#"),1)="."),TRUE,FALSE)</formula>
    </cfRule>
  </conditionalFormatting>
  <conditionalFormatting sqref="AL498:AO499">
    <cfRule type="expression" dxfId="1323" priority="727">
      <formula>IF(AND(AL498&gt;=0, RIGHT(TEXT(AL498,"0.#"),1)&lt;&gt;"."),TRUE,FALSE)</formula>
    </cfRule>
    <cfRule type="expression" dxfId="1322" priority="728">
      <formula>IF(AND(AL498&gt;=0, RIGHT(TEXT(AL498,"0.#"),1)="."),TRUE,FALSE)</formula>
    </cfRule>
    <cfRule type="expression" dxfId="1321" priority="729">
      <formula>IF(AND(AL498&lt;0, RIGHT(TEXT(AL498,"0.#"),1)&lt;&gt;"."),TRUE,FALSE)</formula>
    </cfRule>
    <cfRule type="expression" dxfId="1320" priority="730">
      <formula>IF(AND(AL498&lt;0, RIGHT(TEXT(AL498,"0.#"),1)="."),TRUE,FALSE)</formula>
    </cfRule>
  </conditionalFormatting>
  <conditionalFormatting sqref="AL533:AO560">
    <cfRule type="expression" dxfId="1319" priority="721">
      <formula>IF(AND(AL533&gt;=0, RIGHT(TEXT(AL533,"0.#"),1)&lt;&gt;"."),TRUE,FALSE)</formula>
    </cfRule>
    <cfRule type="expression" dxfId="1318" priority="722">
      <formula>IF(AND(AL533&gt;=0, RIGHT(TEXT(AL533,"0.#"),1)="."),TRUE,FALSE)</formula>
    </cfRule>
    <cfRule type="expression" dxfId="1317" priority="723">
      <formula>IF(AND(AL533&lt;0, RIGHT(TEXT(AL533,"0.#"),1)&lt;&gt;"."),TRUE,FALSE)</formula>
    </cfRule>
    <cfRule type="expression" dxfId="1316" priority="724">
      <formula>IF(AND(AL533&lt;0, RIGHT(TEXT(AL533,"0.#"),1)="."),TRUE,FALSE)</formula>
    </cfRule>
  </conditionalFormatting>
  <conditionalFormatting sqref="AL531:AO532">
    <cfRule type="expression" dxfId="1315" priority="715">
      <formula>IF(AND(AL531&gt;=0, RIGHT(TEXT(AL531,"0.#"),1)&lt;&gt;"."),TRUE,FALSE)</formula>
    </cfRule>
    <cfRule type="expression" dxfId="1314" priority="716">
      <formula>IF(AND(AL531&gt;=0, RIGHT(TEXT(AL531,"0.#"),1)="."),TRUE,FALSE)</formula>
    </cfRule>
    <cfRule type="expression" dxfId="1313" priority="717">
      <formula>IF(AND(AL531&lt;0, RIGHT(TEXT(AL531,"0.#"),1)&lt;&gt;"."),TRUE,FALSE)</formula>
    </cfRule>
    <cfRule type="expression" dxfId="1312" priority="718">
      <formula>IF(AND(AL531&lt;0, RIGHT(TEXT(AL531,"0.#"),1)="."),TRUE,FALSE)</formula>
    </cfRule>
  </conditionalFormatting>
  <conditionalFormatting sqref="Y531:Y532">
    <cfRule type="expression" dxfId="1311" priority="713">
      <formula>IF(RIGHT(TEXT(Y531,"0.#"),1)=".",FALSE,TRUE)</formula>
    </cfRule>
    <cfRule type="expression" dxfId="1310" priority="714">
      <formula>IF(RIGHT(TEXT(Y531,"0.#"),1)=".",TRUE,FALSE)</formula>
    </cfRule>
  </conditionalFormatting>
  <conditionalFormatting sqref="AL566:AO593">
    <cfRule type="expression" dxfId="1309" priority="709">
      <formula>IF(AND(AL566&gt;=0, RIGHT(TEXT(AL566,"0.#"),1)&lt;&gt;"."),TRUE,FALSE)</formula>
    </cfRule>
    <cfRule type="expression" dxfId="1308" priority="710">
      <formula>IF(AND(AL566&gt;=0, RIGHT(TEXT(AL566,"0.#"),1)="."),TRUE,FALSE)</formula>
    </cfRule>
    <cfRule type="expression" dxfId="1307" priority="711">
      <formula>IF(AND(AL566&lt;0, RIGHT(TEXT(AL566,"0.#"),1)&lt;&gt;"."),TRUE,FALSE)</formula>
    </cfRule>
    <cfRule type="expression" dxfId="1306" priority="712">
      <formula>IF(AND(AL566&lt;0, RIGHT(TEXT(AL566,"0.#"),1)="."),TRUE,FALSE)</formula>
    </cfRule>
  </conditionalFormatting>
  <conditionalFormatting sqref="Y566:Y593">
    <cfRule type="expression" dxfId="1305" priority="707">
      <formula>IF(RIGHT(TEXT(Y566,"0.#"),1)=".",FALSE,TRUE)</formula>
    </cfRule>
    <cfRule type="expression" dxfId="1304" priority="708">
      <formula>IF(RIGHT(TEXT(Y566,"0.#"),1)=".",TRUE,FALSE)</formula>
    </cfRule>
  </conditionalFormatting>
  <conditionalFormatting sqref="AL564:AO565">
    <cfRule type="expression" dxfId="1303" priority="703">
      <formula>IF(AND(AL564&gt;=0, RIGHT(TEXT(AL564,"0.#"),1)&lt;&gt;"."),TRUE,FALSE)</formula>
    </cfRule>
    <cfRule type="expression" dxfId="1302" priority="704">
      <formula>IF(AND(AL564&gt;=0, RIGHT(TEXT(AL564,"0.#"),1)="."),TRUE,FALSE)</formula>
    </cfRule>
    <cfRule type="expression" dxfId="1301" priority="705">
      <formula>IF(AND(AL564&lt;0, RIGHT(TEXT(AL564,"0.#"),1)&lt;&gt;"."),TRUE,FALSE)</formula>
    </cfRule>
    <cfRule type="expression" dxfId="1300" priority="706">
      <formula>IF(AND(AL564&lt;0, RIGHT(TEXT(AL564,"0.#"),1)="."),TRUE,FALSE)</formula>
    </cfRule>
  </conditionalFormatting>
  <conditionalFormatting sqref="Y564:Y565">
    <cfRule type="expression" dxfId="1299" priority="701">
      <formula>IF(RIGHT(TEXT(Y564,"0.#"),1)=".",FALSE,TRUE)</formula>
    </cfRule>
    <cfRule type="expression" dxfId="1298" priority="702">
      <formula>IF(RIGHT(TEXT(Y564,"0.#"),1)=".",TRUE,FALSE)</formula>
    </cfRule>
  </conditionalFormatting>
  <conditionalFormatting sqref="AL599:AO626">
    <cfRule type="expression" dxfId="1297" priority="697">
      <formula>IF(AND(AL599&gt;=0, RIGHT(TEXT(AL599,"0.#"),1)&lt;&gt;"."),TRUE,FALSE)</formula>
    </cfRule>
    <cfRule type="expression" dxfId="1296" priority="698">
      <formula>IF(AND(AL599&gt;=0, RIGHT(TEXT(AL599,"0.#"),1)="."),TRUE,FALSE)</formula>
    </cfRule>
    <cfRule type="expression" dxfId="1295" priority="699">
      <formula>IF(AND(AL599&lt;0, RIGHT(TEXT(AL599,"0.#"),1)&lt;&gt;"."),TRUE,FALSE)</formula>
    </cfRule>
    <cfRule type="expression" dxfId="1294" priority="700">
      <formula>IF(AND(AL599&lt;0, RIGHT(TEXT(AL599,"0.#"),1)="."),TRUE,FALSE)</formula>
    </cfRule>
  </conditionalFormatting>
  <conditionalFormatting sqref="Y599:Y626">
    <cfRule type="expression" dxfId="1293" priority="695">
      <formula>IF(RIGHT(TEXT(Y599,"0.#"),1)=".",FALSE,TRUE)</formula>
    </cfRule>
    <cfRule type="expression" dxfId="1292" priority="696">
      <formula>IF(RIGHT(TEXT(Y599,"0.#"),1)=".",TRUE,FALSE)</formula>
    </cfRule>
  </conditionalFormatting>
  <conditionalFormatting sqref="AL597:AO598">
    <cfRule type="expression" dxfId="1291" priority="691">
      <formula>IF(AND(AL597&gt;=0, RIGHT(TEXT(AL597,"0.#"),1)&lt;&gt;"."),TRUE,FALSE)</formula>
    </cfRule>
    <cfRule type="expression" dxfId="1290" priority="692">
      <formula>IF(AND(AL597&gt;=0, RIGHT(TEXT(AL597,"0.#"),1)="."),TRUE,FALSE)</formula>
    </cfRule>
    <cfRule type="expression" dxfId="1289" priority="693">
      <formula>IF(AND(AL597&lt;0, RIGHT(TEXT(AL597,"0.#"),1)&lt;&gt;"."),TRUE,FALSE)</formula>
    </cfRule>
    <cfRule type="expression" dxfId="1288" priority="694">
      <formula>IF(AND(AL597&lt;0, RIGHT(TEXT(AL597,"0.#"),1)="."),TRUE,FALSE)</formula>
    </cfRule>
  </conditionalFormatting>
  <conditionalFormatting sqref="Y597:Y598">
    <cfRule type="expression" dxfId="1287" priority="689">
      <formula>IF(RIGHT(TEXT(Y597,"0.#"),1)=".",FALSE,TRUE)</formula>
    </cfRule>
    <cfRule type="expression" dxfId="1286" priority="690">
      <formula>IF(RIGHT(TEXT(Y597,"0.#"),1)=".",TRUE,FALSE)</formula>
    </cfRule>
  </conditionalFormatting>
  <conditionalFormatting sqref="AU33">
    <cfRule type="expression" dxfId="1285" priority="685">
      <formula>IF(RIGHT(TEXT(AU33,"0.#"),1)=".",FALSE,TRUE)</formula>
    </cfRule>
    <cfRule type="expression" dxfId="1284" priority="686">
      <formula>IF(RIGHT(TEXT(AU33,"0.#"),1)=".",TRUE,FALSE)</formula>
    </cfRule>
  </conditionalFormatting>
  <conditionalFormatting sqref="AU32">
    <cfRule type="expression" dxfId="1283" priority="687">
      <formula>IF(RIGHT(TEXT(AU32,"0.#"),1)=".",FALSE,TRUE)</formula>
    </cfRule>
    <cfRule type="expression" dxfId="1282" priority="688">
      <formula>IF(RIGHT(TEXT(AU32,"0.#"),1)=".",TRUE,FALSE)</formula>
    </cfRule>
  </conditionalFormatting>
  <conditionalFormatting sqref="P29:AC29">
    <cfRule type="expression" dxfId="1281" priority="683">
      <formula>IF(RIGHT(TEXT(P29,"0.#"),1)=".",FALSE,TRUE)</formula>
    </cfRule>
    <cfRule type="expression" dxfId="1280" priority="684">
      <formula>IF(RIGHT(TEXT(P29,"0.#"),1)=".",TRUE,FALSE)</formula>
    </cfRule>
  </conditionalFormatting>
  <conditionalFormatting sqref="AM41">
    <cfRule type="expression" dxfId="1279" priority="665">
      <formula>IF(RIGHT(TEXT(AM41,"0.#"),1)=".",FALSE,TRUE)</formula>
    </cfRule>
    <cfRule type="expression" dxfId="1278" priority="666">
      <formula>IF(RIGHT(TEXT(AM41,"0.#"),1)=".",TRUE,FALSE)</formula>
    </cfRule>
  </conditionalFormatting>
  <conditionalFormatting sqref="AM40">
    <cfRule type="expression" dxfId="1277" priority="667">
      <formula>IF(RIGHT(TEXT(AM40,"0.#"),1)=".",FALSE,TRUE)</formula>
    </cfRule>
    <cfRule type="expression" dxfId="1276" priority="668">
      <formula>IF(RIGHT(TEXT(AM40,"0.#"),1)=".",TRUE,FALSE)</formula>
    </cfRule>
  </conditionalFormatting>
  <conditionalFormatting sqref="AE39">
    <cfRule type="expression" dxfId="1275" priority="681">
      <formula>IF(RIGHT(TEXT(AE39,"0.#"),1)=".",FALSE,TRUE)</formula>
    </cfRule>
    <cfRule type="expression" dxfId="1274" priority="682">
      <formula>IF(RIGHT(TEXT(AE39,"0.#"),1)=".",TRUE,FALSE)</formula>
    </cfRule>
  </conditionalFormatting>
  <conditionalFormatting sqref="AQ39:AQ41">
    <cfRule type="expression" dxfId="1273" priority="663">
      <formula>IF(RIGHT(TEXT(AQ39,"0.#"),1)=".",FALSE,TRUE)</formula>
    </cfRule>
    <cfRule type="expression" dxfId="1272" priority="664">
      <formula>IF(RIGHT(TEXT(AQ39,"0.#"),1)=".",TRUE,FALSE)</formula>
    </cfRule>
  </conditionalFormatting>
  <conditionalFormatting sqref="AU39:AU41">
    <cfRule type="expression" dxfId="1271" priority="661">
      <formula>IF(RIGHT(TEXT(AU39,"0.#"),1)=".",FALSE,TRUE)</formula>
    </cfRule>
    <cfRule type="expression" dxfId="1270" priority="662">
      <formula>IF(RIGHT(TEXT(AU39,"0.#"),1)=".",TRUE,FALSE)</formula>
    </cfRule>
  </conditionalFormatting>
  <conditionalFormatting sqref="AI41">
    <cfRule type="expression" dxfId="1269" priority="675">
      <formula>IF(RIGHT(TEXT(AI41,"0.#"),1)=".",FALSE,TRUE)</formula>
    </cfRule>
    <cfRule type="expression" dxfId="1268" priority="676">
      <formula>IF(RIGHT(TEXT(AI41,"0.#"),1)=".",TRUE,FALSE)</formula>
    </cfRule>
  </conditionalFormatting>
  <conditionalFormatting sqref="AE40">
    <cfRule type="expression" dxfId="1267" priority="679">
      <formula>IF(RIGHT(TEXT(AE40,"0.#"),1)=".",FALSE,TRUE)</formula>
    </cfRule>
    <cfRule type="expression" dxfId="1266" priority="680">
      <formula>IF(RIGHT(TEXT(AE40,"0.#"),1)=".",TRUE,FALSE)</formula>
    </cfRule>
  </conditionalFormatting>
  <conditionalFormatting sqref="AE41">
    <cfRule type="expression" dxfId="1265" priority="677">
      <formula>IF(RIGHT(TEXT(AE41,"0.#"),1)=".",FALSE,TRUE)</formula>
    </cfRule>
    <cfRule type="expression" dxfId="1264" priority="678">
      <formula>IF(RIGHT(TEXT(AE41,"0.#"),1)=".",TRUE,FALSE)</formula>
    </cfRule>
  </conditionalFormatting>
  <conditionalFormatting sqref="AM39">
    <cfRule type="expression" dxfId="1263" priority="669">
      <formula>IF(RIGHT(TEXT(AM39,"0.#"),1)=".",FALSE,TRUE)</formula>
    </cfRule>
    <cfRule type="expression" dxfId="1262" priority="670">
      <formula>IF(RIGHT(TEXT(AM39,"0.#"),1)=".",TRUE,FALSE)</formula>
    </cfRule>
  </conditionalFormatting>
  <conditionalFormatting sqref="AI39">
    <cfRule type="expression" dxfId="1261" priority="671">
      <formula>IF(RIGHT(TEXT(AI39,"0.#"),1)=".",FALSE,TRUE)</formula>
    </cfRule>
    <cfRule type="expression" dxfId="1260" priority="672">
      <formula>IF(RIGHT(TEXT(AI39,"0.#"),1)=".",TRUE,FALSE)</formula>
    </cfRule>
  </conditionalFormatting>
  <conditionalFormatting sqref="AI40">
    <cfRule type="expression" dxfId="1259" priority="673">
      <formula>IF(RIGHT(TEXT(AI40,"0.#"),1)=".",FALSE,TRUE)</formula>
    </cfRule>
    <cfRule type="expression" dxfId="1258" priority="674">
      <formula>IF(RIGHT(TEXT(AI40,"0.#"),1)=".",TRUE,FALSE)</formula>
    </cfRule>
  </conditionalFormatting>
  <conditionalFormatting sqref="AM69">
    <cfRule type="expression" dxfId="1257" priority="633">
      <formula>IF(RIGHT(TEXT(AM69,"0.#"),1)=".",FALSE,TRUE)</formula>
    </cfRule>
    <cfRule type="expression" dxfId="1256" priority="634">
      <formula>IF(RIGHT(TEXT(AM69,"0.#"),1)=".",TRUE,FALSE)</formula>
    </cfRule>
  </conditionalFormatting>
  <conditionalFormatting sqref="AE70 AM70">
    <cfRule type="expression" dxfId="1255" priority="631">
      <formula>IF(RIGHT(TEXT(AE70,"0.#"),1)=".",FALSE,TRUE)</formula>
    </cfRule>
    <cfRule type="expression" dxfId="1254" priority="632">
      <formula>IF(RIGHT(TEXT(AE70,"0.#"),1)=".",TRUE,FALSE)</formula>
    </cfRule>
  </conditionalFormatting>
  <conditionalFormatting sqref="AI70">
    <cfRule type="expression" dxfId="1253" priority="629">
      <formula>IF(RIGHT(TEXT(AI70,"0.#"),1)=".",FALSE,TRUE)</formula>
    </cfRule>
    <cfRule type="expression" dxfId="1252" priority="630">
      <formula>IF(RIGHT(TEXT(AI70,"0.#"),1)=".",TRUE,FALSE)</formula>
    </cfRule>
  </conditionalFormatting>
  <conditionalFormatting sqref="AQ70">
    <cfRule type="expression" dxfId="1251" priority="627">
      <formula>IF(RIGHT(TEXT(AQ70,"0.#"),1)=".",FALSE,TRUE)</formula>
    </cfRule>
    <cfRule type="expression" dxfId="1250" priority="628">
      <formula>IF(RIGHT(TEXT(AQ70,"0.#"),1)=".",TRUE,FALSE)</formula>
    </cfRule>
  </conditionalFormatting>
  <conditionalFormatting sqref="AE69 AQ69">
    <cfRule type="expression" dxfId="1249" priority="637">
      <formula>IF(RIGHT(TEXT(AE69,"0.#"),1)=".",FALSE,TRUE)</formula>
    </cfRule>
    <cfRule type="expression" dxfId="1248" priority="638">
      <formula>IF(RIGHT(TEXT(AE69,"0.#"),1)=".",TRUE,FALSE)</formula>
    </cfRule>
  </conditionalFormatting>
  <conditionalFormatting sqref="AI69">
    <cfRule type="expression" dxfId="1247" priority="635">
      <formula>IF(RIGHT(TEXT(AI69,"0.#"),1)=".",FALSE,TRUE)</formula>
    </cfRule>
    <cfRule type="expression" dxfId="1246" priority="636">
      <formula>IF(RIGHT(TEXT(AI69,"0.#"),1)=".",TRUE,FALSE)</formula>
    </cfRule>
  </conditionalFormatting>
  <conditionalFormatting sqref="AE66 AQ66">
    <cfRule type="expression" dxfId="1245" priority="625">
      <formula>IF(RIGHT(TEXT(AE66,"0.#"),1)=".",FALSE,TRUE)</formula>
    </cfRule>
    <cfRule type="expression" dxfId="1244" priority="626">
      <formula>IF(RIGHT(TEXT(AE66,"0.#"),1)=".",TRUE,FALSE)</formula>
    </cfRule>
  </conditionalFormatting>
  <conditionalFormatting sqref="AI66">
    <cfRule type="expression" dxfId="1243" priority="623">
      <formula>IF(RIGHT(TEXT(AI66,"0.#"),1)=".",FALSE,TRUE)</formula>
    </cfRule>
    <cfRule type="expression" dxfId="1242" priority="624">
      <formula>IF(RIGHT(TEXT(AI66,"0.#"),1)=".",TRUE,FALSE)</formula>
    </cfRule>
  </conditionalFormatting>
  <conditionalFormatting sqref="AM66">
    <cfRule type="expression" dxfId="1241" priority="621">
      <formula>IF(RIGHT(TEXT(AM66,"0.#"),1)=".",FALSE,TRUE)</formula>
    </cfRule>
    <cfRule type="expression" dxfId="1240" priority="622">
      <formula>IF(RIGHT(TEXT(AM66,"0.#"),1)=".",TRUE,FALSE)</formula>
    </cfRule>
  </conditionalFormatting>
  <conditionalFormatting sqref="AE67">
    <cfRule type="expression" dxfId="1239" priority="619">
      <formula>IF(RIGHT(TEXT(AE67,"0.#"),1)=".",FALSE,TRUE)</formula>
    </cfRule>
    <cfRule type="expression" dxfId="1238" priority="620">
      <formula>IF(RIGHT(TEXT(AE67,"0.#"),1)=".",TRUE,FALSE)</formula>
    </cfRule>
  </conditionalFormatting>
  <conditionalFormatting sqref="AI67">
    <cfRule type="expression" dxfId="1237" priority="617">
      <formula>IF(RIGHT(TEXT(AI67,"0.#"),1)=".",FALSE,TRUE)</formula>
    </cfRule>
    <cfRule type="expression" dxfId="1236" priority="618">
      <formula>IF(RIGHT(TEXT(AI67,"0.#"),1)=".",TRUE,FALSE)</formula>
    </cfRule>
  </conditionalFormatting>
  <conditionalFormatting sqref="AM67">
    <cfRule type="expression" dxfId="1235" priority="615">
      <formula>IF(RIGHT(TEXT(AM67,"0.#"),1)=".",FALSE,TRUE)</formula>
    </cfRule>
    <cfRule type="expression" dxfId="1234" priority="616">
      <formula>IF(RIGHT(TEXT(AM67,"0.#"),1)=".",TRUE,FALSE)</formula>
    </cfRule>
  </conditionalFormatting>
  <conditionalFormatting sqref="AQ67">
    <cfRule type="expression" dxfId="1233" priority="613">
      <formula>IF(RIGHT(TEXT(AQ67,"0.#"),1)=".",FALSE,TRUE)</formula>
    </cfRule>
    <cfRule type="expression" dxfId="1232" priority="614">
      <formula>IF(RIGHT(TEXT(AQ67,"0.#"),1)=".",TRUE,FALSE)</formula>
    </cfRule>
  </conditionalFormatting>
  <conditionalFormatting sqref="AU66">
    <cfRule type="expression" dxfId="1231" priority="611">
      <formula>IF(RIGHT(TEXT(AU66,"0.#"),1)=".",FALSE,TRUE)</formula>
    </cfRule>
    <cfRule type="expression" dxfId="1230" priority="612">
      <formula>IF(RIGHT(TEXT(AU66,"0.#"),1)=".",TRUE,FALSE)</formula>
    </cfRule>
  </conditionalFormatting>
  <conditionalFormatting sqref="AU67">
    <cfRule type="expression" dxfId="1229" priority="609">
      <formula>IF(RIGHT(TEXT(AU67,"0.#"),1)=".",FALSE,TRUE)</formula>
    </cfRule>
    <cfRule type="expression" dxfId="1228" priority="610">
      <formula>IF(RIGHT(TEXT(AU67,"0.#"),1)=".",TRUE,FALSE)</formula>
    </cfRule>
  </conditionalFormatting>
  <conditionalFormatting sqref="AE100 AQ100">
    <cfRule type="expression" dxfId="1227" priority="571">
      <formula>IF(RIGHT(TEXT(AE100,"0.#"),1)=".",FALSE,TRUE)</formula>
    </cfRule>
    <cfRule type="expression" dxfId="1226" priority="572">
      <formula>IF(RIGHT(TEXT(AE100,"0.#"),1)=".",TRUE,FALSE)</formula>
    </cfRule>
  </conditionalFormatting>
  <conditionalFormatting sqref="AI100">
    <cfRule type="expression" dxfId="1225" priority="569">
      <formula>IF(RIGHT(TEXT(AI100,"0.#"),1)=".",FALSE,TRUE)</formula>
    </cfRule>
    <cfRule type="expression" dxfId="1224" priority="570">
      <formula>IF(RIGHT(TEXT(AI100,"0.#"),1)=".",TRUE,FALSE)</formula>
    </cfRule>
  </conditionalFormatting>
  <conditionalFormatting sqref="AM100">
    <cfRule type="expression" dxfId="1223" priority="567">
      <formula>IF(RIGHT(TEXT(AM100,"0.#"),1)=".",FALSE,TRUE)</formula>
    </cfRule>
    <cfRule type="expression" dxfId="1222" priority="568">
      <formula>IF(RIGHT(TEXT(AM100,"0.#"),1)=".",TRUE,FALSE)</formula>
    </cfRule>
  </conditionalFormatting>
  <conditionalFormatting sqref="AE101">
    <cfRule type="expression" dxfId="1221" priority="565">
      <formula>IF(RIGHT(TEXT(AE101,"0.#"),1)=".",FALSE,TRUE)</formula>
    </cfRule>
    <cfRule type="expression" dxfId="1220" priority="566">
      <formula>IF(RIGHT(TEXT(AE101,"0.#"),1)=".",TRUE,FALSE)</formula>
    </cfRule>
  </conditionalFormatting>
  <conditionalFormatting sqref="AI101">
    <cfRule type="expression" dxfId="1219" priority="563">
      <formula>IF(RIGHT(TEXT(AI101,"0.#"),1)=".",FALSE,TRUE)</formula>
    </cfRule>
    <cfRule type="expression" dxfId="1218" priority="564">
      <formula>IF(RIGHT(TEXT(AI101,"0.#"),1)=".",TRUE,FALSE)</formula>
    </cfRule>
  </conditionalFormatting>
  <conditionalFormatting sqref="AM101">
    <cfRule type="expression" dxfId="1217" priority="561">
      <formula>IF(RIGHT(TEXT(AM101,"0.#"),1)=".",FALSE,TRUE)</formula>
    </cfRule>
    <cfRule type="expression" dxfId="1216" priority="562">
      <formula>IF(RIGHT(TEXT(AM101,"0.#"),1)=".",TRUE,FALSE)</formula>
    </cfRule>
  </conditionalFormatting>
  <conditionalFormatting sqref="AQ101">
    <cfRule type="expression" dxfId="1215" priority="559">
      <formula>IF(RIGHT(TEXT(AQ101,"0.#"),1)=".",FALSE,TRUE)</formula>
    </cfRule>
    <cfRule type="expression" dxfId="1214" priority="560">
      <formula>IF(RIGHT(TEXT(AQ101,"0.#"),1)=".",TRUE,FALSE)</formula>
    </cfRule>
  </conditionalFormatting>
  <conditionalFormatting sqref="AU100">
    <cfRule type="expression" dxfId="1213" priority="557">
      <formula>IF(RIGHT(TEXT(AU100,"0.#"),1)=".",FALSE,TRUE)</formula>
    </cfRule>
    <cfRule type="expression" dxfId="1212" priority="558">
      <formula>IF(RIGHT(TEXT(AU100,"0.#"),1)=".",TRUE,FALSE)</formula>
    </cfRule>
  </conditionalFormatting>
  <conditionalFormatting sqref="AU101">
    <cfRule type="expression" dxfId="1211" priority="555">
      <formula>IF(RIGHT(TEXT(AU101,"0.#"),1)=".",FALSE,TRUE)</formula>
    </cfRule>
    <cfRule type="expression" dxfId="1210" priority="556">
      <formula>IF(RIGHT(TEXT(AU101,"0.#"),1)=".",TRUE,FALSE)</formula>
    </cfRule>
  </conditionalFormatting>
  <conditionalFormatting sqref="AM35">
    <cfRule type="expression" dxfId="1209" priority="549">
      <formula>IF(RIGHT(TEXT(AM35,"0.#"),1)=".",FALSE,TRUE)</formula>
    </cfRule>
    <cfRule type="expression" dxfId="1208" priority="550">
      <formula>IF(RIGHT(TEXT(AM35,"0.#"),1)=".",TRUE,FALSE)</formula>
    </cfRule>
  </conditionalFormatting>
  <conditionalFormatting sqref="AE36 AM36">
    <cfRule type="expression" dxfId="1207" priority="547">
      <formula>IF(RIGHT(TEXT(AE36,"0.#"),1)=".",FALSE,TRUE)</formula>
    </cfRule>
    <cfRule type="expression" dxfId="1206" priority="548">
      <formula>IF(RIGHT(TEXT(AE36,"0.#"),1)=".",TRUE,FALSE)</formula>
    </cfRule>
  </conditionalFormatting>
  <conditionalFormatting sqref="AI36">
    <cfRule type="expression" dxfId="1205" priority="545">
      <formula>IF(RIGHT(TEXT(AI36,"0.#"),1)=".",FALSE,TRUE)</formula>
    </cfRule>
    <cfRule type="expression" dxfId="1204" priority="546">
      <formula>IF(RIGHT(TEXT(AI36,"0.#"),1)=".",TRUE,FALSE)</formula>
    </cfRule>
  </conditionalFormatting>
  <conditionalFormatting sqref="AQ36">
    <cfRule type="expression" dxfId="1203" priority="543">
      <formula>IF(RIGHT(TEXT(AQ36,"0.#"),1)=".",FALSE,TRUE)</formula>
    </cfRule>
    <cfRule type="expression" dxfId="1202" priority="544">
      <formula>IF(RIGHT(TEXT(AQ36,"0.#"),1)=".",TRUE,FALSE)</formula>
    </cfRule>
  </conditionalFormatting>
  <conditionalFormatting sqref="AE35 AQ35">
    <cfRule type="expression" dxfId="1201" priority="553">
      <formula>IF(RIGHT(TEXT(AE35,"0.#"),1)=".",FALSE,TRUE)</formula>
    </cfRule>
    <cfRule type="expression" dxfId="1200" priority="554">
      <formula>IF(RIGHT(TEXT(AE35,"0.#"),1)=".",TRUE,FALSE)</formula>
    </cfRule>
  </conditionalFormatting>
  <conditionalFormatting sqref="AI35">
    <cfRule type="expression" dxfId="1199" priority="551">
      <formula>IF(RIGHT(TEXT(AI35,"0.#"),1)=".",FALSE,TRUE)</formula>
    </cfRule>
    <cfRule type="expression" dxfId="1198" priority="552">
      <formula>IF(RIGHT(TEXT(AI35,"0.#"),1)=".",TRUE,FALSE)</formula>
    </cfRule>
  </conditionalFormatting>
  <conditionalFormatting sqref="AM103">
    <cfRule type="expression" dxfId="1197" priority="537">
      <formula>IF(RIGHT(TEXT(AM103,"0.#"),1)=".",FALSE,TRUE)</formula>
    </cfRule>
    <cfRule type="expression" dxfId="1196" priority="538">
      <formula>IF(RIGHT(TEXT(AM103,"0.#"),1)=".",TRUE,FALSE)</formula>
    </cfRule>
  </conditionalFormatting>
  <conditionalFormatting sqref="AE104 AM104">
    <cfRule type="expression" dxfId="1195" priority="535">
      <formula>IF(RIGHT(TEXT(AE104,"0.#"),1)=".",FALSE,TRUE)</formula>
    </cfRule>
    <cfRule type="expression" dxfId="1194" priority="536">
      <formula>IF(RIGHT(TEXT(AE104,"0.#"),1)=".",TRUE,FALSE)</formula>
    </cfRule>
  </conditionalFormatting>
  <conditionalFormatting sqref="AI104">
    <cfRule type="expression" dxfId="1193" priority="533">
      <formula>IF(RIGHT(TEXT(AI104,"0.#"),1)=".",FALSE,TRUE)</formula>
    </cfRule>
    <cfRule type="expression" dxfId="1192" priority="534">
      <formula>IF(RIGHT(TEXT(AI104,"0.#"),1)=".",TRUE,FALSE)</formula>
    </cfRule>
  </conditionalFormatting>
  <conditionalFormatting sqref="AQ104">
    <cfRule type="expression" dxfId="1191" priority="531">
      <formula>IF(RIGHT(TEXT(AQ104,"0.#"),1)=".",FALSE,TRUE)</formula>
    </cfRule>
    <cfRule type="expression" dxfId="1190" priority="532">
      <formula>IF(RIGHT(TEXT(AQ104,"0.#"),1)=".",TRUE,FALSE)</formula>
    </cfRule>
  </conditionalFormatting>
  <conditionalFormatting sqref="AE103 AQ103">
    <cfRule type="expression" dxfId="1189" priority="541">
      <formula>IF(RIGHT(TEXT(AE103,"0.#"),1)=".",FALSE,TRUE)</formula>
    </cfRule>
    <cfRule type="expression" dxfId="1188" priority="542">
      <formula>IF(RIGHT(TEXT(AE103,"0.#"),1)=".",TRUE,FALSE)</formula>
    </cfRule>
  </conditionalFormatting>
  <conditionalFormatting sqref="AI103">
    <cfRule type="expression" dxfId="1187" priority="539">
      <formula>IF(RIGHT(TEXT(AI103,"0.#"),1)=".",FALSE,TRUE)</formula>
    </cfRule>
    <cfRule type="expression" dxfId="1186" priority="540">
      <formula>IF(RIGHT(TEXT(AI103,"0.#"),1)=".",TRUE,FALSE)</formula>
    </cfRule>
  </conditionalFormatting>
  <conditionalFormatting sqref="AM137">
    <cfRule type="expression" dxfId="1185" priority="525">
      <formula>IF(RIGHT(TEXT(AM137,"0.#"),1)=".",FALSE,TRUE)</formula>
    </cfRule>
    <cfRule type="expression" dxfId="1184" priority="526">
      <formula>IF(RIGHT(TEXT(AM137,"0.#"),1)=".",TRUE,FALSE)</formula>
    </cfRule>
  </conditionalFormatting>
  <conditionalFormatting sqref="AE138 AM138">
    <cfRule type="expression" dxfId="1183" priority="523">
      <formula>IF(RIGHT(TEXT(AE138,"0.#"),1)=".",FALSE,TRUE)</formula>
    </cfRule>
    <cfRule type="expression" dxfId="1182" priority="524">
      <formula>IF(RIGHT(TEXT(AE138,"0.#"),1)=".",TRUE,FALSE)</formula>
    </cfRule>
  </conditionalFormatting>
  <conditionalFormatting sqref="AI138">
    <cfRule type="expression" dxfId="1181" priority="521">
      <formula>IF(RIGHT(TEXT(AI138,"0.#"),1)=".",FALSE,TRUE)</formula>
    </cfRule>
    <cfRule type="expression" dxfId="1180" priority="522">
      <formula>IF(RIGHT(TEXT(AI138,"0.#"),1)=".",TRUE,FALSE)</formula>
    </cfRule>
  </conditionalFormatting>
  <conditionalFormatting sqref="AQ138">
    <cfRule type="expression" dxfId="1179" priority="519">
      <formula>IF(RIGHT(TEXT(AQ138,"0.#"),1)=".",FALSE,TRUE)</formula>
    </cfRule>
    <cfRule type="expression" dxfId="1178" priority="520">
      <formula>IF(RIGHT(TEXT(AQ138,"0.#"),1)=".",TRUE,FALSE)</formula>
    </cfRule>
  </conditionalFormatting>
  <conditionalFormatting sqref="AE137 AQ137">
    <cfRule type="expression" dxfId="1177" priority="529">
      <formula>IF(RIGHT(TEXT(AE137,"0.#"),1)=".",FALSE,TRUE)</formula>
    </cfRule>
    <cfRule type="expression" dxfId="1176" priority="530">
      <formula>IF(RIGHT(TEXT(AE137,"0.#"),1)=".",TRUE,FALSE)</formula>
    </cfRule>
  </conditionalFormatting>
  <conditionalFormatting sqref="AI137">
    <cfRule type="expression" dxfId="1175" priority="527">
      <formula>IF(RIGHT(TEXT(AI137,"0.#"),1)=".",FALSE,TRUE)</formula>
    </cfRule>
    <cfRule type="expression" dxfId="1174" priority="528">
      <formula>IF(RIGHT(TEXT(AI137,"0.#"),1)=".",TRUE,FALSE)</formula>
    </cfRule>
  </conditionalFormatting>
  <conditionalFormatting sqref="AM171">
    <cfRule type="expression" dxfId="1173" priority="513">
      <formula>IF(RIGHT(TEXT(AM171,"0.#"),1)=".",FALSE,TRUE)</formula>
    </cfRule>
    <cfRule type="expression" dxfId="1172" priority="514">
      <formula>IF(RIGHT(TEXT(AM171,"0.#"),1)=".",TRUE,FALSE)</formula>
    </cfRule>
  </conditionalFormatting>
  <conditionalFormatting sqref="AE172 AM172">
    <cfRule type="expression" dxfId="1171" priority="511">
      <formula>IF(RIGHT(TEXT(AE172,"0.#"),1)=".",FALSE,TRUE)</formula>
    </cfRule>
    <cfRule type="expression" dxfId="1170" priority="512">
      <formula>IF(RIGHT(TEXT(AE172,"0.#"),1)=".",TRUE,FALSE)</formula>
    </cfRule>
  </conditionalFormatting>
  <conditionalFormatting sqref="AI172">
    <cfRule type="expression" dxfId="1169" priority="509">
      <formula>IF(RIGHT(TEXT(AI172,"0.#"),1)=".",FALSE,TRUE)</formula>
    </cfRule>
    <cfRule type="expression" dxfId="1168" priority="510">
      <formula>IF(RIGHT(TEXT(AI172,"0.#"),1)=".",TRUE,FALSE)</formula>
    </cfRule>
  </conditionalFormatting>
  <conditionalFormatting sqref="AQ172">
    <cfRule type="expression" dxfId="1167" priority="507">
      <formula>IF(RIGHT(TEXT(AQ172,"0.#"),1)=".",FALSE,TRUE)</formula>
    </cfRule>
    <cfRule type="expression" dxfId="1166" priority="508">
      <formula>IF(RIGHT(TEXT(AQ172,"0.#"),1)=".",TRUE,FALSE)</formula>
    </cfRule>
  </conditionalFormatting>
  <conditionalFormatting sqref="AE171 AQ171">
    <cfRule type="expression" dxfId="1165" priority="517">
      <formula>IF(RIGHT(TEXT(AE171,"0.#"),1)=".",FALSE,TRUE)</formula>
    </cfRule>
    <cfRule type="expression" dxfId="1164" priority="518">
      <formula>IF(RIGHT(TEXT(AE171,"0.#"),1)=".",TRUE,FALSE)</formula>
    </cfRule>
  </conditionalFormatting>
  <conditionalFormatting sqref="AI171">
    <cfRule type="expression" dxfId="1163" priority="515">
      <formula>IF(RIGHT(TEXT(AI171,"0.#"),1)=".",FALSE,TRUE)</formula>
    </cfRule>
    <cfRule type="expression" dxfId="1162" priority="516">
      <formula>IF(RIGHT(TEXT(AI171,"0.#"),1)=".",TRUE,FALSE)</formula>
    </cfRule>
  </conditionalFormatting>
  <conditionalFormatting sqref="AE73">
    <cfRule type="expression" dxfId="1161" priority="505">
      <formula>IF(RIGHT(TEXT(AE73,"0.#"),1)=".",FALSE,TRUE)</formula>
    </cfRule>
    <cfRule type="expression" dxfId="1160" priority="506">
      <formula>IF(RIGHT(TEXT(AE73,"0.#"),1)=".",TRUE,FALSE)</formula>
    </cfRule>
  </conditionalFormatting>
  <conditionalFormatting sqref="AM75">
    <cfRule type="expression" dxfId="1159" priority="489">
      <formula>IF(RIGHT(TEXT(AM75,"0.#"),1)=".",FALSE,TRUE)</formula>
    </cfRule>
    <cfRule type="expression" dxfId="1158" priority="490">
      <formula>IF(RIGHT(TEXT(AM75,"0.#"),1)=".",TRUE,FALSE)</formula>
    </cfRule>
  </conditionalFormatting>
  <conditionalFormatting sqref="AE74">
    <cfRule type="expression" dxfId="1157" priority="503">
      <formula>IF(RIGHT(TEXT(AE74,"0.#"),1)=".",FALSE,TRUE)</formula>
    </cfRule>
    <cfRule type="expression" dxfId="1156" priority="504">
      <formula>IF(RIGHT(TEXT(AE74,"0.#"),1)=".",TRUE,FALSE)</formula>
    </cfRule>
  </conditionalFormatting>
  <conditionalFormatting sqref="AE75">
    <cfRule type="expression" dxfId="1155" priority="501">
      <formula>IF(RIGHT(TEXT(AE75,"0.#"),1)=".",FALSE,TRUE)</formula>
    </cfRule>
    <cfRule type="expression" dxfId="1154" priority="502">
      <formula>IF(RIGHT(TEXT(AE75,"0.#"),1)=".",TRUE,FALSE)</formula>
    </cfRule>
  </conditionalFormatting>
  <conditionalFormatting sqref="AI75">
    <cfRule type="expression" dxfId="1153" priority="499">
      <formula>IF(RIGHT(TEXT(AI75,"0.#"),1)=".",FALSE,TRUE)</formula>
    </cfRule>
    <cfRule type="expression" dxfId="1152" priority="500">
      <formula>IF(RIGHT(TEXT(AI75,"0.#"),1)=".",TRUE,FALSE)</formula>
    </cfRule>
  </conditionalFormatting>
  <conditionalFormatting sqref="AI74">
    <cfRule type="expression" dxfId="1151" priority="497">
      <formula>IF(RIGHT(TEXT(AI74,"0.#"),1)=".",FALSE,TRUE)</formula>
    </cfRule>
    <cfRule type="expression" dxfId="1150" priority="498">
      <formula>IF(RIGHT(TEXT(AI74,"0.#"),1)=".",TRUE,FALSE)</formula>
    </cfRule>
  </conditionalFormatting>
  <conditionalFormatting sqref="AI73">
    <cfRule type="expression" dxfId="1149" priority="495">
      <formula>IF(RIGHT(TEXT(AI73,"0.#"),1)=".",FALSE,TRUE)</formula>
    </cfRule>
    <cfRule type="expression" dxfId="1148" priority="496">
      <formula>IF(RIGHT(TEXT(AI73,"0.#"),1)=".",TRUE,FALSE)</formula>
    </cfRule>
  </conditionalFormatting>
  <conditionalFormatting sqref="AM73">
    <cfRule type="expression" dxfId="1147" priority="493">
      <formula>IF(RIGHT(TEXT(AM73,"0.#"),1)=".",FALSE,TRUE)</formula>
    </cfRule>
    <cfRule type="expression" dxfId="1146" priority="494">
      <formula>IF(RIGHT(TEXT(AM73,"0.#"),1)=".",TRUE,FALSE)</formula>
    </cfRule>
  </conditionalFormatting>
  <conditionalFormatting sqref="AM74">
    <cfRule type="expression" dxfId="1145" priority="491">
      <formula>IF(RIGHT(TEXT(AM74,"0.#"),1)=".",FALSE,TRUE)</formula>
    </cfRule>
    <cfRule type="expression" dxfId="1144" priority="492">
      <formula>IF(RIGHT(TEXT(AM74,"0.#"),1)=".",TRUE,FALSE)</formula>
    </cfRule>
  </conditionalFormatting>
  <conditionalFormatting sqref="AQ73:AQ75">
    <cfRule type="expression" dxfId="1143" priority="487">
      <formula>IF(RIGHT(TEXT(AQ73,"0.#"),1)=".",FALSE,TRUE)</formula>
    </cfRule>
    <cfRule type="expression" dxfId="1142" priority="488">
      <formula>IF(RIGHT(TEXT(AQ73,"0.#"),1)=".",TRUE,FALSE)</formula>
    </cfRule>
  </conditionalFormatting>
  <conditionalFormatting sqref="AU73:AU75">
    <cfRule type="expression" dxfId="1141" priority="485">
      <formula>IF(RIGHT(TEXT(AU73,"0.#"),1)=".",FALSE,TRUE)</formula>
    </cfRule>
    <cfRule type="expression" dxfId="1140" priority="486">
      <formula>IF(RIGHT(TEXT(AU73,"0.#"),1)=".",TRUE,FALSE)</formula>
    </cfRule>
  </conditionalFormatting>
  <conditionalFormatting sqref="AE107">
    <cfRule type="expression" dxfId="1139" priority="483">
      <formula>IF(RIGHT(TEXT(AE107,"0.#"),1)=".",FALSE,TRUE)</formula>
    </cfRule>
    <cfRule type="expression" dxfId="1138" priority="484">
      <formula>IF(RIGHT(TEXT(AE107,"0.#"),1)=".",TRUE,FALSE)</formula>
    </cfRule>
  </conditionalFormatting>
  <conditionalFormatting sqref="AM109">
    <cfRule type="expression" dxfId="1137" priority="467">
      <formula>IF(RIGHT(TEXT(AM109,"0.#"),1)=".",FALSE,TRUE)</formula>
    </cfRule>
    <cfRule type="expression" dxfId="1136" priority="468">
      <formula>IF(RIGHT(TEXT(AM109,"0.#"),1)=".",TRUE,FALSE)</formula>
    </cfRule>
  </conditionalFormatting>
  <conditionalFormatting sqref="AE108">
    <cfRule type="expression" dxfId="1135" priority="481">
      <formula>IF(RIGHT(TEXT(AE108,"0.#"),1)=".",FALSE,TRUE)</formula>
    </cfRule>
    <cfRule type="expression" dxfId="1134" priority="482">
      <formula>IF(RIGHT(TEXT(AE108,"0.#"),1)=".",TRUE,FALSE)</formula>
    </cfRule>
  </conditionalFormatting>
  <conditionalFormatting sqref="AE109">
    <cfRule type="expression" dxfId="1133" priority="479">
      <formula>IF(RIGHT(TEXT(AE109,"0.#"),1)=".",FALSE,TRUE)</formula>
    </cfRule>
    <cfRule type="expression" dxfId="1132" priority="480">
      <formula>IF(RIGHT(TEXT(AE109,"0.#"),1)=".",TRUE,FALSE)</formula>
    </cfRule>
  </conditionalFormatting>
  <conditionalFormatting sqref="AI109">
    <cfRule type="expression" dxfId="1131" priority="477">
      <formula>IF(RIGHT(TEXT(AI109,"0.#"),1)=".",FALSE,TRUE)</formula>
    </cfRule>
    <cfRule type="expression" dxfId="1130" priority="478">
      <formula>IF(RIGHT(TEXT(AI109,"0.#"),1)=".",TRUE,FALSE)</formula>
    </cfRule>
  </conditionalFormatting>
  <conditionalFormatting sqref="AI108">
    <cfRule type="expression" dxfId="1129" priority="475">
      <formula>IF(RIGHT(TEXT(AI108,"0.#"),1)=".",FALSE,TRUE)</formula>
    </cfRule>
    <cfRule type="expression" dxfId="1128" priority="476">
      <formula>IF(RIGHT(TEXT(AI108,"0.#"),1)=".",TRUE,FALSE)</formula>
    </cfRule>
  </conditionalFormatting>
  <conditionalFormatting sqref="AI107">
    <cfRule type="expression" dxfId="1127" priority="473">
      <formula>IF(RIGHT(TEXT(AI107,"0.#"),1)=".",FALSE,TRUE)</formula>
    </cfRule>
    <cfRule type="expression" dxfId="1126" priority="474">
      <formula>IF(RIGHT(TEXT(AI107,"0.#"),1)=".",TRUE,FALSE)</formula>
    </cfRule>
  </conditionalFormatting>
  <conditionalFormatting sqref="AM107">
    <cfRule type="expression" dxfId="1125" priority="471">
      <formula>IF(RIGHT(TEXT(AM107,"0.#"),1)=".",FALSE,TRUE)</formula>
    </cfRule>
    <cfRule type="expression" dxfId="1124" priority="472">
      <formula>IF(RIGHT(TEXT(AM107,"0.#"),1)=".",TRUE,FALSE)</formula>
    </cfRule>
  </conditionalFormatting>
  <conditionalFormatting sqref="AM108">
    <cfRule type="expression" dxfId="1123" priority="469">
      <formula>IF(RIGHT(TEXT(AM108,"0.#"),1)=".",FALSE,TRUE)</formula>
    </cfRule>
    <cfRule type="expression" dxfId="1122" priority="470">
      <formula>IF(RIGHT(TEXT(AM108,"0.#"),1)=".",TRUE,FALSE)</formula>
    </cfRule>
  </conditionalFormatting>
  <conditionalFormatting sqref="AQ107:AQ109">
    <cfRule type="expression" dxfId="1121" priority="465">
      <formula>IF(RIGHT(TEXT(AQ107,"0.#"),1)=".",FALSE,TRUE)</formula>
    </cfRule>
    <cfRule type="expression" dxfId="1120" priority="466">
      <formula>IF(RIGHT(TEXT(AQ107,"0.#"),1)=".",TRUE,FALSE)</formula>
    </cfRule>
  </conditionalFormatting>
  <conditionalFormatting sqref="AU107:AU109">
    <cfRule type="expression" dxfId="1119" priority="463">
      <formula>IF(RIGHT(TEXT(AU107,"0.#"),1)=".",FALSE,TRUE)</formula>
    </cfRule>
    <cfRule type="expression" dxfId="1118" priority="464">
      <formula>IF(RIGHT(TEXT(AU107,"0.#"),1)=".",TRUE,FALSE)</formula>
    </cfRule>
  </conditionalFormatting>
  <conditionalFormatting sqref="AE141">
    <cfRule type="expression" dxfId="1117" priority="461">
      <formula>IF(RIGHT(TEXT(AE141,"0.#"),1)=".",FALSE,TRUE)</formula>
    </cfRule>
    <cfRule type="expression" dxfId="1116" priority="462">
      <formula>IF(RIGHT(TEXT(AE141,"0.#"),1)=".",TRUE,FALSE)</formula>
    </cfRule>
  </conditionalFormatting>
  <conditionalFormatting sqref="AM143">
    <cfRule type="expression" dxfId="1115" priority="445">
      <formula>IF(RIGHT(TEXT(AM143,"0.#"),1)=".",FALSE,TRUE)</formula>
    </cfRule>
    <cfRule type="expression" dxfId="1114" priority="446">
      <formula>IF(RIGHT(TEXT(AM143,"0.#"),1)=".",TRUE,FALSE)</formula>
    </cfRule>
  </conditionalFormatting>
  <conditionalFormatting sqref="AE142">
    <cfRule type="expression" dxfId="1113" priority="459">
      <formula>IF(RIGHT(TEXT(AE142,"0.#"),1)=".",FALSE,TRUE)</formula>
    </cfRule>
    <cfRule type="expression" dxfId="1112" priority="460">
      <formula>IF(RIGHT(TEXT(AE142,"0.#"),1)=".",TRUE,FALSE)</formula>
    </cfRule>
  </conditionalFormatting>
  <conditionalFormatting sqref="AE143">
    <cfRule type="expression" dxfId="1111" priority="457">
      <formula>IF(RIGHT(TEXT(AE143,"0.#"),1)=".",FALSE,TRUE)</formula>
    </cfRule>
    <cfRule type="expression" dxfId="1110" priority="458">
      <formula>IF(RIGHT(TEXT(AE143,"0.#"),1)=".",TRUE,FALSE)</formula>
    </cfRule>
  </conditionalFormatting>
  <conditionalFormatting sqref="AI143">
    <cfRule type="expression" dxfId="1109" priority="455">
      <formula>IF(RIGHT(TEXT(AI143,"0.#"),1)=".",FALSE,TRUE)</formula>
    </cfRule>
    <cfRule type="expression" dxfId="1108" priority="456">
      <formula>IF(RIGHT(TEXT(AI143,"0.#"),1)=".",TRUE,FALSE)</formula>
    </cfRule>
  </conditionalFormatting>
  <conditionalFormatting sqref="AI142">
    <cfRule type="expression" dxfId="1107" priority="453">
      <formula>IF(RIGHT(TEXT(AI142,"0.#"),1)=".",FALSE,TRUE)</formula>
    </cfRule>
    <cfRule type="expression" dxfId="1106" priority="454">
      <formula>IF(RIGHT(TEXT(AI142,"0.#"),1)=".",TRUE,FALSE)</formula>
    </cfRule>
  </conditionalFormatting>
  <conditionalFormatting sqref="AI141">
    <cfRule type="expression" dxfId="1105" priority="451">
      <formula>IF(RIGHT(TEXT(AI141,"0.#"),1)=".",FALSE,TRUE)</formula>
    </cfRule>
    <cfRule type="expression" dxfId="1104" priority="452">
      <formula>IF(RIGHT(TEXT(AI141,"0.#"),1)=".",TRUE,FALSE)</formula>
    </cfRule>
  </conditionalFormatting>
  <conditionalFormatting sqref="AM141">
    <cfRule type="expression" dxfId="1103" priority="449">
      <formula>IF(RIGHT(TEXT(AM141,"0.#"),1)=".",FALSE,TRUE)</formula>
    </cfRule>
    <cfRule type="expression" dxfId="1102" priority="450">
      <formula>IF(RIGHT(TEXT(AM141,"0.#"),1)=".",TRUE,FALSE)</formula>
    </cfRule>
  </conditionalFormatting>
  <conditionalFormatting sqref="AM142">
    <cfRule type="expression" dxfId="1101" priority="447">
      <formula>IF(RIGHT(TEXT(AM142,"0.#"),1)=".",FALSE,TRUE)</formula>
    </cfRule>
    <cfRule type="expression" dxfId="1100" priority="448">
      <formula>IF(RIGHT(TEXT(AM142,"0.#"),1)=".",TRUE,FALSE)</formula>
    </cfRule>
  </conditionalFormatting>
  <conditionalFormatting sqref="AQ141:AQ143">
    <cfRule type="expression" dxfId="1099" priority="443">
      <formula>IF(RIGHT(TEXT(AQ141,"0.#"),1)=".",FALSE,TRUE)</formula>
    </cfRule>
    <cfRule type="expression" dxfId="1098" priority="444">
      <formula>IF(RIGHT(TEXT(AQ141,"0.#"),1)=".",TRUE,FALSE)</formula>
    </cfRule>
  </conditionalFormatting>
  <conditionalFormatting sqref="AU141:AU143">
    <cfRule type="expression" dxfId="1097" priority="441">
      <formula>IF(RIGHT(TEXT(AU141,"0.#"),1)=".",FALSE,TRUE)</formula>
    </cfRule>
    <cfRule type="expression" dxfId="1096" priority="442">
      <formula>IF(RIGHT(TEXT(AU141,"0.#"),1)=".",TRUE,FALSE)</formula>
    </cfRule>
  </conditionalFormatting>
  <conditionalFormatting sqref="AE175">
    <cfRule type="expression" dxfId="1095" priority="439">
      <formula>IF(RIGHT(TEXT(AE175,"0.#"),1)=".",FALSE,TRUE)</formula>
    </cfRule>
    <cfRule type="expression" dxfId="1094" priority="440">
      <formula>IF(RIGHT(TEXT(AE175,"0.#"),1)=".",TRUE,FALSE)</formula>
    </cfRule>
  </conditionalFormatting>
  <conditionalFormatting sqref="AM177">
    <cfRule type="expression" dxfId="1093" priority="423">
      <formula>IF(RIGHT(TEXT(AM177,"0.#"),1)=".",FALSE,TRUE)</formula>
    </cfRule>
    <cfRule type="expression" dxfId="1092" priority="424">
      <formula>IF(RIGHT(TEXT(AM177,"0.#"),1)=".",TRUE,FALSE)</formula>
    </cfRule>
  </conditionalFormatting>
  <conditionalFormatting sqref="AE176">
    <cfRule type="expression" dxfId="1091" priority="437">
      <formula>IF(RIGHT(TEXT(AE176,"0.#"),1)=".",FALSE,TRUE)</formula>
    </cfRule>
    <cfRule type="expression" dxfId="1090" priority="438">
      <formula>IF(RIGHT(TEXT(AE176,"0.#"),1)=".",TRUE,FALSE)</formula>
    </cfRule>
  </conditionalFormatting>
  <conditionalFormatting sqref="AE177">
    <cfRule type="expression" dxfId="1089" priority="435">
      <formula>IF(RIGHT(TEXT(AE177,"0.#"),1)=".",FALSE,TRUE)</formula>
    </cfRule>
    <cfRule type="expression" dxfId="1088" priority="436">
      <formula>IF(RIGHT(TEXT(AE177,"0.#"),1)=".",TRUE,FALSE)</formula>
    </cfRule>
  </conditionalFormatting>
  <conditionalFormatting sqref="AI177">
    <cfRule type="expression" dxfId="1087" priority="433">
      <formula>IF(RIGHT(TEXT(AI177,"0.#"),1)=".",FALSE,TRUE)</formula>
    </cfRule>
    <cfRule type="expression" dxfId="1086" priority="434">
      <formula>IF(RIGHT(TEXT(AI177,"0.#"),1)=".",TRUE,FALSE)</formula>
    </cfRule>
  </conditionalFormatting>
  <conditionalFormatting sqref="AI176">
    <cfRule type="expression" dxfId="1085" priority="431">
      <formula>IF(RIGHT(TEXT(AI176,"0.#"),1)=".",FALSE,TRUE)</formula>
    </cfRule>
    <cfRule type="expression" dxfId="1084" priority="432">
      <formula>IF(RIGHT(TEXT(AI176,"0.#"),1)=".",TRUE,FALSE)</formula>
    </cfRule>
  </conditionalFormatting>
  <conditionalFormatting sqref="AI175">
    <cfRule type="expression" dxfId="1083" priority="429">
      <formula>IF(RIGHT(TEXT(AI175,"0.#"),1)=".",FALSE,TRUE)</formula>
    </cfRule>
    <cfRule type="expression" dxfId="1082" priority="430">
      <formula>IF(RIGHT(TEXT(AI175,"0.#"),1)=".",TRUE,FALSE)</formula>
    </cfRule>
  </conditionalFormatting>
  <conditionalFormatting sqref="AM175">
    <cfRule type="expression" dxfId="1081" priority="427">
      <formula>IF(RIGHT(TEXT(AM175,"0.#"),1)=".",FALSE,TRUE)</formula>
    </cfRule>
    <cfRule type="expression" dxfId="1080" priority="428">
      <formula>IF(RIGHT(TEXT(AM175,"0.#"),1)=".",TRUE,FALSE)</formula>
    </cfRule>
  </conditionalFormatting>
  <conditionalFormatting sqref="AM176">
    <cfRule type="expression" dxfId="1079" priority="425">
      <formula>IF(RIGHT(TEXT(AM176,"0.#"),1)=".",FALSE,TRUE)</formula>
    </cfRule>
    <cfRule type="expression" dxfId="1078" priority="426">
      <formula>IF(RIGHT(TEXT(AM176,"0.#"),1)=".",TRUE,FALSE)</formula>
    </cfRule>
  </conditionalFormatting>
  <conditionalFormatting sqref="AQ175:AQ177">
    <cfRule type="expression" dxfId="1077" priority="421">
      <formula>IF(RIGHT(TEXT(AQ175,"0.#"),1)=".",FALSE,TRUE)</formula>
    </cfRule>
    <cfRule type="expression" dxfId="1076" priority="422">
      <formula>IF(RIGHT(TEXT(AQ175,"0.#"),1)=".",TRUE,FALSE)</formula>
    </cfRule>
  </conditionalFormatting>
  <conditionalFormatting sqref="AU175:AU177">
    <cfRule type="expression" dxfId="1075" priority="419">
      <formula>IF(RIGHT(TEXT(AU175,"0.#"),1)=".",FALSE,TRUE)</formula>
    </cfRule>
    <cfRule type="expression" dxfId="1074" priority="420">
      <formula>IF(RIGHT(TEXT(AU175,"0.#"),1)=".",TRUE,FALSE)</formula>
    </cfRule>
  </conditionalFormatting>
  <conditionalFormatting sqref="AE61">
    <cfRule type="expression" dxfId="1073" priority="373">
      <formula>IF(RIGHT(TEXT(AE61,"0.#"),1)=".",FALSE,TRUE)</formula>
    </cfRule>
    <cfRule type="expression" dxfId="1072" priority="374">
      <formula>IF(RIGHT(TEXT(AE61,"0.#"),1)=".",TRUE,FALSE)</formula>
    </cfRule>
  </conditionalFormatting>
  <conditionalFormatting sqref="AE62">
    <cfRule type="expression" dxfId="1071" priority="371">
      <formula>IF(RIGHT(TEXT(AE62,"0.#"),1)=".",FALSE,TRUE)</formula>
    </cfRule>
    <cfRule type="expression" dxfId="1070" priority="372">
      <formula>IF(RIGHT(TEXT(AE62,"0.#"),1)=".",TRUE,FALSE)</formula>
    </cfRule>
  </conditionalFormatting>
  <conditionalFormatting sqref="AM61">
    <cfRule type="expression" dxfId="1069" priority="361">
      <formula>IF(RIGHT(TEXT(AM61,"0.#"),1)=".",FALSE,TRUE)</formula>
    </cfRule>
    <cfRule type="expression" dxfId="1068" priority="362">
      <formula>IF(RIGHT(TEXT(AM61,"0.#"),1)=".",TRUE,FALSE)</formula>
    </cfRule>
  </conditionalFormatting>
  <conditionalFormatting sqref="AE63">
    <cfRule type="expression" dxfId="1067" priority="369">
      <formula>IF(RIGHT(TEXT(AE63,"0.#"),1)=".",FALSE,TRUE)</formula>
    </cfRule>
    <cfRule type="expression" dxfId="1066" priority="370">
      <formula>IF(RIGHT(TEXT(AE63,"0.#"),1)=".",TRUE,FALSE)</formula>
    </cfRule>
  </conditionalFormatting>
  <conditionalFormatting sqref="AI63">
    <cfRule type="expression" dxfId="1065" priority="367">
      <formula>IF(RIGHT(TEXT(AI63,"0.#"),1)=".",FALSE,TRUE)</formula>
    </cfRule>
    <cfRule type="expression" dxfId="1064" priority="368">
      <formula>IF(RIGHT(TEXT(AI63,"0.#"),1)=".",TRUE,FALSE)</formula>
    </cfRule>
  </conditionalFormatting>
  <conditionalFormatting sqref="AI62">
    <cfRule type="expression" dxfId="1063" priority="365">
      <formula>IF(RIGHT(TEXT(AI62,"0.#"),1)=".",FALSE,TRUE)</formula>
    </cfRule>
    <cfRule type="expression" dxfId="1062" priority="366">
      <formula>IF(RIGHT(TEXT(AI62,"0.#"),1)=".",TRUE,FALSE)</formula>
    </cfRule>
  </conditionalFormatting>
  <conditionalFormatting sqref="AI61">
    <cfRule type="expression" dxfId="1061" priority="363">
      <formula>IF(RIGHT(TEXT(AI61,"0.#"),1)=".",FALSE,TRUE)</formula>
    </cfRule>
    <cfRule type="expression" dxfId="1060" priority="364">
      <formula>IF(RIGHT(TEXT(AI61,"0.#"),1)=".",TRUE,FALSE)</formula>
    </cfRule>
  </conditionalFormatting>
  <conditionalFormatting sqref="AM62">
    <cfRule type="expression" dxfId="1059" priority="359">
      <formula>IF(RIGHT(TEXT(AM62,"0.#"),1)=".",FALSE,TRUE)</formula>
    </cfRule>
    <cfRule type="expression" dxfId="1058" priority="360">
      <formula>IF(RIGHT(TEXT(AM62,"0.#"),1)=".",TRUE,FALSE)</formula>
    </cfRule>
  </conditionalFormatting>
  <conditionalFormatting sqref="AM63">
    <cfRule type="expression" dxfId="1057" priority="357">
      <formula>IF(RIGHT(TEXT(AM63,"0.#"),1)=".",FALSE,TRUE)</formula>
    </cfRule>
    <cfRule type="expression" dxfId="1056" priority="358">
      <formula>IF(RIGHT(TEXT(AM63,"0.#"),1)=".",TRUE,FALSE)</formula>
    </cfRule>
  </conditionalFormatting>
  <conditionalFormatting sqref="AQ61:AQ63">
    <cfRule type="expression" dxfId="1055" priority="355">
      <formula>IF(RIGHT(TEXT(AQ61,"0.#"),1)=".",FALSE,TRUE)</formula>
    </cfRule>
    <cfRule type="expression" dxfId="1054" priority="356">
      <formula>IF(RIGHT(TEXT(AQ61,"0.#"),1)=".",TRUE,FALSE)</formula>
    </cfRule>
  </conditionalFormatting>
  <conditionalFormatting sqref="AU61:AU63">
    <cfRule type="expression" dxfId="1053" priority="353">
      <formula>IF(RIGHT(TEXT(AU61,"0.#"),1)=".",FALSE,TRUE)</formula>
    </cfRule>
    <cfRule type="expression" dxfId="1052" priority="354">
      <formula>IF(RIGHT(TEXT(AU61,"0.#"),1)=".",TRUE,FALSE)</formula>
    </cfRule>
  </conditionalFormatting>
  <conditionalFormatting sqref="AE95">
    <cfRule type="expression" dxfId="1051" priority="351">
      <formula>IF(RIGHT(TEXT(AE95,"0.#"),1)=".",FALSE,TRUE)</formula>
    </cfRule>
    <cfRule type="expression" dxfId="1050" priority="352">
      <formula>IF(RIGHT(TEXT(AE95,"0.#"),1)=".",TRUE,FALSE)</formula>
    </cfRule>
  </conditionalFormatting>
  <conditionalFormatting sqref="AE96">
    <cfRule type="expression" dxfId="1049" priority="349">
      <formula>IF(RIGHT(TEXT(AE96,"0.#"),1)=".",FALSE,TRUE)</formula>
    </cfRule>
    <cfRule type="expression" dxfId="1048" priority="350">
      <formula>IF(RIGHT(TEXT(AE96,"0.#"),1)=".",TRUE,FALSE)</formula>
    </cfRule>
  </conditionalFormatting>
  <conditionalFormatting sqref="AM95">
    <cfRule type="expression" dxfId="1047" priority="339">
      <formula>IF(RIGHT(TEXT(AM95,"0.#"),1)=".",FALSE,TRUE)</formula>
    </cfRule>
    <cfRule type="expression" dxfId="1046" priority="340">
      <formula>IF(RIGHT(TEXT(AM95,"0.#"),1)=".",TRUE,FALSE)</formula>
    </cfRule>
  </conditionalFormatting>
  <conditionalFormatting sqref="AE97">
    <cfRule type="expression" dxfId="1045" priority="347">
      <formula>IF(RIGHT(TEXT(AE97,"0.#"),1)=".",FALSE,TRUE)</formula>
    </cfRule>
    <cfRule type="expression" dxfId="1044" priority="348">
      <formula>IF(RIGHT(TEXT(AE97,"0.#"),1)=".",TRUE,FALSE)</formula>
    </cfRule>
  </conditionalFormatting>
  <conditionalFormatting sqref="AI97">
    <cfRule type="expression" dxfId="1043" priority="345">
      <formula>IF(RIGHT(TEXT(AI97,"0.#"),1)=".",FALSE,TRUE)</formula>
    </cfRule>
    <cfRule type="expression" dxfId="1042" priority="346">
      <formula>IF(RIGHT(TEXT(AI97,"0.#"),1)=".",TRUE,FALSE)</formula>
    </cfRule>
  </conditionalFormatting>
  <conditionalFormatting sqref="AI96">
    <cfRule type="expression" dxfId="1041" priority="343">
      <formula>IF(RIGHT(TEXT(AI96,"0.#"),1)=".",FALSE,TRUE)</formula>
    </cfRule>
    <cfRule type="expression" dxfId="1040" priority="344">
      <formula>IF(RIGHT(TEXT(AI96,"0.#"),1)=".",TRUE,FALSE)</formula>
    </cfRule>
  </conditionalFormatting>
  <conditionalFormatting sqref="AI95">
    <cfRule type="expression" dxfId="1039" priority="341">
      <formula>IF(RIGHT(TEXT(AI95,"0.#"),1)=".",FALSE,TRUE)</formula>
    </cfRule>
    <cfRule type="expression" dxfId="1038" priority="342">
      <formula>IF(RIGHT(TEXT(AI95,"0.#"),1)=".",TRUE,FALSE)</formula>
    </cfRule>
  </conditionalFormatting>
  <conditionalFormatting sqref="AM96">
    <cfRule type="expression" dxfId="1037" priority="337">
      <formula>IF(RIGHT(TEXT(AM96,"0.#"),1)=".",FALSE,TRUE)</formula>
    </cfRule>
    <cfRule type="expression" dxfId="1036" priority="338">
      <formula>IF(RIGHT(TEXT(AM96,"0.#"),1)=".",TRUE,FALSE)</formula>
    </cfRule>
  </conditionalFormatting>
  <conditionalFormatting sqref="AM97">
    <cfRule type="expression" dxfId="1035" priority="335">
      <formula>IF(RIGHT(TEXT(AM97,"0.#"),1)=".",FALSE,TRUE)</formula>
    </cfRule>
    <cfRule type="expression" dxfId="1034" priority="336">
      <formula>IF(RIGHT(TEXT(AM97,"0.#"),1)=".",TRUE,FALSE)</formula>
    </cfRule>
  </conditionalFormatting>
  <conditionalFormatting sqref="AQ95:AQ97">
    <cfRule type="expression" dxfId="1033" priority="333">
      <formula>IF(RIGHT(TEXT(AQ95,"0.#"),1)=".",FALSE,TRUE)</formula>
    </cfRule>
    <cfRule type="expression" dxfId="1032" priority="334">
      <formula>IF(RIGHT(TEXT(AQ95,"0.#"),1)=".",TRUE,FALSE)</formula>
    </cfRule>
  </conditionalFormatting>
  <conditionalFormatting sqref="AU95:AU97">
    <cfRule type="expression" dxfId="1031" priority="331">
      <formula>IF(RIGHT(TEXT(AU95,"0.#"),1)=".",FALSE,TRUE)</formula>
    </cfRule>
    <cfRule type="expression" dxfId="1030" priority="332">
      <formula>IF(RIGHT(TEXT(AU95,"0.#"),1)=".",TRUE,FALSE)</formula>
    </cfRule>
  </conditionalFormatting>
  <conditionalFormatting sqref="AE129">
    <cfRule type="expression" dxfId="1029" priority="329">
      <formula>IF(RIGHT(TEXT(AE129,"0.#"),1)=".",FALSE,TRUE)</formula>
    </cfRule>
    <cfRule type="expression" dxfId="1028" priority="330">
      <formula>IF(RIGHT(TEXT(AE129,"0.#"),1)=".",TRUE,FALSE)</formula>
    </cfRule>
  </conditionalFormatting>
  <conditionalFormatting sqref="AE130">
    <cfRule type="expression" dxfId="1027" priority="327">
      <formula>IF(RIGHT(TEXT(AE130,"0.#"),1)=".",FALSE,TRUE)</formula>
    </cfRule>
    <cfRule type="expression" dxfId="1026" priority="328">
      <formula>IF(RIGHT(TEXT(AE130,"0.#"),1)=".",TRUE,FALSE)</formula>
    </cfRule>
  </conditionalFormatting>
  <conditionalFormatting sqref="AM129">
    <cfRule type="expression" dxfId="1025" priority="317">
      <formula>IF(RIGHT(TEXT(AM129,"0.#"),1)=".",FALSE,TRUE)</formula>
    </cfRule>
    <cfRule type="expression" dxfId="1024" priority="318">
      <formula>IF(RIGHT(TEXT(AM129,"0.#"),1)=".",TRUE,FALSE)</formula>
    </cfRule>
  </conditionalFormatting>
  <conditionalFormatting sqref="AE131">
    <cfRule type="expression" dxfId="1023" priority="325">
      <formula>IF(RIGHT(TEXT(AE131,"0.#"),1)=".",FALSE,TRUE)</formula>
    </cfRule>
    <cfRule type="expression" dxfId="1022" priority="326">
      <formula>IF(RIGHT(TEXT(AE131,"0.#"),1)=".",TRUE,FALSE)</formula>
    </cfRule>
  </conditionalFormatting>
  <conditionalFormatting sqref="AI131">
    <cfRule type="expression" dxfId="1021" priority="323">
      <formula>IF(RIGHT(TEXT(AI131,"0.#"),1)=".",FALSE,TRUE)</formula>
    </cfRule>
    <cfRule type="expression" dxfId="1020" priority="324">
      <formula>IF(RIGHT(TEXT(AI131,"0.#"),1)=".",TRUE,FALSE)</formula>
    </cfRule>
  </conditionalFormatting>
  <conditionalFormatting sqref="AI130">
    <cfRule type="expression" dxfId="1019" priority="321">
      <formula>IF(RIGHT(TEXT(AI130,"0.#"),1)=".",FALSE,TRUE)</formula>
    </cfRule>
    <cfRule type="expression" dxfId="1018" priority="322">
      <formula>IF(RIGHT(TEXT(AI130,"0.#"),1)=".",TRUE,FALSE)</formula>
    </cfRule>
  </conditionalFormatting>
  <conditionalFormatting sqref="AI129">
    <cfRule type="expression" dxfId="1017" priority="319">
      <formula>IF(RIGHT(TEXT(AI129,"0.#"),1)=".",FALSE,TRUE)</formula>
    </cfRule>
    <cfRule type="expression" dxfId="1016" priority="320">
      <formula>IF(RIGHT(TEXT(AI129,"0.#"),1)=".",TRUE,FALSE)</formula>
    </cfRule>
  </conditionalFormatting>
  <conditionalFormatting sqref="AM130">
    <cfRule type="expression" dxfId="1015" priority="315">
      <formula>IF(RIGHT(TEXT(AM130,"0.#"),1)=".",FALSE,TRUE)</formula>
    </cfRule>
    <cfRule type="expression" dxfId="1014" priority="316">
      <formula>IF(RIGHT(TEXT(AM130,"0.#"),1)=".",TRUE,FALSE)</formula>
    </cfRule>
  </conditionalFormatting>
  <conditionalFormatting sqref="AM131">
    <cfRule type="expression" dxfId="1013" priority="313">
      <formula>IF(RIGHT(TEXT(AM131,"0.#"),1)=".",FALSE,TRUE)</formula>
    </cfRule>
    <cfRule type="expression" dxfId="1012" priority="314">
      <formula>IF(RIGHT(TEXT(AM131,"0.#"),1)=".",TRUE,FALSE)</formula>
    </cfRule>
  </conditionalFormatting>
  <conditionalFormatting sqref="AQ129:AQ131">
    <cfRule type="expression" dxfId="1011" priority="311">
      <formula>IF(RIGHT(TEXT(AQ129,"0.#"),1)=".",FALSE,TRUE)</formula>
    </cfRule>
    <cfRule type="expression" dxfId="1010" priority="312">
      <formula>IF(RIGHT(TEXT(AQ129,"0.#"),1)=".",TRUE,FALSE)</formula>
    </cfRule>
  </conditionalFormatting>
  <conditionalFormatting sqref="AU129:AU131">
    <cfRule type="expression" dxfId="1009" priority="309">
      <formula>IF(RIGHT(TEXT(AU129,"0.#"),1)=".",FALSE,TRUE)</formula>
    </cfRule>
    <cfRule type="expression" dxfId="1008" priority="310">
      <formula>IF(RIGHT(TEXT(AU129,"0.#"),1)=".",TRUE,FALSE)</formula>
    </cfRule>
  </conditionalFormatting>
  <conditionalFormatting sqref="AE163">
    <cfRule type="expression" dxfId="1007" priority="307">
      <formula>IF(RIGHT(TEXT(AE163,"0.#"),1)=".",FALSE,TRUE)</formula>
    </cfRule>
    <cfRule type="expression" dxfId="1006" priority="308">
      <formula>IF(RIGHT(TEXT(AE163,"0.#"),1)=".",TRUE,FALSE)</formula>
    </cfRule>
  </conditionalFormatting>
  <conditionalFormatting sqref="AE164">
    <cfRule type="expression" dxfId="1005" priority="305">
      <formula>IF(RIGHT(TEXT(AE164,"0.#"),1)=".",FALSE,TRUE)</formula>
    </cfRule>
    <cfRule type="expression" dxfId="1004" priority="306">
      <formula>IF(RIGHT(TEXT(AE164,"0.#"),1)=".",TRUE,FALSE)</formula>
    </cfRule>
  </conditionalFormatting>
  <conditionalFormatting sqref="AM163">
    <cfRule type="expression" dxfId="1003" priority="295">
      <formula>IF(RIGHT(TEXT(AM163,"0.#"),1)=".",FALSE,TRUE)</formula>
    </cfRule>
    <cfRule type="expression" dxfId="1002" priority="296">
      <formula>IF(RIGHT(TEXT(AM163,"0.#"),1)=".",TRUE,FALSE)</formula>
    </cfRule>
  </conditionalFormatting>
  <conditionalFormatting sqref="AE165">
    <cfRule type="expression" dxfId="1001" priority="303">
      <formula>IF(RIGHT(TEXT(AE165,"0.#"),1)=".",FALSE,TRUE)</formula>
    </cfRule>
    <cfRule type="expression" dxfId="1000" priority="304">
      <formula>IF(RIGHT(TEXT(AE165,"0.#"),1)=".",TRUE,FALSE)</formula>
    </cfRule>
  </conditionalFormatting>
  <conditionalFormatting sqref="AI165">
    <cfRule type="expression" dxfId="999" priority="301">
      <formula>IF(RIGHT(TEXT(AI165,"0.#"),1)=".",FALSE,TRUE)</formula>
    </cfRule>
    <cfRule type="expression" dxfId="998" priority="302">
      <formula>IF(RIGHT(TEXT(AI165,"0.#"),1)=".",TRUE,FALSE)</formula>
    </cfRule>
  </conditionalFormatting>
  <conditionalFormatting sqref="AI164">
    <cfRule type="expression" dxfId="997" priority="299">
      <formula>IF(RIGHT(TEXT(AI164,"0.#"),1)=".",FALSE,TRUE)</formula>
    </cfRule>
    <cfRule type="expression" dxfId="996" priority="300">
      <formula>IF(RIGHT(TEXT(AI164,"0.#"),1)=".",TRUE,FALSE)</formula>
    </cfRule>
  </conditionalFormatting>
  <conditionalFormatting sqref="AI163">
    <cfRule type="expression" dxfId="995" priority="297">
      <formula>IF(RIGHT(TEXT(AI163,"0.#"),1)=".",FALSE,TRUE)</formula>
    </cfRule>
    <cfRule type="expression" dxfId="994" priority="298">
      <formula>IF(RIGHT(TEXT(AI163,"0.#"),1)=".",TRUE,FALSE)</formula>
    </cfRule>
  </conditionalFormatting>
  <conditionalFormatting sqref="AM164">
    <cfRule type="expression" dxfId="993" priority="293">
      <formula>IF(RIGHT(TEXT(AM164,"0.#"),1)=".",FALSE,TRUE)</formula>
    </cfRule>
    <cfRule type="expression" dxfId="992" priority="294">
      <formula>IF(RIGHT(TEXT(AM164,"0.#"),1)=".",TRUE,FALSE)</formula>
    </cfRule>
  </conditionalFormatting>
  <conditionalFormatting sqref="AM165">
    <cfRule type="expression" dxfId="991" priority="291">
      <formula>IF(RIGHT(TEXT(AM165,"0.#"),1)=".",FALSE,TRUE)</formula>
    </cfRule>
    <cfRule type="expression" dxfId="990" priority="292">
      <formula>IF(RIGHT(TEXT(AM165,"0.#"),1)=".",TRUE,FALSE)</formula>
    </cfRule>
  </conditionalFormatting>
  <conditionalFormatting sqref="AQ163:AQ165">
    <cfRule type="expression" dxfId="989" priority="289">
      <formula>IF(RIGHT(TEXT(AQ163,"0.#"),1)=".",FALSE,TRUE)</formula>
    </cfRule>
    <cfRule type="expression" dxfId="988" priority="290">
      <formula>IF(RIGHT(TEXT(AQ163,"0.#"),1)=".",TRUE,FALSE)</formula>
    </cfRule>
  </conditionalFormatting>
  <conditionalFormatting sqref="AU163:AU165">
    <cfRule type="expression" dxfId="987" priority="287">
      <formula>IF(RIGHT(TEXT(AU163,"0.#"),1)=".",FALSE,TRUE)</formula>
    </cfRule>
    <cfRule type="expression" dxfId="986" priority="288">
      <formula>IF(RIGHT(TEXT(AU163,"0.#"),1)=".",TRUE,FALSE)</formula>
    </cfRule>
  </conditionalFormatting>
  <conditionalFormatting sqref="AE197">
    <cfRule type="expression" dxfId="985" priority="285">
      <formula>IF(RIGHT(TEXT(AE197,"0.#"),1)=".",FALSE,TRUE)</formula>
    </cfRule>
    <cfRule type="expression" dxfId="984" priority="286">
      <formula>IF(RIGHT(TEXT(AE197,"0.#"),1)=".",TRUE,FALSE)</formula>
    </cfRule>
  </conditionalFormatting>
  <conditionalFormatting sqref="AE198">
    <cfRule type="expression" dxfId="983" priority="283">
      <formula>IF(RIGHT(TEXT(AE198,"0.#"),1)=".",FALSE,TRUE)</formula>
    </cfRule>
    <cfRule type="expression" dxfId="982" priority="284">
      <formula>IF(RIGHT(TEXT(AE198,"0.#"),1)=".",TRUE,FALSE)</formula>
    </cfRule>
  </conditionalFormatting>
  <conditionalFormatting sqref="AM197">
    <cfRule type="expression" dxfId="981" priority="273">
      <formula>IF(RIGHT(TEXT(AM197,"0.#"),1)=".",FALSE,TRUE)</formula>
    </cfRule>
    <cfRule type="expression" dxfId="980" priority="274">
      <formula>IF(RIGHT(TEXT(AM197,"0.#"),1)=".",TRUE,FALSE)</formula>
    </cfRule>
  </conditionalFormatting>
  <conditionalFormatting sqref="AE199">
    <cfRule type="expression" dxfId="979" priority="281">
      <formula>IF(RIGHT(TEXT(AE199,"0.#"),1)=".",FALSE,TRUE)</formula>
    </cfRule>
    <cfRule type="expression" dxfId="978" priority="282">
      <formula>IF(RIGHT(TEXT(AE199,"0.#"),1)=".",TRUE,FALSE)</formula>
    </cfRule>
  </conditionalFormatting>
  <conditionalFormatting sqref="AI199">
    <cfRule type="expression" dxfId="977" priority="279">
      <formula>IF(RIGHT(TEXT(AI199,"0.#"),1)=".",FALSE,TRUE)</formula>
    </cfRule>
    <cfRule type="expression" dxfId="976" priority="280">
      <formula>IF(RIGHT(TEXT(AI199,"0.#"),1)=".",TRUE,FALSE)</formula>
    </cfRule>
  </conditionalFormatting>
  <conditionalFormatting sqref="AI198">
    <cfRule type="expression" dxfId="975" priority="277">
      <formula>IF(RIGHT(TEXT(AI198,"0.#"),1)=".",FALSE,TRUE)</formula>
    </cfRule>
    <cfRule type="expression" dxfId="974" priority="278">
      <formula>IF(RIGHT(TEXT(AI198,"0.#"),1)=".",TRUE,FALSE)</formula>
    </cfRule>
  </conditionalFormatting>
  <conditionalFormatting sqref="AI197">
    <cfRule type="expression" dxfId="973" priority="275">
      <formula>IF(RIGHT(TEXT(AI197,"0.#"),1)=".",FALSE,TRUE)</formula>
    </cfRule>
    <cfRule type="expression" dxfId="972" priority="276">
      <formula>IF(RIGHT(TEXT(AI197,"0.#"),1)=".",TRUE,FALSE)</formula>
    </cfRule>
  </conditionalFormatting>
  <conditionalFormatting sqref="AM198">
    <cfRule type="expression" dxfId="971" priority="271">
      <formula>IF(RIGHT(TEXT(AM198,"0.#"),1)=".",FALSE,TRUE)</formula>
    </cfRule>
    <cfRule type="expression" dxfId="970" priority="272">
      <formula>IF(RIGHT(TEXT(AM198,"0.#"),1)=".",TRUE,FALSE)</formula>
    </cfRule>
  </conditionalFormatting>
  <conditionalFormatting sqref="AM199">
    <cfRule type="expression" dxfId="969" priority="269">
      <formula>IF(RIGHT(TEXT(AM199,"0.#"),1)=".",FALSE,TRUE)</formula>
    </cfRule>
    <cfRule type="expression" dxfId="968" priority="270">
      <formula>IF(RIGHT(TEXT(AM199,"0.#"),1)=".",TRUE,FALSE)</formula>
    </cfRule>
  </conditionalFormatting>
  <conditionalFormatting sqref="AQ197:AQ199">
    <cfRule type="expression" dxfId="967" priority="267">
      <formula>IF(RIGHT(TEXT(AQ197,"0.#"),1)=".",FALSE,TRUE)</formula>
    </cfRule>
    <cfRule type="expression" dxfId="966" priority="268">
      <formula>IF(RIGHT(TEXT(AQ197,"0.#"),1)=".",TRUE,FALSE)</formula>
    </cfRule>
  </conditionalFormatting>
  <conditionalFormatting sqref="AU197:AU199">
    <cfRule type="expression" dxfId="965" priority="265">
      <formula>IF(RIGHT(TEXT(AU197,"0.#"),1)=".",FALSE,TRUE)</formula>
    </cfRule>
    <cfRule type="expression" dxfId="964" priority="266">
      <formula>IF(RIGHT(TEXT(AU197,"0.#"),1)=".",TRUE,FALSE)</formula>
    </cfRule>
  </conditionalFormatting>
  <conditionalFormatting sqref="AE134 AQ134">
    <cfRule type="expression" dxfId="963" priority="263">
      <formula>IF(RIGHT(TEXT(AE134,"0.#"),1)=".",FALSE,TRUE)</formula>
    </cfRule>
    <cfRule type="expression" dxfId="962" priority="264">
      <formula>IF(RIGHT(TEXT(AE134,"0.#"),1)=".",TRUE,FALSE)</formula>
    </cfRule>
  </conditionalFormatting>
  <conditionalFormatting sqref="AI134">
    <cfRule type="expression" dxfId="961" priority="261">
      <formula>IF(RIGHT(TEXT(AI134,"0.#"),1)=".",FALSE,TRUE)</formula>
    </cfRule>
    <cfRule type="expression" dxfId="960" priority="262">
      <formula>IF(RIGHT(TEXT(AI134,"0.#"),1)=".",TRUE,FALSE)</formula>
    </cfRule>
  </conditionalFormatting>
  <conditionalFormatting sqref="AM134">
    <cfRule type="expression" dxfId="959" priority="259">
      <formula>IF(RIGHT(TEXT(AM134,"0.#"),1)=".",FALSE,TRUE)</formula>
    </cfRule>
    <cfRule type="expression" dxfId="958" priority="260">
      <formula>IF(RIGHT(TEXT(AM134,"0.#"),1)=".",TRUE,FALSE)</formula>
    </cfRule>
  </conditionalFormatting>
  <conditionalFormatting sqref="AE135">
    <cfRule type="expression" dxfId="957" priority="257">
      <formula>IF(RIGHT(TEXT(AE135,"0.#"),1)=".",FALSE,TRUE)</formula>
    </cfRule>
    <cfRule type="expression" dxfId="956" priority="258">
      <formula>IF(RIGHT(TEXT(AE135,"0.#"),1)=".",TRUE,FALSE)</formula>
    </cfRule>
  </conditionalFormatting>
  <conditionalFormatting sqref="AI135">
    <cfRule type="expression" dxfId="955" priority="255">
      <formula>IF(RIGHT(TEXT(AI135,"0.#"),1)=".",FALSE,TRUE)</formula>
    </cfRule>
    <cfRule type="expression" dxfId="954" priority="256">
      <formula>IF(RIGHT(TEXT(AI135,"0.#"),1)=".",TRUE,FALSE)</formula>
    </cfRule>
  </conditionalFormatting>
  <conditionalFormatting sqref="AM135">
    <cfRule type="expression" dxfId="953" priority="253">
      <formula>IF(RIGHT(TEXT(AM135,"0.#"),1)=".",FALSE,TRUE)</formula>
    </cfRule>
    <cfRule type="expression" dxfId="952" priority="254">
      <formula>IF(RIGHT(TEXT(AM135,"0.#"),1)=".",TRUE,FALSE)</formula>
    </cfRule>
  </conditionalFormatting>
  <conditionalFormatting sqref="AQ135">
    <cfRule type="expression" dxfId="951" priority="251">
      <formula>IF(RIGHT(TEXT(AQ135,"0.#"),1)=".",FALSE,TRUE)</formula>
    </cfRule>
    <cfRule type="expression" dxfId="950" priority="252">
      <formula>IF(RIGHT(TEXT(AQ135,"0.#"),1)=".",TRUE,FALSE)</formula>
    </cfRule>
  </conditionalFormatting>
  <conditionalFormatting sqref="AU134">
    <cfRule type="expression" dxfId="949" priority="249">
      <formula>IF(RIGHT(TEXT(AU134,"0.#"),1)=".",FALSE,TRUE)</formula>
    </cfRule>
    <cfRule type="expression" dxfId="948" priority="250">
      <formula>IF(RIGHT(TEXT(AU134,"0.#"),1)=".",TRUE,FALSE)</formula>
    </cfRule>
  </conditionalFormatting>
  <conditionalFormatting sqref="AU135">
    <cfRule type="expression" dxfId="947" priority="247">
      <formula>IF(RIGHT(TEXT(AU135,"0.#"),1)=".",FALSE,TRUE)</formula>
    </cfRule>
    <cfRule type="expression" dxfId="946" priority="248">
      <formula>IF(RIGHT(TEXT(AU135,"0.#"),1)=".",TRUE,FALSE)</formula>
    </cfRule>
  </conditionalFormatting>
  <conditionalFormatting sqref="AE168 AQ168">
    <cfRule type="expression" dxfId="945" priority="245">
      <formula>IF(RIGHT(TEXT(AE168,"0.#"),1)=".",FALSE,TRUE)</formula>
    </cfRule>
    <cfRule type="expression" dxfId="944" priority="246">
      <formula>IF(RIGHT(TEXT(AE168,"0.#"),1)=".",TRUE,FALSE)</formula>
    </cfRule>
  </conditionalFormatting>
  <conditionalFormatting sqref="AI168">
    <cfRule type="expression" dxfId="943" priority="243">
      <formula>IF(RIGHT(TEXT(AI168,"0.#"),1)=".",FALSE,TRUE)</formula>
    </cfRule>
    <cfRule type="expression" dxfId="942" priority="244">
      <formula>IF(RIGHT(TEXT(AI168,"0.#"),1)=".",TRUE,FALSE)</formula>
    </cfRule>
  </conditionalFormatting>
  <conditionalFormatting sqref="AM168">
    <cfRule type="expression" dxfId="941" priority="241">
      <formula>IF(RIGHT(TEXT(AM168,"0.#"),1)=".",FALSE,TRUE)</formula>
    </cfRule>
    <cfRule type="expression" dxfId="940" priority="242">
      <formula>IF(RIGHT(TEXT(AM168,"0.#"),1)=".",TRUE,FALSE)</formula>
    </cfRule>
  </conditionalFormatting>
  <conditionalFormatting sqref="AE169">
    <cfRule type="expression" dxfId="939" priority="239">
      <formula>IF(RIGHT(TEXT(AE169,"0.#"),1)=".",FALSE,TRUE)</formula>
    </cfRule>
    <cfRule type="expression" dxfId="938" priority="240">
      <formula>IF(RIGHT(TEXT(AE169,"0.#"),1)=".",TRUE,FALSE)</formula>
    </cfRule>
  </conditionalFormatting>
  <conditionalFormatting sqref="AI169">
    <cfRule type="expression" dxfId="937" priority="237">
      <formula>IF(RIGHT(TEXT(AI169,"0.#"),1)=".",FALSE,TRUE)</formula>
    </cfRule>
    <cfRule type="expression" dxfId="936" priority="238">
      <formula>IF(RIGHT(TEXT(AI169,"0.#"),1)=".",TRUE,FALSE)</formula>
    </cfRule>
  </conditionalFormatting>
  <conditionalFormatting sqref="AM169">
    <cfRule type="expression" dxfId="935" priority="235">
      <formula>IF(RIGHT(TEXT(AM169,"0.#"),1)=".",FALSE,TRUE)</formula>
    </cfRule>
    <cfRule type="expression" dxfId="934" priority="236">
      <formula>IF(RIGHT(TEXT(AM169,"0.#"),1)=".",TRUE,FALSE)</formula>
    </cfRule>
  </conditionalFormatting>
  <conditionalFormatting sqref="AQ169">
    <cfRule type="expression" dxfId="933" priority="233">
      <formula>IF(RIGHT(TEXT(AQ169,"0.#"),1)=".",FALSE,TRUE)</formula>
    </cfRule>
    <cfRule type="expression" dxfId="932" priority="234">
      <formula>IF(RIGHT(TEXT(AQ169,"0.#"),1)=".",TRUE,FALSE)</formula>
    </cfRule>
  </conditionalFormatting>
  <conditionalFormatting sqref="AU168">
    <cfRule type="expression" dxfId="931" priority="231">
      <formula>IF(RIGHT(TEXT(AU168,"0.#"),1)=".",FALSE,TRUE)</formula>
    </cfRule>
    <cfRule type="expression" dxfId="930" priority="232">
      <formula>IF(RIGHT(TEXT(AU168,"0.#"),1)=".",TRUE,FALSE)</formula>
    </cfRule>
  </conditionalFormatting>
  <conditionalFormatting sqref="AU169">
    <cfRule type="expression" dxfId="929" priority="229">
      <formula>IF(RIGHT(TEXT(AU169,"0.#"),1)=".",FALSE,TRUE)</formula>
    </cfRule>
    <cfRule type="expression" dxfId="928" priority="230">
      <formula>IF(RIGHT(TEXT(AU169,"0.#"),1)=".",TRUE,FALSE)</formula>
    </cfRule>
  </conditionalFormatting>
  <conditionalFormatting sqref="AE90">
    <cfRule type="expression" dxfId="927" priority="227">
      <formula>IF(RIGHT(TEXT(AE90,"0.#"),1)=".",FALSE,TRUE)</formula>
    </cfRule>
    <cfRule type="expression" dxfId="926" priority="228">
      <formula>IF(RIGHT(TEXT(AE90,"0.#"),1)=".",TRUE,FALSE)</formula>
    </cfRule>
  </conditionalFormatting>
  <conditionalFormatting sqref="AE91">
    <cfRule type="expression" dxfId="925" priority="225">
      <formula>IF(RIGHT(TEXT(AE91,"0.#"),1)=".",FALSE,TRUE)</formula>
    </cfRule>
    <cfRule type="expression" dxfId="924" priority="226">
      <formula>IF(RIGHT(TEXT(AE91,"0.#"),1)=".",TRUE,FALSE)</formula>
    </cfRule>
  </conditionalFormatting>
  <conditionalFormatting sqref="AM90">
    <cfRule type="expression" dxfId="923" priority="215">
      <formula>IF(RIGHT(TEXT(AM90,"0.#"),1)=".",FALSE,TRUE)</formula>
    </cfRule>
    <cfRule type="expression" dxfId="922" priority="216">
      <formula>IF(RIGHT(TEXT(AM90,"0.#"),1)=".",TRUE,FALSE)</formula>
    </cfRule>
  </conditionalFormatting>
  <conditionalFormatting sqref="AE92">
    <cfRule type="expression" dxfId="921" priority="223">
      <formula>IF(RIGHT(TEXT(AE92,"0.#"),1)=".",FALSE,TRUE)</formula>
    </cfRule>
    <cfRule type="expression" dxfId="920" priority="224">
      <formula>IF(RIGHT(TEXT(AE92,"0.#"),1)=".",TRUE,FALSE)</formula>
    </cfRule>
  </conditionalFormatting>
  <conditionalFormatting sqref="AI92">
    <cfRule type="expression" dxfId="919" priority="221">
      <formula>IF(RIGHT(TEXT(AI92,"0.#"),1)=".",FALSE,TRUE)</formula>
    </cfRule>
    <cfRule type="expression" dxfId="918" priority="222">
      <formula>IF(RIGHT(TEXT(AI92,"0.#"),1)=".",TRUE,FALSE)</formula>
    </cfRule>
  </conditionalFormatting>
  <conditionalFormatting sqref="AI91">
    <cfRule type="expression" dxfId="917" priority="219">
      <formula>IF(RIGHT(TEXT(AI91,"0.#"),1)=".",FALSE,TRUE)</formula>
    </cfRule>
    <cfRule type="expression" dxfId="916" priority="220">
      <formula>IF(RIGHT(TEXT(AI91,"0.#"),1)=".",TRUE,FALSE)</formula>
    </cfRule>
  </conditionalFormatting>
  <conditionalFormatting sqref="AI90">
    <cfRule type="expression" dxfId="915" priority="217">
      <formula>IF(RIGHT(TEXT(AI90,"0.#"),1)=".",FALSE,TRUE)</formula>
    </cfRule>
    <cfRule type="expression" dxfId="914" priority="218">
      <formula>IF(RIGHT(TEXT(AI90,"0.#"),1)=".",TRUE,FALSE)</formula>
    </cfRule>
  </conditionalFormatting>
  <conditionalFormatting sqref="AM91">
    <cfRule type="expression" dxfId="913" priority="213">
      <formula>IF(RIGHT(TEXT(AM91,"0.#"),1)=".",FALSE,TRUE)</formula>
    </cfRule>
    <cfRule type="expression" dxfId="912" priority="214">
      <formula>IF(RIGHT(TEXT(AM91,"0.#"),1)=".",TRUE,FALSE)</formula>
    </cfRule>
  </conditionalFormatting>
  <conditionalFormatting sqref="AM92">
    <cfRule type="expression" dxfId="911" priority="211">
      <formula>IF(RIGHT(TEXT(AM92,"0.#"),1)=".",FALSE,TRUE)</formula>
    </cfRule>
    <cfRule type="expression" dxfId="910" priority="212">
      <formula>IF(RIGHT(TEXT(AM92,"0.#"),1)=".",TRUE,FALSE)</formula>
    </cfRule>
  </conditionalFormatting>
  <conditionalFormatting sqref="AQ90:AQ92">
    <cfRule type="expression" dxfId="909" priority="209">
      <formula>IF(RIGHT(TEXT(AQ90,"0.#"),1)=".",FALSE,TRUE)</formula>
    </cfRule>
    <cfRule type="expression" dxfId="908" priority="210">
      <formula>IF(RIGHT(TEXT(AQ90,"0.#"),1)=".",TRUE,FALSE)</formula>
    </cfRule>
  </conditionalFormatting>
  <conditionalFormatting sqref="AU90:AU92">
    <cfRule type="expression" dxfId="907" priority="207">
      <formula>IF(RIGHT(TEXT(AU90,"0.#"),1)=".",FALSE,TRUE)</formula>
    </cfRule>
    <cfRule type="expression" dxfId="906" priority="208">
      <formula>IF(RIGHT(TEXT(AU90,"0.#"),1)=".",TRUE,FALSE)</formula>
    </cfRule>
  </conditionalFormatting>
  <conditionalFormatting sqref="AE85">
    <cfRule type="expression" dxfId="905" priority="205">
      <formula>IF(RIGHT(TEXT(AE85,"0.#"),1)=".",FALSE,TRUE)</formula>
    </cfRule>
    <cfRule type="expression" dxfId="904" priority="206">
      <formula>IF(RIGHT(TEXT(AE85,"0.#"),1)=".",TRUE,FALSE)</formula>
    </cfRule>
  </conditionalFormatting>
  <conditionalFormatting sqref="AE86">
    <cfRule type="expression" dxfId="903" priority="203">
      <formula>IF(RIGHT(TEXT(AE86,"0.#"),1)=".",FALSE,TRUE)</formula>
    </cfRule>
    <cfRule type="expression" dxfId="902" priority="204">
      <formula>IF(RIGHT(TEXT(AE86,"0.#"),1)=".",TRUE,FALSE)</formula>
    </cfRule>
  </conditionalFormatting>
  <conditionalFormatting sqref="AM85">
    <cfRule type="expression" dxfId="901" priority="193">
      <formula>IF(RIGHT(TEXT(AM85,"0.#"),1)=".",FALSE,TRUE)</formula>
    </cfRule>
    <cfRule type="expression" dxfId="900" priority="194">
      <formula>IF(RIGHT(TEXT(AM85,"0.#"),1)=".",TRUE,FALSE)</formula>
    </cfRule>
  </conditionalFormatting>
  <conditionalFormatting sqref="AE87">
    <cfRule type="expression" dxfId="899" priority="201">
      <formula>IF(RIGHT(TEXT(AE87,"0.#"),1)=".",FALSE,TRUE)</formula>
    </cfRule>
    <cfRule type="expression" dxfId="898" priority="202">
      <formula>IF(RIGHT(TEXT(AE87,"0.#"),1)=".",TRUE,FALSE)</formula>
    </cfRule>
  </conditionalFormatting>
  <conditionalFormatting sqref="AI87">
    <cfRule type="expression" dxfId="897" priority="199">
      <formula>IF(RIGHT(TEXT(AI87,"0.#"),1)=".",FALSE,TRUE)</formula>
    </cfRule>
    <cfRule type="expression" dxfId="896" priority="200">
      <formula>IF(RIGHT(TEXT(AI87,"0.#"),1)=".",TRUE,FALSE)</formula>
    </cfRule>
  </conditionalFormatting>
  <conditionalFormatting sqref="AI86">
    <cfRule type="expression" dxfId="895" priority="197">
      <formula>IF(RIGHT(TEXT(AI86,"0.#"),1)=".",FALSE,TRUE)</formula>
    </cfRule>
    <cfRule type="expression" dxfId="894" priority="198">
      <formula>IF(RIGHT(TEXT(AI86,"0.#"),1)=".",TRUE,FALSE)</formula>
    </cfRule>
  </conditionalFormatting>
  <conditionalFormatting sqref="AI85">
    <cfRule type="expression" dxfId="893" priority="195">
      <formula>IF(RIGHT(TEXT(AI85,"0.#"),1)=".",FALSE,TRUE)</formula>
    </cfRule>
    <cfRule type="expression" dxfId="892" priority="196">
      <formula>IF(RIGHT(TEXT(AI85,"0.#"),1)=".",TRUE,FALSE)</formula>
    </cfRule>
  </conditionalFormatting>
  <conditionalFormatting sqref="AM86">
    <cfRule type="expression" dxfId="891" priority="191">
      <formula>IF(RIGHT(TEXT(AM86,"0.#"),1)=".",FALSE,TRUE)</formula>
    </cfRule>
    <cfRule type="expression" dxfId="890" priority="192">
      <formula>IF(RIGHT(TEXT(AM86,"0.#"),1)=".",TRUE,FALSE)</formula>
    </cfRule>
  </conditionalFormatting>
  <conditionalFormatting sqref="AM87">
    <cfRule type="expression" dxfId="889" priority="189">
      <formula>IF(RIGHT(TEXT(AM87,"0.#"),1)=".",FALSE,TRUE)</formula>
    </cfRule>
    <cfRule type="expression" dxfId="888" priority="190">
      <formula>IF(RIGHT(TEXT(AM87,"0.#"),1)=".",TRUE,FALSE)</formula>
    </cfRule>
  </conditionalFormatting>
  <conditionalFormatting sqref="AQ85:AQ87">
    <cfRule type="expression" dxfId="887" priority="187">
      <formula>IF(RIGHT(TEXT(AQ85,"0.#"),1)=".",FALSE,TRUE)</formula>
    </cfRule>
    <cfRule type="expression" dxfId="886" priority="188">
      <formula>IF(RIGHT(TEXT(AQ85,"0.#"),1)=".",TRUE,FALSE)</formula>
    </cfRule>
  </conditionalFormatting>
  <conditionalFormatting sqref="AU85:AU87">
    <cfRule type="expression" dxfId="885" priority="185">
      <formula>IF(RIGHT(TEXT(AU85,"0.#"),1)=".",FALSE,TRUE)</formula>
    </cfRule>
    <cfRule type="expression" dxfId="884" priority="186">
      <formula>IF(RIGHT(TEXT(AU85,"0.#"),1)=".",TRUE,FALSE)</formula>
    </cfRule>
  </conditionalFormatting>
  <conditionalFormatting sqref="AE124">
    <cfRule type="expression" dxfId="883" priority="183">
      <formula>IF(RIGHT(TEXT(AE124,"0.#"),1)=".",FALSE,TRUE)</formula>
    </cfRule>
    <cfRule type="expression" dxfId="882" priority="184">
      <formula>IF(RIGHT(TEXT(AE124,"0.#"),1)=".",TRUE,FALSE)</formula>
    </cfRule>
  </conditionalFormatting>
  <conditionalFormatting sqref="AE125">
    <cfRule type="expression" dxfId="881" priority="181">
      <formula>IF(RIGHT(TEXT(AE125,"0.#"),1)=".",FALSE,TRUE)</formula>
    </cfRule>
    <cfRule type="expression" dxfId="880" priority="182">
      <formula>IF(RIGHT(TEXT(AE125,"0.#"),1)=".",TRUE,FALSE)</formula>
    </cfRule>
  </conditionalFormatting>
  <conditionalFormatting sqref="AM124">
    <cfRule type="expression" dxfId="879" priority="171">
      <formula>IF(RIGHT(TEXT(AM124,"0.#"),1)=".",FALSE,TRUE)</formula>
    </cfRule>
    <cfRule type="expression" dxfId="878" priority="172">
      <formula>IF(RIGHT(TEXT(AM124,"0.#"),1)=".",TRUE,FALSE)</formula>
    </cfRule>
  </conditionalFormatting>
  <conditionalFormatting sqref="AE126">
    <cfRule type="expression" dxfId="877" priority="179">
      <formula>IF(RIGHT(TEXT(AE126,"0.#"),1)=".",FALSE,TRUE)</formula>
    </cfRule>
    <cfRule type="expression" dxfId="876" priority="180">
      <formula>IF(RIGHT(TEXT(AE126,"0.#"),1)=".",TRUE,FALSE)</formula>
    </cfRule>
  </conditionalFormatting>
  <conditionalFormatting sqref="AI126">
    <cfRule type="expression" dxfId="875" priority="177">
      <formula>IF(RIGHT(TEXT(AI126,"0.#"),1)=".",FALSE,TRUE)</formula>
    </cfRule>
    <cfRule type="expression" dxfId="874" priority="178">
      <formula>IF(RIGHT(TEXT(AI126,"0.#"),1)=".",TRUE,FALSE)</formula>
    </cfRule>
  </conditionalFormatting>
  <conditionalFormatting sqref="AI125">
    <cfRule type="expression" dxfId="873" priority="175">
      <formula>IF(RIGHT(TEXT(AI125,"0.#"),1)=".",FALSE,TRUE)</formula>
    </cfRule>
    <cfRule type="expression" dxfId="872" priority="176">
      <formula>IF(RIGHT(TEXT(AI125,"0.#"),1)=".",TRUE,FALSE)</formula>
    </cfRule>
  </conditionalFormatting>
  <conditionalFormatting sqref="AI124">
    <cfRule type="expression" dxfId="871" priority="173">
      <formula>IF(RIGHT(TEXT(AI124,"0.#"),1)=".",FALSE,TRUE)</formula>
    </cfRule>
    <cfRule type="expression" dxfId="870" priority="174">
      <formula>IF(RIGHT(TEXT(AI124,"0.#"),1)=".",TRUE,FALSE)</formula>
    </cfRule>
  </conditionalFormatting>
  <conditionalFormatting sqref="AM125">
    <cfRule type="expression" dxfId="869" priority="169">
      <formula>IF(RIGHT(TEXT(AM125,"0.#"),1)=".",FALSE,TRUE)</formula>
    </cfRule>
    <cfRule type="expression" dxfId="868" priority="170">
      <formula>IF(RIGHT(TEXT(AM125,"0.#"),1)=".",TRUE,FALSE)</formula>
    </cfRule>
  </conditionalFormatting>
  <conditionalFormatting sqref="AM126">
    <cfRule type="expression" dxfId="867" priority="167">
      <formula>IF(RIGHT(TEXT(AM126,"0.#"),1)=".",FALSE,TRUE)</formula>
    </cfRule>
    <cfRule type="expression" dxfId="866" priority="168">
      <formula>IF(RIGHT(TEXT(AM126,"0.#"),1)=".",TRUE,FALSE)</formula>
    </cfRule>
  </conditionalFormatting>
  <conditionalFormatting sqref="AQ124:AQ126">
    <cfRule type="expression" dxfId="865" priority="165">
      <formula>IF(RIGHT(TEXT(AQ124,"0.#"),1)=".",FALSE,TRUE)</formula>
    </cfRule>
    <cfRule type="expression" dxfId="864" priority="166">
      <formula>IF(RIGHT(TEXT(AQ124,"0.#"),1)=".",TRUE,FALSE)</formula>
    </cfRule>
  </conditionalFormatting>
  <conditionalFormatting sqref="AU124:AU126">
    <cfRule type="expression" dxfId="863" priority="163">
      <formula>IF(RIGHT(TEXT(AU124,"0.#"),1)=".",FALSE,TRUE)</formula>
    </cfRule>
    <cfRule type="expression" dxfId="862" priority="164">
      <formula>IF(RIGHT(TEXT(AU124,"0.#"),1)=".",TRUE,FALSE)</formula>
    </cfRule>
  </conditionalFormatting>
  <conditionalFormatting sqref="AE119">
    <cfRule type="expression" dxfId="861" priority="161">
      <formula>IF(RIGHT(TEXT(AE119,"0.#"),1)=".",FALSE,TRUE)</formula>
    </cfRule>
    <cfRule type="expression" dxfId="860" priority="162">
      <formula>IF(RIGHT(TEXT(AE119,"0.#"),1)=".",TRUE,FALSE)</formula>
    </cfRule>
  </conditionalFormatting>
  <conditionalFormatting sqref="AE120">
    <cfRule type="expression" dxfId="859" priority="159">
      <formula>IF(RIGHT(TEXT(AE120,"0.#"),1)=".",FALSE,TRUE)</formula>
    </cfRule>
    <cfRule type="expression" dxfId="858" priority="160">
      <formula>IF(RIGHT(TEXT(AE120,"0.#"),1)=".",TRUE,FALSE)</formula>
    </cfRule>
  </conditionalFormatting>
  <conditionalFormatting sqref="AM119">
    <cfRule type="expression" dxfId="857" priority="149">
      <formula>IF(RIGHT(TEXT(AM119,"0.#"),1)=".",FALSE,TRUE)</formula>
    </cfRule>
    <cfRule type="expression" dxfId="856" priority="150">
      <formula>IF(RIGHT(TEXT(AM119,"0.#"),1)=".",TRUE,FALSE)</formula>
    </cfRule>
  </conditionalFormatting>
  <conditionalFormatting sqref="AE121">
    <cfRule type="expression" dxfId="855" priority="157">
      <formula>IF(RIGHT(TEXT(AE121,"0.#"),1)=".",FALSE,TRUE)</formula>
    </cfRule>
    <cfRule type="expression" dxfId="854" priority="158">
      <formula>IF(RIGHT(TEXT(AE121,"0.#"),1)=".",TRUE,FALSE)</formula>
    </cfRule>
  </conditionalFormatting>
  <conditionalFormatting sqref="AI121">
    <cfRule type="expression" dxfId="853" priority="155">
      <formula>IF(RIGHT(TEXT(AI121,"0.#"),1)=".",FALSE,TRUE)</formula>
    </cfRule>
    <cfRule type="expression" dxfId="852" priority="156">
      <formula>IF(RIGHT(TEXT(AI121,"0.#"),1)=".",TRUE,FALSE)</formula>
    </cfRule>
  </conditionalFormatting>
  <conditionalFormatting sqref="AI120">
    <cfRule type="expression" dxfId="851" priority="153">
      <formula>IF(RIGHT(TEXT(AI120,"0.#"),1)=".",FALSE,TRUE)</formula>
    </cfRule>
    <cfRule type="expression" dxfId="850" priority="154">
      <formula>IF(RIGHT(TEXT(AI120,"0.#"),1)=".",TRUE,FALSE)</formula>
    </cfRule>
  </conditionalFormatting>
  <conditionalFormatting sqref="AI119">
    <cfRule type="expression" dxfId="849" priority="151">
      <formula>IF(RIGHT(TEXT(AI119,"0.#"),1)=".",FALSE,TRUE)</formula>
    </cfRule>
    <cfRule type="expression" dxfId="848" priority="152">
      <formula>IF(RIGHT(TEXT(AI119,"0.#"),1)=".",TRUE,FALSE)</formula>
    </cfRule>
  </conditionalFormatting>
  <conditionalFormatting sqref="AM120">
    <cfRule type="expression" dxfId="847" priority="147">
      <formula>IF(RIGHT(TEXT(AM120,"0.#"),1)=".",FALSE,TRUE)</formula>
    </cfRule>
    <cfRule type="expression" dxfId="846" priority="148">
      <formula>IF(RIGHT(TEXT(AM120,"0.#"),1)=".",TRUE,FALSE)</formula>
    </cfRule>
  </conditionalFormatting>
  <conditionalFormatting sqref="AM121">
    <cfRule type="expression" dxfId="845" priority="145">
      <formula>IF(RIGHT(TEXT(AM121,"0.#"),1)=".",FALSE,TRUE)</formula>
    </cfRule>
    <cfRule type="expression" dxfId="844" priority="146">
      <formula>IF(RIGHT(TEXT(AM121,"0.#"),1)=".",TRUE,FALSE)</formula>
    </cfRule>
  </conditionalFormatting>
  <conditionalFormatting sqref="AQ119:AQ121">
    <cfRule type="expression" dxfId="843" priority="143">
      <formula>IF(RIGHT(TEXT(AQ119,"0.#"),1)=".",FALSE,TRUE)</formula>
    </cfRule>
    <cfRule type="expression" dxfId="842" priority="144">
      <formula>IF(RIGHT(TEXT(AQ119,"0.#"),1)=".",TRUE,FALSE)</formula>
    </cfRule>
  </conditionalFormatting>
  <conditionalFormatting sqref="AU119:AU121">
    <cfRule type="expression" dxfId="841" priority="141">
      <formula>IF(RIGHT(TEXT(AU119,"0.#"),1)=".",FALSE,TRUE)</formula>
    </cfRule>
    <cfRule type="expression" dxfId="840" priority="142">
      <formula>IF(RIGHT(TEXT(AU119,"0.#"),1)=".",TRUE,FALSE)</formula>
    </cfRule>
  </conditionalFormatting>
  <conditionalFormatting sqref="AE158">
    <cfRule type="expression" dxfId="839" priority="139">
      <formula>IF(RIGHT(TEXT(AE158,"0.#"),1)=".",FALSE,TRUE)</formula>
    </cfRule>
    <cfRule type="expression" dxfId="838" priority="140">
      <formula>IF(RIGHT(TEXT(AE158,"0.#"),1)=".",TRUE,FALSE)</formula>
    </cfRule>
  </conditionalFormatting>
  <conditionalFormatting sqref="AE159">
    <cfRule type="expression" dxfId="837" priority="137">
      <formula>IF(RIGHT(TEXT(AE159,"0.#"),1)=".",FALSE,TRUE)</formula>
    </cfRule>
    <cfRule type="expression" dxfId="836" priority="138">
      <formula>IF(RIGHT(TEXT(AE159,"0.#"),1)=".",TRUE,FALSE)</formula>
    </cfRule>
  </conditionalFormatting>
  <conditionalFormatting sqref="AM158">
    <cfRule type="expression" dxfId="835" priority="127">
      <formula>IF(RIGHT(TEXT(AM158,"0.#"),1)=".",FALSE,TRUE)</formula>
    </cfRule>
    <cfRule type="expression" dxfId="834" priority="128">
      <formula>IF(RIGHT(TEXT(AM158,"0.#"),1)=".",TRUE,FALSE)</formula>
    </cfRule>
  </conditionalFormatting>
  <conditionalFormatting sqref="AE160">
    <cfRule type="expression" dxfId="833" priority="135">
      <formula>IF(RIGHT(TEXT(AE160,"0.#"),1)=".",FALSE,TRUE)</formula>
    </cfRule>
    <cfRule type="expression" dxfId="832" priority="136">
      <formula>IF(RIGHT(TEXT(AE160,"0.#"),1)=".",TRUE,FALSE)</formula>
    </cfRule>
  </conditionalFormatting>
  <conditionalFormatting sqref="AI160">
    <cfRule type="expression" dxfId="831" priority="133">
      <formula>IF(RIGHT(TEXT(AI160,"0.#"),1)=".",FALSE,TRUE)</formula>
    </cfRule>
    <cfRule type="expression" dxfId="830" priority="134">
      <formula>IF(RIGHT(TEXT(AI160,"0.#"),1)=".",TRUE,FALSE)</formula>
    </cfRule>
  </conditionalFormatting>
  <conditionalFormatting sqref="AI159">
    <cfRule type="expression" dxfId="829" priority="131">
      <formula>IF(RIGHT(TEXT(AI159,"0.#"),1)=".",FALSE,TRUE)</formula>
    </cfRule>
    <cfRule type="expression" dxfId="828" priority="132">
      <formula>IF(RIGHT(TEXT(AI159,"0.#"),1)=".",TRUE,FALSE)</formula>
    </cfRule>
  </conditionalFormatting>
  <conditionalFormatting sqref="AI158">
    <cfRule type="expression" dxfId="827" priority="129">
      <formula>IF(RIGHT(TEXT(AI158,"0.#"),1)=".",FALSE,TRUE)</formula>
    </cfRule>
    <cfRule type="expression" dxfId="826" priority="130">
      <formula>IF(RIGHT(TEXT(AI158,"0.#"),1)=".",TRUE,FALSE)</formula>
    </cfRule>
  </conditionalFormatting>
  <conditionalFormatting sqref="AM159">
    <cfRule type="expression" dxfId="825" priority="125">
      <formula>IF(RIGHT(TEXT(AM159,"0.#"),1)=".",FALSE,TRUE)</formula>
    </cfRule>
    <cfRule type="expression" dxfId="824" priority="126">
      <formula>IF(RIGHT(TEXT(AM159,"0.#"),1)=".",TRUE,FALSE)</formula>
    </cfRule>
  </conditionalFormatting>
  <conditionalFormatting sqref="AM160">
    <cfRule type="expression" dxfId="823" priority="123">
      <formula>IF(RIGHT(TEXT(AM160,"0.#"),1)=".",FALSE,TRUE)</formula>
    </cfRule>
    <cfRule type="expression" dxfId="822" priority="124">
      <formula>IF(RIGHT(TEXT(AM160,"0.#"),1)=".",TRUE,FALSE)</formula>
    </cfRule>
  </conditionalFormatting>
  <conditionalFormatting sqref="AQ158:AQ160">
    <cfRule type="expression" dxfId="821" priority="121">
      <formula>IF(RIGHT(TEXT(AQ158,"0.#"),1)=".",FALSE,TRUE)</formula>
    </cfRule>
    <cfRule type="expression" dxfId="820" priority="122">
      <formula>IF(RIGHT(TEXT(AQ158,"0.#"),1)=".",TRUE,FALSE)</formula>
    </cfRule>
  </conditionalFormatting>
  <conditionalFormatting sqref="AU158:AU160">
    <cfRule type="expression" dxfId="819" priority="119">
      <formula>IF(RIGHT(TEXT(AU158,"0.#"),1)=".",FALSE,TRUE)</formula>
    </cfRule>
    <cfRule type="expression" dxfId="818" priority="120">
      <formula>IF(RIGHT(TEXT(AU158,"0.#"),1)=".",TRUE,FALSE)</formula>
    </cfRule>
  </conditionalFormatting>
  <conditionalFormatting sqref="AE153">
    <cfRule type="expression" dxfId="817" priority="117">
      <formula>IF(RIGHT(TEXT(AE153,"0.#"),1)=".",FALSE,TRUE)</formula>
    </cfRule>
    <cfRule type="expression" dxfId="816" priority="118">
      <formula>IF(RIGHT(TEXT(AE153,"0.#"),1)=".",TRUE,FALSE)</formula>
    </cfRule>
  </conditionalFormatting>
  <conditionalFormatting sqref="AE154">
    <cfRule type="expression" dxfId="815" priority="115">
      <formula>IF(RIGHT(TEXT(AE154,"0.#"),1)=".",FALSE,TRUE)</formula>
    </cfRule>
    <cfRule type="expression" dxfId="814" priority="116">
      <formula>IF(RIGHT(TEXT(AE154,"0.#"),1)=".",TRUE,FALSE)</formula>
    </cfRule>
  </conditionalFormatting>
  <conditionalFormatting sqref="AM153">
    <cfRule type="expression" dxfId="813" priority="105">
      <formula>IF(RIGHT(TEXT(AM153,"0.#"),1)=".",FALSE,TRUE)</formula>
    </cfRule>
    <cfRule type="expression" dxfId="812" priority="106">
      <formula>IF(RIGHT(TEXT(AM153,"0.#"),1)=".",TRUE,FALSE)</formula>
    </cfRule>
  </conditionalFormatting>
  <conditionalFormatting sqref="AE155">
    <cfRule type="expression" dxfId="811" priority="113">
      <formula>IF(RIGHT(TEXT(AE155,"0.#"),1)=".",FALSE,TRUE)</formula>
    </cfRule>
    <cfRule type="expression" dxfId="810" priority="114">
      <formula>IF(RIGHT(TEXT(AE155,"0.#"),1)=".",TRUE,FALSE)</formula>
    </cfRule>
  </conditionalFormatting>
  <conditionalFormatting sqref="AI155">
    <cfRule type="expression" dxfId="809" priority="111">
      <formula>IF(RIGHT(TEXT(AI155,"0.#"),1)=".",FALSE,TRUE)</formula>
    </cfRule>
    <cfRule type="expression" dxfId="808" priority="112">
      <formula>IF(RIGHT(TEXT(AI155,"0.#"),1)=".",TRUE,FALSE)</formula>
    </cfRule>
  </conditionalFormatting>
  <conditionalFormatting sqref="AI154">
    <cfRule type="expression" dxfId="807" priority="109">
      <formula>IF(RIGHT(TEXT(AI154,"0.#"),1)=".",FALSE,TRUE)</formula>
    </cfRule>
    <cfRule type="expression" dxfId="806" priority="110">
      <formula>IF(RIGHT(TEXT(AI154,"0.#"),1)=".",TRUE,FALSE)</formula>
    </cfRule>
  </conditionalFormatting>
  <conditionalFormatting sqref="AI153">
    <cfRule type="expression" dxfId="805" priority="107">
      <formula>IF(RIGHT(TEXT(AI153,"0.#"),1)=".",FALSE,TRUE)</formula>
    </cfRule>
    <cfRule type="expression" dxfId="804" priority="108">
      <formula>IF(RIGHT(TEXT(AI153,"0.#"),1)=".",TRUE,FALSE)</formula>
    </cfRule>
  </conditionalFormatting>
  <conditionalFormatting sqref="AM154">
    <cfRule type="expression" dxfId="803" priority="103">
      <formula>IF(RIGHT(TEXT(AM154,"0.#"),1)=".",FALSE,TRUE)</formula>
    </cfRule>
    <cfRule type="expression" dxfId="802" priority="104">
      <formula>IF(RIGHT(TEXT(AM154,"0.#"),1)=".",TRUE,FALSE)</formula>
    </cfRule>
  </conditionalFormatting>
  <conditionalFormatting sqref="AM155">
    <cfRule type="expression" dxfId="801" priority="101">
      <formula>IF(RIGHT(TEXT(AM155,"0.#"),1)=".",FALSE,TRUE)</formula>
    </cfRule>
    <cfRule type="expression" dxfId="800" priority="102">
      <formula>IF(RIGHT(TEXT(AM155,"0.#"),1)=".",TRUE,FALSE)</formula>
    </cfRule>
  </conditionalFormatting>
  <conditionalFormatting sqref="AQ153:AQ155">
    <cfRule type="expression" dxfId="799" priority="99">
      <formula>IF(RIGHT(TEXT(AQ153,"0.#"),1)=".",FALSE,TRUE)</formula>
    </cfRule>
    <cfRule type="expression" dxfId="798" priority="100">
      <formula>IF(RIGHT(TEXT(AQ153,"0.#"),1)=".",TRUE,FALSE)</formula>
    </cfRule>
  </conditionalFormatting>
  <conditionalFormatting sqref="AU153:AU155">
    <cfRule type="expression" dxfId="797" priority="97">
      <formula>IF(RIGHT(TEXT(AU153,"0.#"),1)=".",FALSE,TRUE)</formula>
    </cfRule>
    <cfRule type="expression" dxfId="796" priority="98">
      <formula>IF(RIGHT(TEXT(AU153,"0.#"),1)=".",TRUE,FALSE)</formula>
    </cfRule>
  </conditionalFormatting>
  <conditionalFormatting sqref="AE192">
    <cfRule type="expression" dxfId="795" priority="95">
      <formula>IF(RIGHT(TEXT(AE192,"0.#"),1)=".",FALSE,TRUE)</formula>
    </cfRule>
    <cfRule type="expression" dxfId="794" priority="96">
      <formula>IF(RIGHT(TEXT(AE192,"0.#"),1)=".",TRUE,FALSE)</formula>
    </cfRule>
  </conditionalFormatting>
  <conditionalFormatting sqref="AE193">
    <cfRule type="expression" dxfId="793" priority="93">
      <formula>IF(RIGHT(TEXT(AE193,"0.#"),1)=".",FALSE,TRUE)</formula>
    </cfRule>
    <cfRule type="expression" dxfId="792" priority="94">
      <formula>IF(RIGHT(TEXT(AE193,"0.#"),1)=".",TRUE,FALSE)</formula>
    </cfRule>
  </conditionalFormatting>
  <conditionalFormatting sqref="AM192">
    <cfRule type="expression" dxfId="791" priority="83">
      <formula>IF(RIGHT(TEXT(AM192,"0.#"),1)=".",FALSE,TRUE)</formula>
    </cfRule>
    <cfRule type="expression" dxfId="790" priority="84">
      <formula>IF(RIGHT(TEXT(AM192,"0.#"),1)=".",TRUE,FALSE)</formula>
    </cfRule>
  </conditionalFormatting>
  <conditionalFormatting sqref="AE194">
    <cfRule type="expression" dxfId="789" priority="91">
      <formula>IF(RIGHT(TEXT(AE194,"0.#"),1)=".",FALSE,TRUE)</formula>
    </cfRule>
    <cfRule type="expression" dxfId="788" priority="92">
      <formula>IF(RIGHT(TEXT(AE194,"0.#"),1)=".",TRUE,FALSE)</formula>
    </cfRule>
  </conditionalFormatting>
  <conditionalFormatting sqref="AI194">
    <cfRule type="expression" dxfId="787" priority="89">
      <formula>IF(RIGHT(TEXT(AI194,"0.#"),1)=".",FALSE,TRUE)</formula>
    </cfRule>
    <cfRule type="expression" dxfId="786" priority="90">
      <formula>IF(RIGHT(TEXT(AI194,"0.#"),1)=".",TRUE,FALSE)</formula>
    </cfRule>
  </conditionalFormatting>
  <conditionalFormatting sqref="AI193">
    <cfRule type="expression" dxfId="785" priority="87">
      <formula>IF(RIGHT(TEXT(AI193,"0.#"),1)=".",FALSE,TRUE)</formula>
    </cfRule>
    <cfRule type="expression" dxfId="784" priority="88">
      <formula>IF(RIGHT(TEXT(AI193,"0.#"),1)=".",TRUE,FALSE)</formula>
    </cfRule>
  </conditionalFormatting>
  <conditionalFormatting sqref="AI192">
    <cfRule type="expression" dxfId="783" priority="85">
      <formula>IF(RIGHT(TEXT(AI192,"0.#"),1)=".",FALSE,TRUE)</formula>
    </cfRule>
    <cfRule type="expression" dxfId="782" priority="86">
      <formula>IF(RIGHT(TEXT(AI192,"0.#"),1)=".",TRUE,FALSE)</formula>
    </cfRule>
  </conditionalFormatting>
  <conditionalFormatting sqref="AM193">
    <cfRule type="expression" dxfId="781" priority="81">
      <formula>IF(RIGHT(TEXT(AM193,"0.#"),1)=".",FALSE,TRUE)</formula>
    </cfRule>
    <cfRule type="expression" dxfId="780" priority="82">
      <formula>IF(RIGHT(TEXT(AM193,"0.#"),1)=".",TRUE,FALSE)</formula>
    </cfRule>
  </conditionalFormatting>
  <conditionalFormatting sqref="AM194">
    <cfRule type="expression" dxfId="779" priority="79">
      <formula>IF(RIGHT(TEXT(AM194,"0.#"),1)=".",FALSE,TRUE)</formula>
    </cfRule>
    <cfRule type="expression" dxfId="778" priority="80">
      <formula>IF(RIGHT(TEXT(AM194,"0.#"),1)=".",TRUE,FALSE)</formula>
    </cfRule>
  </conditionalFormatting>
  <conditionalFormatting sqref="AQ192:AQ194">
    <cfRule type="expression" dxfId="777" priority="77">
      <formula>IF(RIGHT(TEXT(AQ192,"0.#"),1)=".",FALSE,TRUE)</formula>
    </cfRule>
    <cfRule type="expression" dxfId="776" priority="78">
      <formula>IF(RIGHT(TEXT(AQ192,"0.#"),1)=".",TRUE,FALSE)</formula>
    </cfRule>
  </conditionalFormatting>
  <conditionalFormatting sqref="AU192:AU194">
    <cfRule type="expression" dxfId="775" priority="75">
      <formula>IF(RIGHT(TEXT(AU192,"0.#"),1)=".",FALSE,TRUE)</formula>
    </cfRule>
    <cfRule type="expression" dxfId="774" priority="76">
      <formula>IF(RIGHT(TEXT(AU192,"0.#"),1)=".",TRUE,FALSE)</formula>
    </cfRule>
  </conditionalFormatting>
  <conditionalFormatting sqref="AE187">
    <cfRule type="expression" dxfId="773" priority="73">
      <formula>IF(RIGHT(TEXT(AE187,"0.#"),1)=".",FALSE,TRUE)</formula>
    </cfRule>
    <cfRule type="expression" dxfId="772" priority="74">
      <formula>IF(RIGHT(TEXT(AE187,"0.#"),1)=".",TRUE,FALSE)</formula>
    </cfRule>
  </conditionalFormatting>
  <conditionalFormatting sqref="AE188">
    <cfRule type="expression" dxfId="771" priority="71">
      <formula>IF(RIGHT(TEXT(AE188,"0.#"),1)=".",FALSE,TRUE)</formula>
    </cfRule>
    <cfRule type="expression" dxfId="770" priority="72">
      <formula>IF(RIGHT(TEXT(AE188,"0.#"),1)=".",TRUE,FALSE)</formula>
    </cfRule>
  </conditionalFormatting>
  <conditionalFormatting sqref="AM187">
    <cfRule type="expression" dxfId="769" priority="61">
      <formula>IF(RIGHT(TEXT(AM187,"0.#"),1)=".",FALSE,TRUE)</formula>
    </cfRule>
    <cfRule type="expression" dxfId="768" priority="62">
      <formula>IF(RIGHT(TEXT(AM187,"0.#"),1)=".",TRUE,FALSE)</formula>
    </cfRule>
  </conditionalFormatting>
  <conditionalFormatting sqref="AE189">
    <cfRule type="expression" dxfId="767" priority="69">
      <formula>IF(RIGHT(TEXT(AE189,"0.#"),1)=".",FALSE,TRUE)</formula>
    </cfRule>
    <cfRule type="expression" dxfId="766" priority="70">
      <formula>IF(RIGHT(TEXT(AE189,"0.#"),1)=".",TRUE,FALSE)</formula>
    </cfRule>
  </conditionalFormatting>
  <conditionalFormatting sqref="AI189">
    <cfRule type="expression" dxfId="765" priority="67">
      <formula>IF(RIGHT(TEXT(AI189,"0.#"),1)=".",FALSE,TRUE)</formula>
    </cfRule>
    <cfRule type="expression" dxfId="764" priority="68">
      <formula>IF(RIGHT(TEXT(AI189,"0.#"),1)=".",TRUE,FALSE)</formula>
    </cfRule>
  </conditionalFormatting>
  <conditionalFormatting sqref="AI188">
    <cfRule type="expression" dxfId="763" priority="65">
      <formula>IF(RIGHT(TEXT(AI188,"0.#"),1)=".",FALSE,TRUE)</formula>
    </cfRule>
    <cfRule type="expression" dxfId="762" priority="66">
      <formula>IF(RIGHT(TEXT(AI188,"0.#"),1)=".",TRUE,FALSE)</formula>
    </cfRule>
  </conditionalFormatting>
  <conditionalFormatting sqref="AI187">
    <cfRule type="expression" dxfId="761" priority="63">
      <formula>IF(RIGHT(TEXT(AI187,"0.#"),1)=".",FALSE,TRUE)</formula>
    </cfRule>
    <cfRule type="expression" dxfId="760" priority="64">
      <formula>IF(RIGHT(TEXT(AI187,"0.#"),1)=".",TRUE,FALSE)</formula>
    </cfRule>
  </conditionalFormatting>
  <conditionalFormatting sqref="AM188">
    <cfRule type="expression" dxfId="759" priority="59">
      <formula>IF(RIGHT(TEXT(AM188,"0.#"),1)=".",FALSE,TRUE)</formula>
    </cfRule>
    <cfRule type="expression" dxfId="758" priority="60">
      <formula>IF(RIGHT(TEXT(AM188,"0.#"),1)=".",TRUE,FALSE)</formula>
    </cfRule>
  </conditionalFormatting>
  <conditionalFormatting sqref="AM189">
    <cfRule type="expression" dxfId="757" priority="57">
      <formula>IF(RIGHT(TEXT(AM189,"0.#"),1)=".",FALSE,TRUE)</formula>
    </cfRule>
    <cfRule type="expression" dxfId="756" priority="58">
      <formula>IF(RIGHT(TEXT(AM189,"0.#"),1)=".",TRUE,FALSE)</formula>
    </cfRule>
  </conditionalFormatting>
  <conditionalFormatting sqref="AQ187:AQ189">
    <cfRule type="expression" dxfId="755" priority="55">
      <formula>IF(RIGHT(TEXT(AQ187,"0.#"),1)=".",FALSE,TRUE)</formula>
    </cfRule>
    <cfRule type="expression" dxfId="754" priority="56">
      <formula>IF(RIGHT(TEXT(AQ187,"0.#"),1)=".",TRUE,FALSE)</formula>
    </cfRule>
  </conditionalFormatting>
  <conditionalFormatting sqref="AU187:AU189">
    <cfRule type="expression" dxfId="753" priority="53">
      <formula>IF(RIGHT(TEXT(AU187,"0.#"),1)=".",FALSE,TRUE)</formula>
    </cfRule>
    <cfRule type="expression" dxfId="752" priority="54">
      <formula>IF(RIGHT(TEXT(AU187,"0.#"),1)=".",TRUE,FALSE)</formula>
    </cfRule>
  </conditionalFormatting>
  <conditionalFormatting sqref="AE56">
    <cfRule type="expression" dxfId="751" priority="51">
      <formula>IF(RIGHT(TEXT(AE56,"0.#"),1)=".",FALSE,TRUE)</formula>
    </cfRule>
    <cfRule type="expression" dxfId="750" priority="52">
      <formula>IF(RIGHT(TEXT(AE56,"0.#"),1)=".",TRUE,FALSE)</formula>
    </cfRule>
  </conditionalFormatting>
  <conditionalFormatting sqref="AE57">
    <cfRule type="expression" dxfId="749" priority="49">
      <formula>IF(RIGHT(TEXT(AE57,"0.#"),1)=".",FALSE,TRUE)</formula>
    </cfRule>
    <cfRule type="expression" dxfId="748" priority="50">
      <formula>IF(RIGHT(TEXT(AE57,"0.#"),1)=".",TRUE,FALSE)</formula>
    </cfRule>
  </conditionalFormatting>
  <conditionalFormatting sqref="AM56">
    <cfRule type="expression" dxfId="747" priority="39">
      <formula>IF(RIGHT(TEXT(AM56,"0.#"),1)=".",FALSE,TRUE)</formula>
    </cfRule>
    <cfRule type="expression" dxfId="746" priority="40">
      <formula>IF(RIGHT(TEXT(AM56,"0.#"),1)=".",TRUE,FALSE)</formula>
    </cfRule>
  </conditionalFormatting>
  <conditionalFormatting sqref="AE58">
    <cfRule type="expression" dxfId="745" priority="47">
      <formula>IF(RIGHT(TEXT(AE58,"0.#"),1)=".",FALSE,TRUE)</formula>
    </cfRule>
    <cfRule type="expression" dxfId="744" priority="48">
      <formula>IF(RIGHT(TEXT(AE58,"0.#"),1)=".",TRUE,FALSE)</formula>
    </cfRule>
  </conditionalFormatting>
  <conditionalFormatting sqref="AI58">
    <cfRule type="expression" dxfId="743" priority="45">
      <formula>IF(RIGHT(TEXT(AI58,"0.#"),1)=".",FALSE,TRUE)</formula>
    </cfRule>
    <cfRule type="expression" dxfId="742" priority="46">
      <formula>IF(RIGHT(TEXT(AI58,"0.#"),1)=".",TRUE,FALSE)</formula>
    </cfRule>
  </conditionalFormatting>
  <conditionalFormatting sqref="AI57">
    <cfRule type="expression" dxfId="741" priority="43">
      <formula>IF(RIGHT(TEXT(AI57,"0.#"),1)=".",FALSE,TRUE)</formula>
    </cfRule>
    <cfRule type="expression" dxfId="740" priority="44">
      <formula>IF(RIGHT(TEXT(AI57,"0.#"),1)=".",TRUE,FALSE)</formula>
    </cfRule>
  </conditionalFormatting>
  <conditionalFormatting sqref="AI56">
    <cfRule type="expression" dxfId="739" priority="41">
      <formula>IF(RIGHT(TEXT(AI56,"0.#"),1)=".",FALSE,TRUE)</formula>
    </cfRule>
    <cfRule type="expression" dxfId="738" priority="42">
      <formula>IF(RIGHT(TEXT(AI56,"0.#"),1)=".",TRUE,FALSE)</formula>
    </cfRule>
  </conditionalFormatting>
  <conditionalFormatting sqref="AM57">
    <cfRule type="expression" dxfId="737" priority="37">
      <formula>IF(RIGHT(TEXT(AM57,"0.#"),1)=".",FALSE,TRUE)</formula>
    </cfRule>
    <cfRule type="expression" dxfId="736" priority="38">
      <formula>IF(RIGHT(TEXT(AM57,"0.#"),1)=".",TRUE,FALSE)</formula>
    </cfRule>
  </conditionalFormatting>
  <conditionalFormatting sqref="AM58">
    <cfRule type="expression" dxfId="735" priority="35">
      <formula>IF(RIGHT(TEXT(AM58,"0.#"),1)=".",FALSE,TRUE)</formula>
    </cfRule>
    <cfRule type="expression" dxfId="734" priority="36">
      <formula>IF(RIGHT(TEXT(AM58,"0.#"),1)=".",TRUE,FALSE)</formula>
    </cfRule>
  </conditionalFormatting>
  <conditionalFormatting sqref="AQ56:AQ58">
    <cfRule type="expression" dxfId="733" priority="33">
      <formula>IF(RIGHT(TEXT(AQ56,"0.#"),1)=".",FALSE,TRUE)</formula>
    </cfRule>
    <cfRule type="expression" dxfId="732" priority="34">
      <formula>IF(RIGHT(TEXT(AQ56,"0.#"),1)=".",TRUE,FALSE)</formula>
    </cfRule>
  </conditionalFormatting>
  <conditionalFormatting sqref="AU56:AU58">
    <cfRule type="expression" dxfId="731" priority="31">
      <formula>IF(RIGHT(TEXT(AU56,"0.#"),1)=".",FALSE,TRUE)</formula>
    </cfRule>
    <cfRule type="expression" dxfId="730" priority="32">
      <formula>IF(RIGHT(TEXT(AU56,"0.#"),1)=".",TRUE,FALSE)</formula>
    </cfRule>
  </conditionalFormatting>
  <conditionalFormatting sqref="AE51">
    <cfRule type="expression" dxfId="729" priority="29">
      <formula>IF(RIGHT(TEXT(AE51,"0.#"),1)=".",FALSE,TRUE)</formula>
    </cfRule>
    <cfRule type="expression" dxfId="728" priority="30">
      <formula>IF(RIGHT(TEXT(AE51,"0.#"),1)=".",TRUE,FALSE)</formula>
    </cfRule>
  </conditionalFormatting>
  <conditionalFormatting sqref="AE52">
    <cfRule type="expression" dxfId="727" priority="27">
      <formula>IF(RIGHT(TEXT(AE52,"0.#"),1)=".",FALSE,TRUE)</formula>
    </cfRule>
    <cfRule type="expression" dxfId="726" priority="28">
      <formula>IF(RIGHT(TEXT(AE52,"0.#"),1)=".",TRUE,FALSE)</formula>
    </cfRule>
  </conditionalFormatting>
  <conditionalFormatting sqref="AM51">
    <cfRule type="expression" dxfId="725" priority="17">
      <formula>IF(RIGHT(TEXT(AM51,"0.#"),1)=".",FALSE,TRUE)</formula>
    </cfRule>
    <cfRule type="expression" dxfId="724" priority="18">
      <formula>IF(RIGHT(TEXT(AM51,"0.#"),1)=".",TRUE,FALSE)</formula>
    </cfRule>
  </conditionalFormatting>
  <conditionalFormatting sqref="AE53">
    <cfRule type="expression" dxfId="723" priority="25">
      <formula>IF(RIGHT(TEXT(AE53,"0.#"),1)=".",FALSE,TRUE)</formula>
    </cfRule>
    <cfRule type="expression" dxfId="722" priority="26">
      <formula>IF(RIGHT(TEXT(AE53,"0.#"),1)=".",TRUE,FALSE)</formula>
    </cfRule>
  </conditionalFormatting>
  <conditionalFormatting sqref="AI53">
    <cfRule type="expression" dxfId="721" priority="23">
      <formula>IF(RIGHT(TEXT(AI53,"0.#"),1)=".",FALSE,TRUE)</formula>
    </cfRule>
    <cfRule type="expression" dxfId="720" priority="24">
      <formula>IF(RIGHT(TEXT(AI53,"0.#"),1)=".",TRUE,FALSE)</formula>
    </cfRule>
  </conditionalFormatting>
  <conditionalFormatting sqref="AI52">
    <cfRule type="expression" dxfId="719" priority="21">
      <formula>IF(RIGHT(TEXT(AI52,"0.#"),1)=".",FALSE,TRUE)</formula>
    </cfRule>
    <cfRule type="expression" dxfId="718" priority="22">
      <formula>IF(RIGHT(TEXT(AI52,"0.#"),1)=".",TRUE,FALSE)</formula>
    </cfRule>
  </conditionalFormatting>
  <conditionalFormatting sqref="AI51">
    <cfRule type="expression" dxfId="717" priority="19">
      <formula>IF(RIGHT(TEXT(AI51,"0.#"),1)=".",FALSE,TRUE)</formula>
    </cfRule>
    <cfRule type="expression" dxfId="716" priority="20">
      <formula>IF(RIGHT(TEXT(AI51,"0.#"),1)=".",TRUE,FALSE)</formula>
    </cfRule>
  </conditionalFormatting>
  <conditionalFormatting sqref="AM52">
    <cfRule type="expression" dxfId="715" priority="15">
      <formula>IF(RIGHT(TEXT(AM52,"0.#"),1)=".",FALSE,TRUE)</formula>
    </cfRule>
    <cfRule type="expression" dxfId="714" priority="16">
      <formula>IF(RIGHT(TEXT(AM52,"0.#"),1)=".",TRUE,FALSE)</formula>
    </cfRule>
  </conditionalFormatting>
  <conditionalFormatting sqref="AM53">
    <cfRule type="expression" dxfId="713" priority="13">
      <formula>IF(RIGHT(TEXT(AM53,"0.#"),1)=".",FALSE,TRUE)</formula>
    </cfRule>
    <cfRule type="expression" dxfId="712" priority="14">
      <formula>IF(RIGHT(TEXT(AM53,"0.#"),1)=".",TRUE,FALSE)</formula>
    </cfRule>
  </conditionalFormatting>
  <conditionalFormatting sqref="AQ51:AQ53">
    <cfRule type="expression" dxfId="711" priority="11">
      <formula>IF(RIGHT(TEXT(AQ51,"0.#"),1)=".",FALSE,TRUE)</formula>
    </cfRule>
    <cfRule type="expression" dxfId="710" priority="12">
      <formula>IF(RIGHT(TEXT(AQ51,"0.#"),1)=".",TRUE,FALSE)</formula>
    </cfRule>
  </conditionalFormatting>
  <conditionalFormatting sqref="AU51:AU53">
    <cfRule type="expression" dxfId="709" priority="9">
      <formula>IF(RIGHT(TEXT(AU51,"0.#"),1)=".",FALSE,TRUE)</formula>
    </cfRule>
    <cfRule type="expression" dxfId="708" priority="10">
      <formula>IF(RIGHT(TEXT(AU51,"0.#"),1)=".",TRUE,FALSE)</formula>
    </cfRule>
  </conditionalFormatting>
  <conditionalFormatting sqref="AL377:AO377">
    <cfRule type="expression" dxfId="707" priority="5">
      <formula>IF(AND(AL377&gt;=0, RIGHT(TEXT(AL377,"0.#"),1)&lt;&gt;"."),TRUE,FALSE)</formula>
    </cfRule>
    <cfRule type="expression" dxfId="706" priority="6">
      <formula>IF(AND(AL377&gt;=0, RIGHT(TEXT(AL377,"0.#"),1)="."),TRUE,FALSE)</formula>
    </cfRule>
    <cfRule type="expression" dxfId="705" priority="7">
      <formula>IF(AND(AL377&lt;0, RIGHT(TEXT(AL377,"0.#"),1)&lt;&gt;"."),TRUE,FALSE)</formula>
    </cfRule>
    <cfRule type="expression" dxfId="704" priority="8">
      <formula>IF(AND(AL377&lt;0, RIGHT(TEXT(AL377,"0.#"),1)="."),TRUE,FALSE)</formula>
    </cfRule>
  </conditionalFormatting>
  <conditionalFormatting sqref="AL378:AO378">
    <cfRule type="expression" dxfId="703" priority="1">
      <formula>IF(AND(AL378&gt;=0, RIGHT(TEXT(AL378,"0.#"),1)&lt;&gt;"."),TRUE,FALSE)</formula>
    </cfRule>
    <cfRule type="expression" dxfId="702" priority="2">
      <formula>IF(AND(AL378&gt;=0, RIGHT(TEXT(AL378,"0.#"),1)="."),TRUE,FALSE)</formula>
    </cfRule>
    <cfRule type="expression" dxfId="701" priority="3">
      <formula>IF(AND(AL378&lt;0, RIGHT(TEXT(AL378,"0.#"),1)&lt;&gt;"."),TRUE,FALSE)</formula>
    </cfRule>
    <cfRule type="expression" dxfId="700" priority="4">
      <formula>IF(AND(AL378&lt;0, RIGHT(TEXT(AL378,"0.#"),1)="."),TRUE,FALSE)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8" max="16383" man="1"/>
    <brk id="307" max="16383" man="1"/>
    <brk id="42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495</v>
      </c>
      <c r="AA1" s="29" t="s">
        <v>78</v>
      </c>
      <c r="AB1" s="29" t="s">
        <v>496</v>
      </c>
      <c r="AC1" s="29" t="s">
        <v>32</v>
      </c>
      <c r="AD1" s="28"/>
      <c r="AE1" s="29" t="s">
        <v>44</v>
      </c>
      <c r="AF1" s="30"/>
      <c r="AG1" s="51" t="s">
        <v>227</v>
      </c>
      <c r="AI1" s="51" t="s">
        <v>230</v>
      </c>
      <c r="AK1" s="51" t="s">
        <v>235</v>
      </c>
      <c r="AM1" s="77"/>
      <c r="AN1" s="77"/>
      <c r="AP1" s="28" t="s">
        <v>317</v>
      </c>
    </row>
    <row r="2" spans="1:42" ht="13.5" customHeight="1" x14ac:dyDescent="0.15">
      <c r="A2" s="14" t="s">
        <v>81</v>
      </c>
      <c r="B2" s="15"/>
      <c r="C2" s="13" t="str">
        <f>IF(B2="","",A2)</f>
        <v/>
      </c>
      <c r="D2" s="13" t="str">
        <f>IF(C2="","",IF(D1&lt;&gt;"",CONCATENATE(D1,"、",C2),C2))</f>
        <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364</v>
      </c>
      <c r="AB2" s="86" t="s">
        <v>590</v>
      </c>
      <c r="AC2" s="87" t="s">
        <v>130</v>
      </c>
      <c r="AD2" s="28"/>
      <c r="AE2" s="43" t="s">
        <v>165</v>
      </c>
      <c r="AF2" s="30"/>
      <c r="AG2" s="53" t="s">
        <v>329</v>
      </c>
      <c r="AI2" s="51" t="s">
        <v>361</v>
      </c>
      <c r="AK2" s="51" t="s">
        <v>236</v>
      </c>
      <c r="AM2" s="77"/>
      <c r="AN2" s="77"/>
      <c r="AP2" s="53" t="s">
        <v>329</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714</v>
      </c>
      <c r="R3" s="13" t="str">
        <f t="shared" ref="R3:R8" si="3">IF(Q3="","",P3)</f>
        <v>委託・請負</v>
      </c>
      <c r="S3" s="13" t="str">
        <f t="shared" ref="S3:S8" si="4">IF(R3="",S2,IF(S2&lt;&gt;"",CONCATENATE(S2,"、",R3),R3))</f>
        <v>直接実施、委託・請負</v>
      </c>
      <c r="T3" s="13"/>
      <c r="U3" s="32" t="s">
        <v>621</v>
      </c>
      <c r="W3" s="32" t="s">
        <v>141</v>
      </c>
      <c r="Y3" s="32" t="s">
        <v>65</v>
      </c>
      <c r="Z3" s="32" t="s">
        <v>497</v>
      </c>
      <c r="AA3" s="86" t="s">
        <v>463</v>
      </c>
      <c r="AB3" s="86" t="s">
        <v>591</v>
      </c>
      <c r="AC3" s="87" t="s">
        <v>131</v>
      </c>
      <c r="AD3" s="28"/>
      <c r="AE3" s="43" t="s">
        <v>166</v>
      </c>
      <c r="AF3" s="30"/>
      <c r="AG3" s="53" t="s">
        <v>330</v>
      </c>
      <c r="AI3" s="51" t="s">
        <v>229</v>
      </c>
      <c r="AK3" s="51" t="str">
        <f>CHAR(CODE(AK2)+1)</f>
        <v>B</v>
      </c>
      <c r="AM3" s="77"/>
      <c r="AN3" s="77"/>
      <c r="AP3" s="53" t="s">
        <v>330</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682</v>
      </c>
      <c r="W4" s="32" t="s">
        <v>142</v>
      </c>
      <c r="Y4" s="32" t="s">
        <v>370</v>
      </c>
      <c r="Z4" s="32" t="s">
        <v>498</v>
      </c>
      <c r="AA4" s="86" t="s">
        <v>464</v>
      </c>
      <c r="AB4" s="86" t="s">
        <v>592</v>
      </c>
      <c r="AC4" s="86" t="s">
        <v>132</v>
      </c>
      <c r="AD4" s="28"/>
      <c r="AE4" s="43" t="s">
        <v>167</v>
      </c>
      <c r="AF4" s="30"/>
      <c r="AG4" s="53" t="s">
        <v>331</v>
      </c>
      <c r="AI4" s="51" t="s">
        <v>231</v>
      </c>
      <c r="AK4" s="51" t="str">
        <f t="shared" ref="AK4:AK49" si="7">CHAR(CODE(AK3)+1)</f>
        <v>C</v>
      </c>
      <c r="AM4" s="77"/>
      <c r="AN4" s="77"/>
      <c r="AP4" s="53" t="s">
        <v>331</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645</v>
      </c>
      <c r="Y5" s="32" t="s">
        <v>371</v>
      </c>
      <c r="Z5" s="32" t="s">
        <v>499</v>
      </c>
      <c r="AA5" s="86" t="s">
        <v>465</v>
      </c>
      <c r="AB5" s="86" t="s">
        <v>593</v>
      </c>
      <c r="AC5" s="86" t="s">
        <v>168</v>
      </c>
      <c r="AD5" s="31"/>
      <c r="AE5" s="43" t="s">
        <v>342</v>
      </c>
      <c r="AF5" s="30"/>
      <c r="AG5" s="53" t="s">
        <v>332</v>
      </c>
      <c r="AI5" s="51" t="s">
        <v>368</v>
      </c>
      <c r="AK5" s="51" t="str">
        <f t="shared" si="7"/>
        <v>D</v>
      </c>
      <c r="AP5" s="53" t="s">
        <v>332</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344</v>
      </c>
      <c r="W6" s="32" t="s">
        <v>647</v>
      </c>
      <c r="Y6" s="32" t="s">
        <v>372</v>
      </c>
      <c r="Z6" s="32" t="s">
        <v>500</v>
      </c>
      <c r="AA6" s="86" t="s">
        <v>466</v>
      </c>
      <c r="AB6" s="86" t="s">
        <v>594</v>
      </c>
      <c r="AC6" s="86" t="s">
        <v>133</v>
      </c>
      <c r="AD6" s="31"/>
      <c r="AE6" s="43" t="s">
        <v>339</v>
      </c>
      <c r="AF6" s="30"/>
      <c r="AG6" s="53" t="s">
        <v>333</v>
      </c>
      <c r="AI6" s="51" t="s">
        <v>369</v>
      </c>
      <c r="AK6" s="51" t="str">
        <f>CHAR(CODE(AK5)+1)</f>
        <v>E</v>
      </c>
      <c r="AP6" s="53" t="s">
        <v>333</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373</v>
      </c>
      <c r="Z7" s="32" t="s">
        <v>501</v>
      </c>
      <c r="AA7" s="86" t="s">
        <v>467</v>
      </c>
      <c r="AB7" s="86" t="s">
        <v>595</v>
      </c>
      <c r="AC7" s="31"/>
      <c r="AD7" s="31"/>
      <c r="AE7" s="32" t="s">
        <v>133</v>
      </c>
      <c r="AF7" s="30"/>
      <c r="AG7" s="53" t="s">
        <v>334</v>
      </c>
      <c r="AH7" s="80"/>
      <c r="AI7" s="53" t="s">
        <v>357</v>
      </c>
      <c r="AK7" s="51" t="str">
        <f>CHAR(CODE(AK6)+1)</f>
        <v>F</v>
      </c>
      <c r="AP7" s="53" t="s">
        <v>334</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366</v>
      </c>
      <c r="W8" s="32" t="s">
        <v>144</v>
      </c>
      <c r="Y8" s="32" t="s">
        <v>374</v>
      </c>
      <c r="Z8" s="32" t="s">
        <v>502</v>
      </c>
      <c r="AA8" s="86" t="s">
        <v>468</v>
      </c>
      <c r="AB8" s="86" t="s">
        <v>596</v>
      </c>
      <c r="AC8" s="31"/>
      <c r="AD8" s="31"/>
      <c r="AE8" s="31"/>
      <c r="AF8" s="30"/>
      <c r="AG8" s="53" t="s">
        <v>335</v>
      </c>
      <c r="AI8" s="51" t="s">
        <v>358</v>
      </c>
      <c r="AK8" s="51" t="str">
        <f t="shared" si="7"/>
        <v>G</v>
      </c>
      <c r="AP8" s="53" t="s">
        <v>335</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367</v>
      </c>
      <c r="W9" s="32" t="s">
        <v>145</v>
      </c>
      <c r="Y9" s="32" t="s">
        <v>375</v>
      </c>
      <c r="Z9" s="32" t="s">
        <v>503</v>
      </c>
      <c r="AA9" s="86" t="s">
        <v>469</v>
      </c>
      <c r="AB9" s="86" t="s">
        <v>597</v>
      </c>
      <c r="AC9" s="31"/>
      <c r="AD9" s="31"/>
      <c r="AE9" s="31"/>
      <c r="AF9" s="30"/>
      <c r="AG9" s="53" t="s">
        <v>336</v>
      </c>
      <c r="AI9" s="76"/>
      <c r="AK9" s="51" t="str">
        <f t="shared" si="7"/>
        <v>H</v>
      </c>
      <c r="AP9" s="53" t="s">
        <v>336</v>
      </c>
    </row>
    <row r="10" spans="1:42" ht="13.5" customHeight="1" x14ac:dyDescent="0.15">
      <c r="A10" s="14" t="s">
        <v>299</v>
      </c>
      <c r="B10" s="15"/>
      <c r="C10" s="13" t="str">
        <f t="shared" si="0"/>
        <v/>
      </c>
      <c r="D10" s="13" t="str">
        <f t="shared" si="8"/>
        <v/>
      </c>
      <c r="F10" s="18" t="s">
        <v>112</v>
      </c>
      <c r="G10" s="17"/>
      <c r="H10" s="13" t="str">
        <f t="shared" si="1"/>
        <v/>
      </c>
      <c r="I10" s="13" t="str">
        <f t="shared" si="5"/>
        <v>一般会計</v>
      </c>
      <c r="K10" s="14" t="s">
        <v>302</v>
      </c>
      <c r="L10" s="15"/>
      <c r="M10" s="13" t="str">
        <f t="shared" si="2"/>
        <v/>
      </c>
      <c r="N10" s="13" t="str">
        <f t="shared" si="6"/>
        <v/>
      </c>
      <c r="O10" s="13"/>
      <c r="P10" s="13" t="str">
        <f>S8</f>
        <v>直接実施、委託・請負</v>
      </c>
      <c r="Q10" s="19"/>
      <c r="T10" s="13"/>
      <c r="W10" s="32" t="s">
        <v>146</v>
      </c>
      <c r="Y10" s="32" t="s">
        <v>376</v>
      </c>
      <c r="Z10" s="32" t="s">
        <v>504</v>
      </c>
      <c r="AA10" s="86" t="s">
        <v>470</v>
      </c>
      <c r="AB10" s="86" t="s">
        <v>598</v>
      </c>
      <c r="AC10" s="31"/>
      <c r="AD10" s="31"/>
      <c r="AE10" s="31"/>
      <c r="AF10" s="30"/>
      <c r="AG10" s="53" t="s">
        <v>319</v>
      </c>
      <c r="AK10" s="51" t="str">
        <f t="shared" si="7"/>
        <v>I</v>
      </c>
      <c r="AP10" s="51" t="s">
        <v>318</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714</v>
      </c>
      <c r="M11" s="13" t="str">
        <f t="shared" si="2"/>
        <v>その他の事項経費</v>
      </c>
      <c r="N11" s="13" t="str">
        <f t="shared" si="6"/>
        <v>その他の事項経費</v>
      </c>
      <c r="O11" s="13"/>
      <c r="P11" s="13"/>
      <c r="Q11" s="19"/>
      <c r="T11" s="13"/>
      <c r="W11" s="32" t="s">
        <v>679</v>
      </c>
      <c r="Y11" s="32" t="s">
        <v>377</v>
      </c>
      <c r="Z11" s="32" t="s">
        <v>505</v>
      </c>
      <c r="AA11" s="86" t="s">
        <v>471</v>
      </c>
      <c r="AB11" s="86" t="s">
        <v>599</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622</v>
      </c>
      <c r="W12" s="32" t="s">
        <v>147</v>
      </c>
      <c r="Y12" s="32" t="s">
        <v>378</v>
      </c>
      <c r="Z12" s="32" t="s">
        <v>506</v>
      </c>
      <c r="AA12" s="86" t="s">
        <v>472</v>
      </c>
      <c r="AB12" s="86" t="s">
        <v>600</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379</v>
      </c>
      <c r="Z13" s="32" t="s">
        <v>507</v>
      </c>
      <c r="AA13" s="86" t="s">
        <v>473</v>
      </c>
      <c r="AB13" s="86" t="s">
        <v>601</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623</v>
      </c>
      <c r="W14" s="32" t="s">
        <v>149</v>
      </c>
      <c r="Y14" s="32" t="s">
        <v>380</v>
      </c>
      <c r="Z14" s="32" t="s">
        <v>508</v>
      </c>
      <c r="AA14" s="86" t="s">
        <v>474</v>
      </c>
      <c r="AB14" s="86" t="s">
        <v>602</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624</v>
      </c>
      <c r="W15" s="32" t="s">
        <v>150</v>
      </c>
      <c r="Y15" s="32" t="s">
        <v>381</v>
      </c>
      <c r="Z15" s="32" t="s">
        <v>509</v>
      </c>
      <c r="AA15" s="86" t="s">
        <v>475</v>
      </c>
      <c r="AB15" s="86" t="s">
        <v>603</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625</v>
      </c>
      <c r="W16" s="32" t="s">
        <v>151</v>
      </c>
      <c r="Y16" s="32" t="s">
        <v>382</v>
      </c>
      <c r="Z16" s="32" t="s">
        <v>510</v>
      </c>
      <c r="AA16" s="86" t="s">
        <v>476</v>
      </c>
      <c r="AB16" s="86" t="s">
        <v>604</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643</v>
      </c>
      <c r="W17" s="32" t="s">
        <v>152</v>
      </c>
      <c r="Y17" s="32" t="s">
        <v>383</v>
      </c>
      <c r="Z17" s="32" t="s">
        <v>511</v>
      </c>
      <c r="AA17" s="86" t="s">
        <v>477</v>
      </c>
      <c r="AB17" s="86" t="s">
        <v>605</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626</v>
      </c>
      <c r="W18" s="32" t="s">
        <v>153</v>
      </c>
      <c r="Y18" s="32" t="s">
        <v>384</v>
      </c>
      <c r="Z18" s="32" t="s">
        <v>512</v>
      </c>
      <c r="AA18" s="86" t="s">
        <v>478</v>
      </c>
      <c r="AB18" s="86" t="s">
        <v>606</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627</v>
      </c>
      <c r="W19" s="32" t="s">
        <v>154</v>
      </c>
      <c r="Y19" s="32" t="s">
        <v>385</v>
      </c>
      <c r="Z19" s="32" t="s">
        <v>513</v>
      </c>
      <c r="AA19" s="86" t="s">
        <v>479</v>
      </c>
      <c r="AB19" s="86" t="s">
        <v>607</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628</v>
      </c>
      <c r="W20" s="32" t="s">
        <v>155</v>
      </c>
      <c r="Y20" s="32" t="s">
        <v>386</v>
      </c>
      <c r="Z20" s="32" t="s">
        <v>514</v>
      </c>
      <c r="AA20" s="86" t="s">
        <v>480</v>
      </c>
      <c r="AB20" s="86" t="s">
        <v>608</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629</v>
      </c>
      <c r="W21" s="32" t="s">
        <v>156</v>
      </c>
      <c r="Y21" s="32" t="s">
        <v>387</v>
      </c>
      <c r="Z21" s="32" t="s">
        <v>515</v>
      </c>
      <c r="AA21" s="86" t="s">
        <v>481</v>
      </c>
      <c r="AB21" s="86" t="s">
        <v>609</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388</v>
      </c>
      <c r="Z22" s="32" t="s">
        <v>516</v>
      </c>
      <c r="AA22" s="86" t="s">
        <v>482</v>
      </c>
      <c r="AB22" s="86" t="s">
        <v>610</v>
      </c>
      <c r="AC22" s="31"/>
      <c r="AD22" s="31"/>
      <c r="AE22" s="31"/>
      <c r="AF22" s="30"/>
      <c r="AK22" s="51" t="str">
        <f t="shared" si="7"/>
        <v>U</v>
      </c>
    </row>
    <row r="23" spans="1:37" ht="13.5" customHeight="1" x14ac:dyDescent="0.15">
      <c r="A23" s="83" t="s">
        <v>359</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630</v>
      </c>
      <c r="W23" s="32" t="s">
        <v>158</v>
      </c>
      <c r="Y23" s="32" t="s">
        <v>389</v>
      </c>
      <c r="Z23" s="32" t="s">
        <v>517</v>
      </c>
      <c r="AA23" s="86" t="s">
        <v>483</v>
      </c>
      <c r="AB23" s="86" t="s">
        <v>611</v>
      </c>
      <c r="AC23" s="31"/>
      <c r="AD23" s="31"/>
      <c r="AE23" s="31"/>
      <c r="AF23" s="30"/>
      <c r="AK23" s="51" t="str">
        <f t="shared" si="7"/>
        <v>V</v>
      </c>
    </row>
    <row r="24" spans="1:37" ht="13.5" customHeight="1" x14ac:dyDescent="0.15">
      <c r="A24" s="98"/>
      <c r="B24" s="81"/>
      <c r="F24" s="18" t="s">
        <v>362</v>
      </c>
      <c r="G24" s="17"/>
      <c r="H24" s="13" t="str">
        <f t="shared" si="1"/>
        <v/>
      </c>
      <c r="I24" s="13" t="str">
        <f t="shared" si="5"/>
        <v>一般会計</v>
      </c>
      <c r="K24" s="13"/>
      <c r="L24" s="13"/>
      <c r="O24" s="13"/>
      <c r="P24" s="13"/>
      <c r="Q24" s="19"/>
      <c r="T24" s="13"/>
      <c r="U24" s="32" t="s">
        <v>631</v>
      </c>
      <c r="W24" s="32" t="s">
        <v>159</v>
      </c>
      <c r="Y24" s="32" t="s">
        <v>390</v>
      </c>
      <c r="Z24" s="32" t="s">
        <v>518</v>
      </c>
      <c r="AA24" s="86" t="s">
        <v>484</v>
      </c>
      <c r="AB24" s="86" t="s">
        <v>612</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632</v>
      </c>
      <c r="W25" s="74"/>
      <c r="Y25" s="32" t="s">
        <v>391</v>
      </c>
      <c r="Z25" s="32" t="s">
        <v>519</v>
      </c>
      <c r="AA25" s="86" t="s">
        <v>485</v>
      </c>
      <c r="AB25" s="86" t="s">
        <v>613</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633</v>
      </c>
      <c r="Y26" s="32" t="s">
        <v>392</v>
      </c>
      <c r="Z26" s="32" t="s">
        <v>520</v>
      </c>
      <c r="AA26" s="86" t="s">
        <v>486</v>
      </c>
      <c r="AB26" s="86" t="s">
        <v>614</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634</v>
      </c>
      <c r="Y27" s="32" t="s">
        <v>393</v>
      </c>
      <c r="Z27" s="32" t="s">
        <v>521</v>
      </c>
      <c r="AA27" s="86" t="s">
        <v>487</v>
      </c>
      <c r="AB27" s="86" t="s">
        <v>615</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635</v>
      </c>
      <c r="Y28" s="32" t="s">
        <v>394</v>
      </c>
      <c r="Z28" s="32" t="s">
        <v>522</v>
      </c>
      <c r="AA28" s="86" t="s">
        <v>488</v>
      </c>
      <c r="AB28" s="86" t="s">
        <v>616</v>
      </c>
      <c r="AC28" s="31"/>
      <c r="AD28" s="31"/>
      <c r="AE28" s="31"/>
      <c r="AF28" s="30"/>
      <c r="AK28" s="51" t="s">
        <v>237</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636</v>
      </c>
      <c r="Y29" s="32" t="s">
        <v>395</v>
      </c>
      <c r="Z29" s="32" t="s">
        <v>523</v>
      </c>
      <c r="AA29" s="86" t="s">
        <v>489</v>
      </c>
      <c r="AB29" s="86" t="s">
        <v>617</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637</v>
      </c>
      <c r="Y30" s="32" t="s">
        <v>396</v>
      </c>
      <c r="Z30" s="32" t="s">
        <v>524</v>
      </c>
      <c r="AA30" s="86" t="s">
        <v>490</v>
      </c>
      <c r="AB30" s="86" t="s">
        <v>618</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638</v>
      </c>
      <c r="Y31" s="32" t="s">
        <v>397</v>
      </c>
      <c r="Z31" s="32" t="s">
        <v>525</v>
      </c>
      <c r="AA31" s="86" t="s">
        <v>491</v>
      </c>
      <c r="AB31" s="86" t="s">
        <v>619</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639</v>
      </c>
      <c r="Y32" s="32" t="s">
        <v>398</v>
      </c>
      <c r="Z32" s="32" t="s">
        <v>526</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640</v>
      </c>
      <c r="Y33" s="32" t="s">
        <v>399</v>
      </c>
      <c r="Z33" s="32" t="s">
        <v>527</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641</v>
      </c>
      <c r="Y34" s="32" t="s">
        <v>400</v>
      </c>
      <c r="Z34" s="32" t="s">
        <v>528</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642</v>
      </c>
      <c r="Y35" s="32" t="s">
        <v>401</v>
      </c>
      <c r="Z35" s="32" t="s">
        <v>529</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402</v>
      </c>
      <c r="Z36" s="32" t="s">
        <v>530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403</v>
      </c>
      <c r="Z37" s="32" t="s">
        <v>531</v>
      </c>
      <c r="AF37" s="30"/>
      <c r="AK37" s="51" t="str">
        <f t="shared" si="7"/>
        <v>j</v>
      </c>
    </row>
    <row r="38" spans="1:37" x14ac:dyDescent="0.15">
      <c r="A38" s="13"/>
      <c r="B38" s="13"/>
      <c r="F38" s="13"/>
      <c r="G38" s="19"/>
      <c r="K38" s="13"/>
      <c r="L38" s="13"/>
      <c r="O38" s="13"/>
      <c r="P38" s="13"/>
      <c r="Q38" s="19"/>
      <c r="T38" s="13"/>
      <c r="Y38" s="32" t="s">
        <v>404</v>
      </c>
      <c r="Z38" s="32" t="s">
        <v>532</v>
      </c>
      <c r="AF38" s="30"/>
      <c r="AK38" s="51" t="str">
        <f t="shared" si="7"/>
        <v>k</v>
      </c>
    </row>
    <row r="39" spans="1:37" x14ac:dyDescent="0.15">
      <c r="A39" s="13"/>
      <c r="B39" s="13"/>
      <c r="F39" s="13" t="str">
        <f>I37</f>
        <v>一般会計</v>
      </c>
      <c r="G39" s="19"/>
      <c r="K39" s="13"/>
      <c r="L39" s="13"/>
      <c r="O39" s="13"/>
      <c r="P39" s="13"/>
      <c r="Q39" s="19"/>
      <c r="T39" s="13"/>
      <c r="U39" s="32" t="s">
        <v>644</v>
      </c>
      <c r="Y39" s="32" t="s">
        <v>405</v>
      </c>
      <c r="Z39" s="32" t="s">
        <v>533</v>
      </c>
      <c r="AF39" s="30"/>
      <c r="AK39" s="51" t="str">
        <f t="shared" si="7"/>
        <v>l</v>
      </c>
    </row>
    <row r="40" spans="1:37" x14ac:dyDescent="0.15">
      <c r="A40" s="13"/>
      <c r="B40" s="13"/>
      <c r="F40" s="13"/>
      <c r="G40" s="19"/>
      <c r="K40" s="13"/>
      <c r="L40" s="13"/>
      <c r="O40" s="13"/>
      <c r="P40" s="13"/>
      <c r="Q40" s="19"/>
      <c r="T40" s="13"/>
      <c r="U40" s="32"/>
      <c r="Y40" s="32" t="s">
        <v>406</v>
      </c>
      <c r="Z40" s="32" t="s">
        <v>534</v>
      </c>
      <c r="AF40" s="30"/>
      <c r="AK40" s="51" t="str">
        <f t="shared" si="7"/>
        <v>m</v>
      </c>
    </row>
    <row r="41" spans="1:37" x14ac:dyDescent="0.15">
      <c r="A41" s="13"/>
      <c r="B41" s="13"/>
      <c r="F41" s="13"/>
      <c r="G41" s="19"/>
      <c r="K41" s="13"/>
      <c r="L41" s="13"/>
      <c r="O41" s="13"/>
      <c r="P41" s="13"/>
      <c r="Q41" s="19"/>
      <c r="T41" s="13"/>
      <c r="U41" s="32" t="s">
        <v>345</v>
      </c>
      <c r="Y41" s="32" t="s">
        <v>407</v>
      </c>
      <c r="Z41" s="32" t="s">
        <v>535</v>
      </c>
      <c r="AF41" s="30"/>
      <c r="AK41" s="51" t="str">
        <f t="shared" si="7"/>
        <v>n</v>
      </c>
    </row>
    <row r="42" spans="1:37" x14ac:dyDescent="0.15">
      <c r="A42" s="13"/>
      <c r="B42" s="13"/>
      <c r="F42" s="13"/>
      <c r="G42" s="19"/>
      <c r="K42" s="13"/>
      <c r="L42" s="13"/>
      <c r="O42" s="13"/>
      <c r="P42" s="13"/>
      <c r="Q42" s="19"/>
      <c r="T42" s="13"/>
      <c r="U42" s="32" t="s">
        <v>355</v>
      </c>
      <c r="Y42" s="32" t="s">
        <v>408</v>
      </c>
      <c r="Z42" s="32" t="s">
        <v>536</v>
      </c>
      <c r="AF42" s="30"/>
      <c r="AK42" s="51" t="str">
        <f t="shared" si="7"/>
        <v>o</v>
      </c>
    </row>
    <row r="43" spans="1:37" x14ac:dyDescent="0.15">
      <c r="A43" s="13"/>
      <c r="B43" s="13"/>
      <c r="F43" s="13"/>
      <c r="G43" s="19"/>
      <c r="K43" s="13"/>
      <c r="L43" s="13"/>
      <c r="O43" s="13"/>
      <c r="P43" s="13"/>
      <c r="Q43" s="19"/>
      <c r="T43" s="13"/>
      <c r="Y43" s="32" t="s">
        <v>409</v>
      </c>
      <c r="Z43" s="32" t="s">
        <v>537</v>
      </c>
      <c r="AF43" s="30"/>
      <c r="AK43" s="51" t="str">
        <f t="shared" si="7"/>
        <v>p</v>
      </c>
    </row>
    <row r="44" spans="1:37" x14ac:dyDescent="0.15">
      <c r="A44" s="13"/>
      <c r="B44" s="13"/>
      <c r="F44" s="13"/>
      <c r="G44" s="19"/>
      <c r="K44" s="13"/>
      <c r="L44" s="13"/>
      <c r="O44" s="13"/>
      <c r="P44" s="13"/>
      <c r="Q44" s="19"/>
      <c r="T44" s="13"/>
      <c r="Y44" s="32" t="s">
        <v>410</v>
      </c>
      <c r="Z44" s="32" t="s">
        <v>538</v>
      </c>
      <c r="AF44" s="30"/>
      <c r="AK44" s="51" t="str">
        <f t="shared" si="7"/>
        <v>q</v>
      </c>
    </row>
    <row r="45" spans="1:37" x14ac:dyDescent="0.15">
      <c r="A45" s="13"/>
      <c r="B45" s="13"/>
      <c r="F45" s="13"/>
      <c r="G45" s="19"/>
      <c r="K45" s="13"/>
      <c r="L45" s="13"/>
      <c r="O45" s="13"/>
      <c r="P45" s="13"/>
      <c r="Q45" s="19"/>
      <c r="T45" s="13"/>
      <c r="U45" s="29" t="s">
        <v>161</v>
      </c>
      <c r="Y45" s="32" t="s">
        <v>411</v>
      </c>
      <c r="Z45" s="32" t="s">
        <v>539</v>
      </c>
      <c r="AF45" s="30"/>
      <c r="AK45" s="51" t="str">
        <f t="shared" si="7"/>
        <v>r</v>
      </c>
    </row>
    <row r="46" spans="1:37" x14ac:dyDescent="0.15">
      <c r="A46" s="13"/>
      <c r="B46" s="13"/>
      <c r="F46" s="13"/>
      <c r="G46" s="19"/>
      <c r="K46" s="13"/>
      <c r="L46" s="13"/>
      <c r="O46" s="13"/>
      <c r="P46" s="13"/>
      <c r="Q46" s="19"/>
      <c r="T46" s="13"/>
      <c r="U46" s="93" t="s">
        <v>680</v>
      </c>
      <c r="Y46" s="32" t="s">
        <v>412</v>
      </c>
      <c r="Z46" s="32" t="s">
        <v>540</v>
      </c>
      <c r="AF46" s="30"/>
      <c r="AK46" s="51" t="str">
        <f t="shared" si="7"/>
        <v>s</v>
      </c>
    </row>
    <row r="47" spans="1:37" x14ac:dyDescent="0.15">
      <c r="A47" s="13"/>
      <c r="B47" s="13"/>
      <c r="F47" s="13"/>
      <c r="G47" s="19"/>
      <c r="K47" s="13"/>
      <c r="L47" s="13"/>
      <c r="O47" s="13"/>
      <c r="P47" s="13"/>
      <c r="Q47" s="19"/>
      <c r="T47" s="13"/>
      <c r="Y47" s="32" t="s">
        <v>413</v>
      </c>
      <c r="Z47" s="32" t="s">
        <v>541</v>
      </c>
      <c r="AF47" s="30"/>
      <c r="AK47" s="51" t="str">
        <f t="shared" si="7"/>
        <v>t</v>
      </c>
    </row>
    <row r="48" spans="1:37" x14ac:dyDescent="0.15">
      <c r="A48" s="13"/>
      <c r="B48" s="13"/>
      <c r="F48" s="13"/>
      <c r="G48" s="19"/>
      <c r="K48" s="13"/>
      <c r="L48" s="13"/>
      <c r="O48" s="13"/>
      <c r="P48" s="13"/>
      <c r="Q48" s="19"/>
      <c r="T48" s="13"/>
      <c r="U48" s="93">
        <v>2021</v>
      </c>
      <c r="Y48" s="32" t="s">
        <v>414</v>
      </c>
      <c r="Z48" s="32" t="s">
        <v>542</v>
      </c>
      <c r="AF48" s="30"/>
      <c r="AK48" s="51" t="str">
        <f t="shared" si="7"/>
        <v>u</v>
      </c>
    </row>
    <row r="49" spans="1:37" x14ac:dyDescent="0.15">
      <c r="A49" s="13"/>
      <c r="B49" s="13"/>
      <c r="F49" s="13"/>
      <c r="G49" s="19"/>
      <c r="K49" s="13"/>
      <c r="L49" s="13"/>
      <c r="O49" s="13"/>
      <c r="P49" s="13"/>
      <c r="Q49" s="19"/>
      <c r="T49" s="13"/>
      <c r="U49" s="93">
        <v>2022</v>
      </c>
      <c r="Y49" s="32" t="s">
        <v>415</v>
      </c>
      <c r="Z49" s="32" t="s">
        <v>543</v>
      </c>
      <c r="AF49" s="30"/>
      <c r="AK49" s="51" t="str">
        <f t="shared" si="7"/>
        <v>v</v>
      </c>
    </row>
    <row r="50" spans="1:37" x14ac:dyDescent="0.15">
      <c r="A50" s="13"/>
      <c r="B50" s="13"/>
      <c r="F50" s="13"/>
      <c r="G50" s="19"/>
      <c r="K50" s="13"/>
      <c r="L50" s="13"/>
      <c r="O50" s="13"/>
      <c r="P50" s="13"/>
      <c r="Q50" s="19"/>
      <c r="T50" s="13"/>
      <c r="U50" s="93">
        <v>2023</v>
      </c>
      <c r="Y50" s="32" t="s">
        <v>416</v>
      </c>
      <c r="Z50" s="32" t="s">
        <v>544</v>
      </c>
      <c r="AF50" s="30"/>
    </row>
    <row r="51" spans="1:37" x14ac:dyDescent="0.15">
      <c r="A51" s="13"/>
      <c r="B51" s="13"/>
      <c r="F51" s="13"/>
      <c r="G51" s="19"/>
      <c r="K51" s="13"/>
      <c r="L51" s="13"/>
      <c r="O51" s="13"/>
      <c r="P51" s="13"/>
      <c r="Q51" s="19"/>
      <c r="T51" s="13"/>
      <c r="U51" s="93">
        <v>2024</v>
      </c>
      <c r="Y51" s="32" t="s">
        <v>417</v>
      </c>
      <c r="Z51" s="32" t="s">
        <v>545</v>
      </c>
      <c r="AF51" s="30"/>
    </row>
    <row r="52" spans="1:37" x14ac:dyDescent="0.15">
      <c r="A52" s="13"/>
      <c r="B52" s="13"/>
      <c r="F52" s="13"/>
      <c r="G52" s="19"/>
      <c r="K52" s="13"/>
      <c r="L52" s="13"/>
      <c r="O52" s="13"/>
      <c r="P52" s="13"/>
      <c r="Q52" s="19"/>
      <c r="T52" s="13"/>
      <c r="U52" s="93">
        <v>2025</v>
      </c>
      <c r="Y52" s="32" t="s">
        <v>418</v>
      </c>
      <c r="Z52" s="32" t="s">
        <v>546</v>
      </c>
      <c r="AF52" s="30"/>
    </row>
    <row r="53" spans="1:37" x14ac:dyDescent="0.15">
      <c r="A53" s="13"/>
      <c r="B53" s="13"/>
      <c r="F53" s="13"/>
      <c r="G53" s="19"/>
      <c r="K53" s="13"/>
      <c r="L53" s="13"/>
      <c r="O53" s="13"/>
      <c r="P53" s="13"/>
      <c r="Q53" s="19"/>
      <c r="T53" s="13"/>
      <c r="U53" s="93">
        <v>2026</v>
      </c>
      <c r="Y53" s="32" t="s">
        <v>419</v>
      </c>
      <c r="Z53" s="32" t="s">
        <v>547</v>
      </c>
      <c r="AF53" s="30"/>
    </row>
    <row r="54" spans="1:37" x14ac:dyDescent="0.15">
      <c r="A54" s="13"/>
      <c r="B54" s="13"/>
      <c r="F54" s="13"/>
      <c r="G54" s="19"/>
      <c r="K54" s="13"/>
      <c r="L54" s="13"/>
      <c r="O54" s="13"/>
      <c r="P54" s="20"/>
      <c r="Q54" s="19"/>
      <c r="T54" s="13"/>
      <c r="Y54" s="32" t="s">
        <v>420</v>
      </c>
      <c r="Z54" s="32" t="s">
        <v>548</v>
      </c>
      <c r="AF54" s="30"/>
    </row>
    <row r="55" spans="1:37" x14ac:dyDescent="0.15">
      <c r="A55" s="13"/>
      <c r="B55" s="13"/>
      <c r="F55" s="13"/>
      <c r="G55" s="19"/>
      <c r="K55" s="13"/>
      <c r="L55" s="13"/>
      <c r="O55" s="13"/>
      <c r="P55" s="13"/>
      <c r="Q55" s="19"/>
      <c r="T55" s="13"/>
      <c r="Y55" s="32" t="s">
        <v>421</v>
      </c>
      <c r="Z55" s="32" t="s">
        <v>549</v>
      </c>
      <c r="AF55" s="30"/>
    </row>
    <row r="56" spans="1:37" x14ac:dyDescent="0.15">
      <c r="A56" s="13"/>
      <c r="B56" s="13"/>
      <c r="F56" s="13"/>
      <c r="G56" s="19"/>
      <c r="K56" s="13"/>
      <c r="L56" s="13"/>
      <c r="O56" s="13"/>
      <c r="P56" s="13"/>
      <c r="Q56" s="19"/>
      <c r="T56" s="13"/>
      <c r="U56" s="93">
        <v>20</v>
      </c>
      <c r="Y56" s="32" t="s">
        <v>422</v>
      </c>
      <c r="Z56" s="32" t="s">
        <v>550</v>
      </c>
      <c r="AF56" s="30"/>
    </row>
    <row r="57" spans="1:37" x14ac:dyDescent="0.15">
      <c r="A57" s="13"/>
      <c r="B57" s="13"/>
      <c r="F57" s="13"/>
      <c r="G57" s="19"/>
      <c r="K57" s="13"/>
      <c r="L57" s="13"/>
      <c r="O57" s="13"/>
      <c r="P57" s="13"/>
      <c r="Q57" s="19"/>
      <c r="T57" s="13"/>
      <c r="U57" s="32" t="s">
        <v>620</v>
      </c>
      <c r="Y57" s="32" t="s">
        <v>423</v>
      </c>
      <c r="Z57" s="32" t="s">
        <v>551</v>
      </c>
      <c r="AF57" s="30"/>
    </row>
    <row r="58" spans="1:37" x14ac:dyDescent="0.15">
      <c r="A58" s="13"/>
      <c r="B58" s="13"/>
      <c r="F58" s="13"/>
      <c r="G58" s="19"/>
      <c r="K58" s="13"/>
      <c r="L58" s="13"/>
      <c r="O58" s="13"/>
      <c r="P58" s="13"/>
      <c r="Q58" s="19"/>
      <c r="T58" s="13"/>
      <c r="U58" s="32" t="s">
        <v>621</v>
      </c>
      <c r="Y58" s="32" t="s">
        <v>424</v>
      </c>
      <c r="Z58" s="32" t="s">
        <v>552</v>
      </c>
      <c r="AF58" s="30"/>
    </row>
    <row r="59" spans="1:37" x14ac:dyDescent="0.15">
      <c r="A59" s="13"/>
      <c r="B59" s="13"/>
      <c r="F59" s="13"/>
      <c r="G59" s="19"/>
      <c r="K59" s="13"/>
      <c r="L59" s="13"/>
      <c r="O59" s="13"/>
      <c r="P59" s="13"/>
      <c r="Q59" s="19"/>
      <c r="T59" s="13"/>
      <c r="Y59" s="32" t="s">
        <v>425</v>
      </c>
      <c r="Z59" s="32" t="s">
        <v>553</v>
      </c>
      <c r="AF59" s="30"/>
    </row>
    <row r="60" spans="1:37" x14ac:dyDescent="0.15">
      <c r="A60" s="13"/>
      <c r="B60" s="13"/>
      <c r="F60" s="13"/>
      <c r="G60" s="19"/>
      <c r="K60" s="13"/>
      <c r="L60" s="13"/>
      <c r="O60" s="13"/>
      <c r="P60" s="13"/>
      <c r="Q60" s="19"/>
      <c r="T60" s="13"/>
      <c r="Y60" s="32" t="s">
        <v>426</v>
      </c>
      <c r="Z60" s="32" t="s">
        <v>554</v>
      </c>
      <c r="AF60" s="30"/>
    </row>
    <row r="61" spans="1:37" x14ac:dyDescent="0.15">
      <c r="A61" s="13"/>
      <c r="B61" s="13"/>
      <c r="F61" s="13"/>
      <c r="G61" s="19"/>
      <c r="K61" s="13"/>
      <c r="L61" s="13"/>
      <c r="O61" s="13"/>
      <c r="P61" s="13"/>
      <c r="Q61" s="19"/>
      <c r="T61" s="13"/>
      <c r="Y61" s="32" t="s">
        <v>427</v>
      </c>
      <c r="Z61" s="32" t="s">
        <v>555</v>
      </c>
      <c r="AF61" s="30"/>
    </row>
    <row r="62" spans="1:37" x14ac:dyDescent="0.15">
      <c r="A62" s="13"/>
      <c r="B62" s="13"/>
      <c r="F62" s="13"/>
      <c r="G62" s="19"/>
      <c r="K62" s="13"/>
      <c r="L62" s="13"/>
      <c r="O62" s="13"/>
      <c r="P62" s="13"/>
      <c r="Q62" s="19"/>
      <c r="T62" s="13"/>
      <c r="Y62" s="32" t="s">
        <v>428</v>
      </c>
      <c r="Z62" s="32" t="s">
        <v>556</v>
      </c>
      <c r="AF62" s="30"/>
    </row>
    <row r="63" spans="1:37" x14ac:dyDescent="0.15">
      <c r="A63" s="13"/>
      <c r="B63" s="13"/>
      <c r="F63" s="13"/>
      <c r="G63" s="19"/>
      <c r="K63" s="13"/>
      <c r="L63" s="13"/>
      <c r="O63" s="13"/>
      <c r="P63" s="13"/>
      <c r="Q63" s="19"/>
      <c r="T63" s="13"/>
      <c r="Y63" s="32" t="s">
        <v>429</v>
      </c>
      <c r="Z63" s="32" t="s">
        <v>557</v>
      </c>
      <c r="AF63" s="30"/>
    </row>
    <row r="64" spans="1:37" x14ac:dyDescent="0.15">
      <c r="A64" s="13"/>
      <c r="B64" s="13"/>
      <c r="F64" s="13"/>
      <c r="G64" s="19"/>
      <c r="K64" s="13"/>
      <c r="L64" s="13"/>
      <c r="O64" s="13"/>
      <c r="P64" s="13"/>
      <c r="Q64" s="19"/>
      <c r="T64" s="13"/>
      <c r="Y64" s="32" t="s">
        <v>430</v>
      </c>
      <c r="Z64" s="32" t="s">
        <v>558</v>
      </c>
      <c r="AF64" s="30"/>
    </row>
    <row r="65" spans="1:32" x14ac:dyDescent="0.15">
      <c r="A65" s="13"/>
      <c r="B65" s="13"/>
      <c r="F65" s="13"/>
      <c r="G65" s="19"/>
      <c r="K65" s="13"/>
      <c r="L65" s="13"/>
      <c r="O65" s="13"/>
      <c r="P65" s="13"/>
      <c r="Q65" s="19"/>
      <c r="T65" s="13"/>
      <c r="Y65" s="32" t="s">
        <v>431</v>
      </c>
      <c r="Z65" s="32" t="s">
        <v>559</v>
      </c>
      <c r="AF65" s="30"/>
    </row>
    <row r="66" spans="1:32" x14ac:dyDescent="0.15">
      <c r="A66" s="13"/>
      <c r="B66" s="13"/>
      <c r="F66" s="13"/>
      <c r="G66" s="19"/>
      <c r="K66" s="13"/>
      <c r="L66" s="13"/>
      <c r="O66" s="13"/>
      <c r="P66" s="13"/>
      <c r="Q66" s="19"/>
      <c r="T66" s="13"/>
      <c r="Y66" s="32" t="s">
        <v>67</v>
      </c>
      <c r="Z66" s="32" t="s">
        <v>560</v>
      </c>
      <c r="AF66" s="30"/>
    </row>
    <row r="67" spans="1:32" x14ac:dyDescent="0.15">
      <c r="A67" s="13"/>
      <c r="B67" s="13"/>
      <c r="F67" s="13"/>
      <c r="G67" s="19"/>
      <c r="K67" s="13"/>
      <c r="L67" s="13"/>
      <c r="O67" s="13"/>
      <c r="P67" s="13"/>
      <c r="Q67" s="19"/>
      <c r="T67" s="13"/>
      <c r="Y67" s="32" t="s">
        <v>432</v>
      </c>
      <c r="Z67" s="32" t="s">
        <v>561</v>
      </c>
      <c r="AF67" s="30"/>
    </row>
    <row r="68" spans="1:32" x14ac:dyDescent="0.15">
      <c r="A68" s="13"/>
      <c r="B68" s="13"/>
      <c r="F68" s="13"/>
      <c r="G68" s="19"/>
      <c r="K68" s="13"/>
      <c r="L68" s="13"/>
      <c r="O68" s="13"/>
      <c r="P68" s="13"/>
      <c r="Q68" s="19"/>
      <c r="T68" s="13"/>
      <c r="Y68" s="32" t="s">
        <v>433</v>
      </c>
      <c r="Z68" s="32" t="s">
        <v>562</v>
      </c>
      <c r="AF68" s="30"/>
    </row>
    <row r="69" spans="1:32" x14ac:dyDescent="0.15">
      <c r="A69" s="13"/>
      <c r="B69" s="13"/>
      <c r="F69" s="13"/>
      <c r="G69" s="19"/>
      <c r="K69" s="13"/>
      <c r="L69" s="13"/>
      <c r="O69" s="13"/>
      <c r="P69" s="13"/>
      <c r="Q69" s="19"/>
      <c r="T69" s="13"/>
      <c r="Y69" s="32" t="s">
        <v>434</v>
      </c>
      <c r="Z69" s="32" t="s">
        <v>563</v>
      </c>
      <c r="AF69" s="30"/>
    </row>
    <row r="70" spans="1:32" x14ac:dyDescent="0.15">
      <c r="A70" s="13"/>
      <c r="B70" s="13"/>
      <c r="Y70" s="32" t="s">
        <v>435</v>
      </c>
      <c r="Z70" s="32" t="s">
        <v>564</v>
      </c>
    </row>
    <row r="71" spans="1:32" x14ac:dyDescent="0.15">
      <c r="Y71" s="32" t="s">
        <v>436</v>
      </c>
      <c r="Z71" s="32" t="s">
        <v>565</v>
      </c>
    </row>
    <row r="72" spans="1:32" x14ac:dyDescent="0.15">
      <c r="Y72" s="32" t="s">
        <v>437</v>
      </c>
      <c r="Z72" s="32" t="s">
        <v>566</v>
      </c>
    </row>
    <row r="73" spans="1:32" x14ac:dyDescent="0.15">
      <c r="Y73" s="32" t="s">
        <v>438</v>
      </c>
      <c r="Z73" s="32" t="s">
        <v>567</v>
      </c>
    </row>
    <row r="74" spans="1:32" x14ac:dyDescent="0.15">
      <c r="Y74" s="32" t="s">
        <v>439</v>
      </c>
      <c r="Z74" s="32" t="s">
        <v>568</v>
      </c>
    </row>
    <row r="75" spans="1:32" x14ac:dyDescent="0.15">
      <c r="Y75" s="32" t="s">
        <v>440</v>
      </c>
      <c r="Z75" s="32" t="s">
        <v>569</v>
      </c>
    </row>
    <row r="76" spans="1:32" x14ac:dyDescent="0.15">
      <c r="Y76" s="32" t="s">
        <v>441</v>
      </c>
      <c r="Z76" s="32" t="s">
        <v>570</v>
      </c>
    </row>
    <row r="77" spans="1:32" x14ac:dyDescent="0.15">
      <c r="Y77" s="32" t="s">
        <v>442</v>
      </c>
      <c r="Z77" s="32" t="s">
        <v>571</v>
      </c>
    </row>
    <row r="78" spans="1:32" x14ac:dyDescent="0.15">
      <c r="Y78" s="32" t="s">
        <v>443</v>
      </c>
      <c r="Z78" s="32" t="s">
        <v>572</v>
      </c>
    </row>
    <row r="79" spans="1:32" x14ac:dyDescent="0.15">
      <c r="Y79" s="32" t="s">
        <v>444</v>
      </c>
      <c r="Z79" s="32" t="s">
        <v>573</v>
      </c>
    </row>
    <row r="80" spans="1:32" x14ac:dyDescent="0.15">
      <c r="Y80" s="32" t="s">
        <v>445</v>
      </c>
      <c r="Z80" s="32" t="s">
        <v>574</v>
      </c>
    </row>
    <row r="81" spans="25:26" x14ac:dyDescent="0.15">
      <c r="Y81" s="32" t="s">
        <v>446</v>
      </c>
      <c r="Z81" s="32" t="s">
        <v>575</v>
      </c>
    </row>
    <row r="82" spans="25:26" x14ac:dyDescent="0.15">
      <c r="Y82" s="32" t="s">
        <v>447</v>
      </c>
      <c r="Z82" s="32" t="s">
        <v>576</v>
      </c>
    </row>
    <row r="83" spans="25:26" x14ac:dyDescent="0.15">
      <c r="Y83" s="32" t="s">
        <v>448</v>
      </c>
      <c r="Z83" s="32" t="s">
        <v>577</v>
      </c>
    </row>
    <row r="84" spans="25:26" x14ac:dyDescent="0.15">
      <c r="Y84" s="32" t="s">
        <v>449</v>
      </c>
      <c r="Z84" s="32" t="s">
        <v>578</v>
      </c>
    </row>
    <row r="85" spans="25:26" x14ac:dyDescent="0.15">
      <c r="Y85" s="32" t="s">
        <v>450</v>
      </c>
      <c r="Z85" s="32" t="s">
        <v>579</v>
      </c>
    </row>
    <row r="86" spans="25:26" x14ac:dyDescent="0.15">
      <c r="Y86" s="32" t="s">
        <v>451</v>
      </c>
      <c r="Z86" s="32" t="s">
        <v>580</v>
      </c>
    </row>
    <row r="87" spans="25:26" x14ac:dyDescent="0.15">
      <c r="Y87" s="32" t="s">
        <v>452</v>
      </c>
      <c r="Z87" s="32" t="s">
        <v>581</v>
      </c>
    </row>
    <row r="88" spans="25:26" x14ac:dyDescent="0.15">
      <c r="Y88" s="32" t="s">
        <v>453</v>
      </c>
      <c r="Z88" s="32" t="s">
        <v>582</v>
      </c>
    </row>
    <row r="89" spans="25:26" x14ac:dyDescent="0.15">
      <c r="Y89" s="32" t="s">
        <v>454</v>
      </c>
      <c r="Z89" s="32" t="s">
        <v>583</v>
      </c>
    </row>
    <row r="90" spans="25:26" x14ac:dyDescent="0.15">
      <c r="Y90" s="32" t="s">
        <v>455</v>
      </c>
      <c r="Z90" s="32" t="s">
        <v>584</v>
      </c>
    </row>
    <row r="91" spans="25:26" x14ac:dyDescent="0.15">
      <c r="Y91" s="32" t="s">
        <v>456</v>
      </c>
      <c r="Z91" s="32" t="s">
        <v>585</v>
      </c>
    </row>
    <row r="92" spans="25:26" x14ac:dyDescent="0.15">
      <c r="Y92" s="32" t="s">
        <v>457</v>
      </c>
      <c r="Z92" s="32" t="s">
        <v>586</v>
      </c>
    </row>
    <row r="93" spans="25:26" x14ac:dyDescent="0.15">
      <c r="Y93" s="32" t="s">
        <v>458</v>
      </c>
      <c r="Z93" s="32" t="s">
        <v>587</v>
      </c>
    </row>
    <row r="94" spans="25:26" x14ac:dyDescent="0.15">
      <c r="Y94" s="32" t="s">
        <v>459</v>
      </c>
      <c r="Z94" s="32" t="s">
        <v>588</v>
      </c>
    </row>
    <row r="95" spans="25:26" x14ac:dyDescent="0.15">
      <c r="Y95" s="32" t="s">
        <v>460</v>
      </c>
      <c r="Z95" s="32" t="s">
        <v>589</v>
      </c>
    </row>
    <row r="96" spans="25:26" x14ac:dyDescent="0.15">
      <c r="Y96" s="32" t="s">
        <v>363</v>
      </c>
      <c r="Z96" s="32" t="s">
        <v>590</v>
      </c>
    </row>
    <row r="97" spans="25:26" x14ac:dyDescent="0.15">
      <c r="Y97" s="32" t="s">
        <v>461</v>
      </c>
      <c r="Z97" s="32" t="s">
        <v>591</v>
      </c>
    </row>
    <row r="98" spans="25:26" x14ac:dyDescent="0.15">
      <c r="Y98" s="32" t="s">
        <v>462</v>
      </c>
      <c r="Z98" s="32" t="s">
        <v>592</v>
      </c>
    </row>
    <row r="99" spans="25:26" x14ac:dyDescent="0.15">
      <c r="Y99" s="32" t="s">
        <v>492</v>
      </c>
      <c r="Z99" s="32" t="s">
        <v>593</v>
      </c>
    </row>
    <row r="100" spans="25:26" x14ac:dyDescent="0.15">
      <c r="Y100" s="32" t="s">
        <v>684</v>
      </c>
      <c r="Z100" s="32" t="s">
        <v>594</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311</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365</v>
      </c>
      <c r="AF2" s="963"/>
      <c r="AG2" s="963"/>
      <c r="AH2" s="900"/>
      <c r="AI2" s="963" t="s">
        <v>461</v>
      </c>
      <c r="AJ2" s="963"/>
      <c r="AK2" s="963"/>
      <c r="AL2" s="900"/>
      <c r="AM2" s="963" t="s">
        <v>462</v>
      </c>
      <c r="AN2" s="963"/>
      <c r="AO2" s="963"/>
      <c r="AP2" s="900"/>
      <c r="AQ2" s="506" t="s">
        <v>221</v>
      </c>
      <c r="AR2" s="507"/>
      <c r="AS2" s="507"/>
      <c r="AT2" s="508"/>
      <c r="AU2" s="509" t="s">
        <v>129</v>
      </c>
      <c r="AV2" s="509"/>
      <c r="AW2" s="509"/>
      <c r="AX2" s="510"/>
      <c r="AY2" s="34">
        <f>COUNTA($G$4)</f>
        <v>0</v>
      </c>
    </row>
    <row r="3" spans="1:51" ht="18.75" customHeight="1" x14ac:dyDescent="0.15">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1"/>
      <c r="AS3" s="449" t="s">
        <v>222</v>
      </c>
      <c r="AT3" s="450"/>
      <c r="AU3" s="451"/>
      <c r="AV3" s="451"/>
      <c r="AW3" s="339" t="s">
        <v>170</v>
      </c>
      <c r="AX3" s="344"/>
      <c r="AY3" s="34">
        <f t="shared" ref="AY3:AY8" si="0">$AY$2</f>
        <v>0</v>
      </c>
    </row>
    <row r="4" spans="1:51" ht="22.5" customHeight="1" x14ac:dyDescent="0.15">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337</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5" t="s">
        <v>311</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365</v>
      </c>
      <c r="AF9" s="963"/>
      <c r="AG9" s="963"/>
      <c r="AH9" s="900"/>
      <c r="AI9" s="963" t="s">
        <v>461</v>
      </c>
      <c r="AJ9" s="963"/>
      <c r="AK9" s="963"/>
      <c r="AL9" s="900"/>
      <c r="AM9" s="963" t="s">
        <v>462</v>
      </c>
      <c r="AN9" s="963"/>
      <c r="AO9" s="963"/>
      <c r="AP9" s="900"/>
      <c r="AQ9" s="506" t="s">
        <v>221</v>
      </c>
      <c r="AR9" s="507"/>
      <c r="AS9" s="507"/>
      <c r="AT9" s="508"/>
      <c r="AU9" s="509" t="s">
        <v>129</v>
      </c>
      <c r="AV9" s="509"/>
      <c r="AW9" s="509"/>
      <c r="AX9" s="510"/>
      <c r="AY9" s="34">
        <f>COUNTA($G$11)</f>
        <v>0</v>
      </c>
    </row>
    <row r="10" spans="1:51" ht="18.75" customHeight="1" x14ac:dyDescent="0.15">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1"/>
      <c r="AS10" s="449" t="s">
        <v>222</v>
      </c>
      <c r="AT10" s="450"/>
      <c r="AU10" s="451"/>
      <c r="AV10" s="451"/>
      <c r="AW10" s="339" t="s">
        <v>170</v>
      </c>
      <c r="AX10" s="344"/>
      <c r="AY10" s="34">
        <f t="shared" ref="AY10:AY15" si="1">$AY$9</f>
        <v>0</v>
      </c>
    </row>
    <row r="11" spans="1:51" ht="22.5" customHeight="1" x14ac:dyDescent="0.15">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337</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5" t="s">
        <v>311</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365</v>
      </c>
      <c r="AF16" s="963"/>
      <c r="AG16" s="963"/>
      <c r="AH16" s="900"/>
      <c r="AI16" s="963" t="s">
        <v>461</v>
      </c>
      <c r="AJ16" s="963"/>
      <c r="AK16" s="963"/>
      <c r="AL16" s="900"/>
      <c r="AM16" s="963" t="s">
        <v>462</v>
      </c>
      <c r="AN16" s="963"/>
      <c r="AO16" s="963"/>
      <c r="AP16" s="900"/>
      <c r="AQ16" s="506" t="s">
        <v>221</v>
      </c>
      <c r="AR16" s="507"/>
      <c r="AS16" s="507"/>
      <c r="AT16" s="508"/>
      <c r="AU16" s="509" t="s">
        <v>129</v>
      </c>
      <c r="AV16" s="509"/>
      <c r="AW16" s="509"/>
      <c r="AX16" s="510"/>
      <c r="AY16" s="34">
        <f>COUNTA($G$18)</f>
        <v>0</v>
      </c>
    </row>
    <row r="17" spans="1:51" ht="18.75" customHeight="1" x14ac:dyDescent="0.15">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1"/>
      <c r="AS17" s="449" t="s">
        <v>222</v>
      </c>
      <c r="AT17" s="450"/>
      <c r="AU17" s="451"/>
      <c r="AV17" s="451"/>
      <c r="AW17" s="339" t="s">
        <v>170</v>
      </c>
      <c r="AX17" s="344"/>
      <c r="AY17" s="34">
        <f t="shared" ref="AY17:AY22" si="2">$AY$16</f>
        <v>0</v>
      </c>
    </row>
    <row r="18" spans="1:51" ht="22.5" customHeight="1" x14ac:dyDescent="0.15">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337</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5" t="s">
        <v>311</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365</v>
      </c>
      <c r="AF23" s="963"/>
      <c r="AG23" s="963"/>
      <c r="AH23" s="900"/>
      <c r="AI23" s="963" t="s">
        <v>461</v>
      </c>
      <c r="AJ23" s="963"/>
      <c r="AK23" s="963"/>
      <c r="AL23" s="900"/>
      <c r="AM23" s="963" t="s">
        <v>462</v>
      </c>
      <c r="AN23" s="963"/>
      <c r="AO23" s="963"/>
      <c r="AP23" s="900"/>
      <c r="AQ23" s="506" t="s">
        <v>221</v>
      </c>
      <c r="AR23" s="507"/>
      <c r="AS23" s="507"/>
      <c r="AT23" s="508"/>
      <c r="AU23" s="509" t="s">
        <v>129</v>
      </c>
      <c r="AV23" s="509"/>
      <c r="AW23" s="509"/>
      <c r="AX23" s="510"/>
      <c r="AY23" s="34">
        <f>COUNTA($G$25)</f>
        <v>0</v>
      </c>
    </row>
    <row r="24" spans="1:51" ht="18.75" customHeight="1" x14ac:dyDescent="0.15">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1"/>
      <c r="AS24" s="449" t="s">
        <v>222</v>
      </c>
      <c r="AT24" s="450"/>
      <c r="AU24" s="451"/>
      <c r="AV24" s="451"/>
      <c r="AW24" s="339" t="s">
        <v>170</v>
      </c>
      <c r="AX24" s="344"/>
      <c r="AY24" s="34">
        <f t="shared" ref="AY24:AY29" si="3">$AY$23</f>
        <v>0</v>
      </c>
    </row>
    <row r="25" spans="1:51" ht="22.5" customHeight="1" x14ac:dyDescent="0.15">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337</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5" t="s">
        <v>311</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365</v>
      </c>
      <c r="AF30" s="963"/>
      <c r="AG30" s="963"/>
      <c r="AH30" s="900"/>
      <c r="AI30" s="963" t="s">
        <v>461</v>
      </c>
      <c r="AJ30" s="963"/>
      <c r="AK30" s="963"/>
      <c r="AL30" s="900"/>
      <c r="AM30" s="963" t="s">
        <v>462</v>
      </c>
      <c r="AN30" s="963"/>
      <c r="AO30" s="963"/>
      <c r="AP30" s="900"/>
      <c r="AQ30" s="506" t="s">
        <v>221</v>
      </c>
      <c r="AR30" s="507"/>
      <c r="AS30" s="507"/>
      <c r="AT30" s="508"/>
      <c r="AU30" s="509" t="s">
        <v>129</v>
      </c>
      <c r="AV30" s="509"/>
      <c r="AW30" s="509"/>
      <c r="AX30" s="510"/>
      <c r="AY30" s="34">
        <f>COUNTA($G$32)</f>
        <v>0</v>
      </c>
    </row>
    <row r="31" spans="1:51" ht="18.75" customHeight="1" x14ac:dyDescent="0.15">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1"/>
      <c r="AS31" s="449" t="s">
        <v>222</v>
      </c>
      <c r="AT31" s="450"/>
      <c r="AU31" s="451"/>
      <c r="AV31" s="451"/>
      <c r="AW31" s="339" t="s">
        <v>170</v>
      </c>
      <c r="AX31" s="344"/>
      <c r="AY31" s="34">
        <f t="shared" ref="AY31:AY36" si="4">$AY$30</f>
        <v>0</v>
      </c>
    </row>
    <row r="32" spans="1:51" ht="22.5" customHeight="1" x14ac:dyDescent="0.15">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337</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5" t="s">
        <v>311</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365</v>
      </c>
      <c r="AF37" s="963"/>
      <c r="AG37" s="963"/>
      <c r="AH37" s="900"/>
      <c r="AI37" s="963" t="s">
        <v>461</v>
      </c>
      <c r="AJ37" s="963"/>
      <c r="AK37" s="963"/>
      <c r="AL37" s="900"/>
      <c r="AM37" s="963" t="s">
        <v>462</v>
      </c>
      <c r="AN37" s="963"/>
      <c r="AO37" s="963"/>
      <c r="AP37" s="900"/>
      <c r="AQ37" s="506" t="s">
        <v>221</v>
      </c>
      <c r="AR37" s="507"/>
      <c r="AS37" s="507"/>
      <c r="AT37" s="508"/>
      <c r="AU37" s="509" t="s">
        <v>129</v>
      </c>
      <c r="AV37" s="509"/>
      <c r="AW37" s="509"/>
      <c r="AX37" s="510"/>
      <c r="AY37" s="34">
        <f>COUNTA($G$39)</f>
        <v>0</v>
      </c>
    </row>
    <row r="38" spans="1:51" ht="18.75" customHeight="1" x14ac:dyDescent="0.15">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1"/>
      <c r="AS38" s="449" t="s">
        <v>222</v>
      </c>
      <c r="AT38" s="450"/>
      <c r="AU38" s="451"/>
      <c r="AV38" s="451"/>
      <c r="AW38" s="339" t="s">
        <v>170</v>
      </c>
      <c r="AX38" s="344"/>
      <c r="AY38" s="34">
        <f t="shared" ref="AY38:AY43" si="5">$AY$37</f>
        <v>0</v>
      </c>
    </row>
    <row r="39" spans="1:51" ht="22.5" customHeight="1" x14ac:dyDescent="0.15">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337</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5" t="s">
        <v>311</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365</v>
      </c>
      <c r="AF44" s="963"/>
      <c r="AG44" s="963"/>
      <c r="AH44" s="900"/>
      <c r="AI44" s="963" t="s">
        <v>461</v>
      </c>
      <c r="AJ44" s="963"/>
      <c r="AK44" s="963"/>
      <c r="AL44" s="900"/>
      <c r="AM44" s="963" t="s">
        <v>462</v>
      </c>
      <c r="AN44" s="963"/>
      <c r="AO44" s="963"/>
      <c r="AP44" s="900"/>
      <c r="AQ44" s="506" t="s">
        <v>221</v>
      </c>
      <c r="AR44" s="507"/>
      <c r="AS44" s="507"/>
      <c r="AT44" s="508"/>
      <c r="AU44" s="509" t="s">
        <v>129</v>
      </c>
      <c r="AV44" s="509"/>
      <c r="AW44" s="509"/>
      <c r="AX44" s="510"/>
      <c r="AY44" s="34">
        <f>COUNTA($G$46)</f>
        <v>0</v>
      </c>
    </row>
    <row r="45" spans="1:51" ht="18.75" customHeight="1" x14ac:dyDescent="0.15">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1"/>
      <c r="AS45" s="449" t="s">
        <v>222</v>
      </c>
      <c r="AT45" s="450"/>
      <c r="AU45" s="451"/>
      <c r="AV45" s="451"/>
      <c r="AW45" s="339" t="s">
        <v>170</v>
      </c>
      <c r="AX45" s="344"/>
      <c r="AY45" s="34">
        <f t="shared" ref="AY45:AY50" si="6">$AY$44</f>
        <v>0</v>
      </c>
    </row>
    <row r="46" spans="1:51" ht="22.5" customHeight="1" x14ac:dyDescent="0.15">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337</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5" t="s">
        <v>311</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365</v>
      </c>
      <c r="AF51" s="963"/>
      <c r="AG51" s="963"/>
      <c r="AH51" s="900"/>
      <c r="AI51" s="963" t="s">
        <v>461</v>
      </c>
      <c r="AJ51" s="963"/>
      <c r="AK51" s="963"/>
      <c r="AL51" s="900"/>
      <c r="AM51" s="963" t="s">
        <v>462</v>
      </c>
      <c r="AN51" s="963"/>
      <c r="AO51" s="963"/>
      <c r="AP51" s="900"/>
      <c r="AQ51" s="506" t="s">
        <v>221</v>
      </c>
      <c r="AR51" s="507"/>
      <c r="AS51" s="507"/>
      <c r="AT51" s="508"/>
      <c r="AU51" s="509" t="s">
        <v>129</v>
      </c>
      <c r="AV51" s="509"/>
      <c r="AW51" s="509"/>
      <c r="AX51" s="510"/>
      <c r="AY51" s="34">
        <f>COUNTA($G$53)</f>
        <v>0</v>
      </c>
    </row>
    <row r="52" spans="1:51" ht="18.75" customHeight="1" x14ac:dyDescent="0.15">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1"/>
      <c r="AS52" s="449" t="s">
        <v>222</v>
      </c>
      <c r="AT52" s="450"/>
      <c r="AU52" s="451"/>
      <c r="AV52" s="451"/>
      <c r="AW52" s="339" t="s">
        <v>170</v>
      </c>
      <c r="AX52" s="344"/>
      <c r="AY52" s="34">
        <f t="shared" ref="AY52:AY57" si="7">$AY$51</f>
        <v>0</v>
      </c>
    </row>
    <row r="53" spans="1:51" ht="22.5" customHeight="1" x14ac:dyDescent="0.15">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337</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5" t="s">
        <v>311</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365</v>
      </c>
      <c r="AF58" s="963"/>
      <c r="AG58" s="963"/>
      <c r="AH58" s="900"/>
      <c r="AI58" s="963" t="s">
        <v>461</v>
      </c>
      <c r="AJ58" s="963"/>
      <c r="AK58" s="963"/>
      <c r="AL58" s="900"/>
      <c r="AM58" s="963" t="s">
        <v>462</v>
      </c>
      <c r="AN58" s="963"/>
      <c r="AO58" s="963"/>
      <c r="AP58" s="900"/>
      <c r="AQ58" s="506" t="s">
        <v>221</v>
      </c>
      <c r="AR58" s="507"/>
      <c r="AS58" s="507"/>
      <c r="AT58" s="508"/>
      <c r="AU58" s="509" t="s">
        <v>129</v>
      </c>
      <c r="AV58" s="509"/>
      <c r="AW58" s="509"/>
      <c r="AX58" s="510"/>
      <c r="AY58" s="34">
        <f>COUNTA($G$60)</f>
        <v>0</v>
      </c>
    </row>
    <row r="59" spans="1:51" ht="18.75" customHeight="1" x14ac:dyDescent="0.15">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1"/>
      <c r="AS59" s="449" t="s">
        <v>222</v>
      </c>
      <c r="AT59" s="450"/>
      <c r="AU59" s="451"/>
      <c r="AV59" s="451"/>
      <c r="AW59" s="339" t="s">
        <v>170</v>
      </c>
      <c r="AX59" s="344"/>
      <c r="AY59" s="34">
        <f t="shared" ref="AY59:AY64" si="8">$AY$58</f>
        <v>0</v>
      </c>
    </row>
    <row r="60" spans="1:51" ht="22.5" customHeight="1" x14ac:dyDescent="0.15">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337</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5" t="s">
        <v>311</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365</v>
      </c>
      <c r="AF65" s="963"/>
      <c r="AG65" s="963"/>
      <c r="AH65" s="900"/>
      <c r="AI65" s="963" t="s">
        <v>461</v>
      </c>
      <c r="AJ65" s="963"/>
      <c r="AK65" s="963"/>
      <c r="AL65" s="900"/>
      <c r="AM65" s="963" t="s">
        <v>462</v>
      </c>
      <c r="AN65" s="963"/>
      <c r="AO65" s="963"/>
      <c r="AP65" s="900"/>
      <c r="AQ65" s="506" t="s">
        <v>221</v>
      </c>
      <c r="AR65" s="507"/>
      <c r="AS65" s="507"/>
      <c r="AT65" s="508"/>
      <c r="AU65" s="509" t="s">
        <v>129</v>
      </c>
      <c r="AV65" s="509"/>
      <c r="AW65" s="509"/>
      <c r="AX65" s="510"/>
      <c r="AY65" s="34">
        <f>COUNTA($G$67)</f>
        <v>0</v>
      </c>
    </row>
    <row r="66" spans="1:51" ht="18.75" customHeight="1" x14ac:dyDescent="0.15">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1"/>
      <c r="AS66" s="449" t="s">
        <v>222</v>
      </c>
      <c r="AT66" s="450"/>
      <c r="AU66" s="451"/>
      <c r="AV66" s="451"/>
      <c r="AW66" s="339" t="s">
        <v>170</v>
      </c>
      <c r="AX66" s="344"/>
      <c r="AY66" s="34">
        <f t="shared" ref="AY66:AY71" si="9">$AY$65</f>
        <v>0</v>
      </c>
    </row>
    <row r="67" spans="1:51" ht="22.5" customHeight="1" x14ac:dyDescent="0.15">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337</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323</v>
      </c>
      <c r="H2" s="818"/>
      <c r="I2" s="818"/>
      <c r="J2" s="818"/>
      <c r="K2" s="818"/>
      <c r="L2" s="818"/>
      <c r="M2" s="818"/>
      <c r="N2" s="818"/>
      <c r="O2" s="818"/>
      <c r="P2" s="818"/>
      <c r="Q2" s="818"/>
      <c r="R2" s="818"/>
      <c r="S2" s="818"/>
      <c r="T2" s="818"/>
      <c r="U2" s="818"/>
      <c r="V2" s="818"/>
      <c r="W2" s="818"/>
      <c r="X2" s="818"/>
      <c r="Y2" s="818"/>
      <c r="Z2" s="818"/>
      <c r="AA2" s="818"/>
      <c r="AB2" s="819"/>
      <c r="AC2" s="817" t="s">
        <v>325</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244</v>
      </c>
      <c r="H15" s="818"/>
      <c r="I15" s="818"/>
      <c r="J15" s="818"/>
      <c r="K15" s="818"/>
      <c r="L15" s="818"/>
      <c r="M15" s="818"/>
      <c r="N15" s="818"/>
      <c r="O15" s="818"/>
      <c r="P15" s="818"/>
      <c r="Q15" s="818"/>
      <c r="R15" s="818"/>
      <c r="S15" s="818"/>
      <c r="T15" s="818"/>
      <c r="U15" s="818"/>
      <c r="V15" s="818"/>
      <c r="W15" s="818"/>
      <c r="X15" s="818"/>
      <c r="Y15" s="818"/>
      <c r="Z15" s="818"/>
      <c r="AA15" s="818"/>
      <c r="AB15" s="819"/>
      <c r="AC15" s="817" t="s">
        <v>245</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243</v>
      </c>
      <c r="H28" s="818"/>
      <c r="I28" s="818"/>
      <c r="J28" s="818"/>
      <c r="K28" s="818"/>
      <c r="L28" s="818"/>
      <c r="M28" s="818"/>
      <c r="N28" s="818"/>
      <c r="O28" s="818"/>
      <c r="P28" s="818"/>
      <c r="Q28" s="818"/>
      <c r="R28" s="818"/>
      <c r="S28" s="818"/>
      <c r="T28" s="818"/>
      <c r="U28" s="818"/>
      <c r="V28" s="818"/>
      <c r="W28" s="818"/>
      <c r="X28" s="818"/>
      <c r="Y28" s="818"/>
      <c r="Z28" s="818"/>
      <c r="AA28" s="818"/>
      <c r="AB28" s="819"/>
      <c r="AC28" s="817" t="s">
        <v>246</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290</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247</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248</v>
      </c>
      <c r="H68" s="818"/>
      <c r="I68" s="818"/>
      <c r="J68" s="818"/>
      <c r="K68" s="818"/>
      <c r="L68" s="818"/>
      <c r="M68" s="818"/>
      <c r="N68" s="818"/>
      <c r="O68" s="818"/>
      <c r="P68" s="818"/>
      <c r="Q68" s="818"/>
      <c r="R68" s="818"/>
      <c r="S68" s="818"/>
      <c r="T68" s="818"/>
      <c r="U68" s="818"/>
      <c r="V68" s="818"/>
      <c r="W68" s="818"/>
      <c r="X68" s="818"/>
      <c r="Y68" s="818"/>
      <c r="Z68" s="818"/>
      <c r="AA68" s="818"/>
      <c r="AB68" s="819"/>
      <c r="AC68" s="817" t="s">
        <v>249</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250</v>
      </c>
      <c r="H81" s="818"/>
      <c r="I81" s="818"/>
      <c r="J81" s="818"/>
      <c r="K81" s="818"/>
      <c r="L81" s="818"/>
      <c r="M81" s="818"/>
      <c r="N81" s="818"/>
      <c r="O81" s="818"/>
      <c r="P81" s="818"/>
      <c r="Q81" s="818"/>
      <c r="R81" s="818"/>
      <c r="S81" s="818"/>
      <c r="T81" s="818"/>
      <c r="U81" s="818"/>
      <c r="V81" s="818"/>
      <c r="W81" s="818"/>
      <c r="X81" s="818"/>
      <c r="Y81" s="818"/>
      <c r="Z81" s="818"/>
      <c r="AA81" s="818"/>
      <c r="AB81" s="819"/>
      <c r="AC81" s="817" t="s">
        <v>251</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252</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253</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254</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255</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256</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257</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258</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259</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260</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261</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263</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262</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264</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265</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266</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267</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268</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269</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270</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295</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272</v>
      </c>
      <c r="K3" s="990"/>
      <c r="L3" s="990"/>
      <c r="M3" s="990"/>
      <c r="N3" s="990"/>
      <c r="O3" s="990"/>
      <c r="P3" s="430" t="s">
        <v>25</v>
      </c>
      <c r="Q3" s="430"/>
      <c r="R3" s="430"/>
      <c r="S3" s="430"/>
      <c r="T3" s="430"/>
      <c r="U3" s="430"/>
      <c r="V3" s="430"/>
      <c r="W3" s="430"/>
      <c r="X3" s="430"/>
      <c r="Y3" s="864" t="s">
        <v>314</v>
      </c>
      <c r="Z3" s="865"/>
      <c r="AA3" s="865"/>
      <c r="AB3" s="865"/>
      <c r="AC3" s="989" t="s">
        <v>305</v>
      </c>
      <c r="AD3" s="989"/>
      <c r="AE3" s="989"/>
      <c r="AF3" s="989"/>
      <c r="AG3" s="989"/>
      <c r="AH3" s="864" t="s">
        <v>234</v>
      </c>
      <c r="AI3" s="862"/>
      <c r="AJ3" s="862"/>
      <c r="AK3" s="862"/>
      <c r="AL3" s="862" t="s">
        <v>19</v>
      </c>
      <c r="AM3" s="862"/>
      <c r="AN3" s="862"/>
      <c r="AO3" s="866"/>
      <c r="AP3" s="991" t="s">
        <v>273</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296</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272</v>
      </c>
      <c r="K36" s="990"/>
      <c r="L36" s="990"/>
      <c r="M36" s="990"/>
      <c r="N36" s="990"/>
      <c r="O36" s="990"/>
      <c r="P36" s="430" t="s">
        <v>25</v>
      </c>
      <c r="Q36" s="430"/>
      <c r="R36" s="430"/>
      <c r="S36" s="430"/>
      <c r="T36" s="430"/>
      <c r="U36" s="430"/>
      <c r="V36" s="430"/>
      <c r="W36" s="430"/>
      <c r="X36" s="430"/>
      <c r="Y36" s="864" t="s">
        <v>314</v>
      </c>
      <c r="Z36" s="865"/>
      <c r="AA36" s="865"/>
      <c r="AB36" s="865"/>
      <c r="AC36" s="989" t="s">
        <v>305</v>
      </c>
      <c r="AD36" s="989"/>
      <c r="AE36" s="989"/>
      <c r="AF36" s="989"/>
      <c r="AG36" s="989"/>
      <c r="AH36" s="864" t="s">
        <v>234</v>
      </c>
      <c r="AI36" s="862"/>
      <c r="AJ36" s="862"/>
      <c r="AK36" s="862"/>
      <c r="AL36" s="862" t="s">
        <v>19</v>
      </c>
      <c r="AM36" s="862"/>
      <c r="AN36" s="862"/>
      <c r="AO36" s="866"/>
      <c r="AP36" s="991" t="s">
        <v>273</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272</v>
      </c>
      <c r="K69" s="990"/>
      <c r="L69" s="990"/>
      <c r="M69" s="990"/>
      <c r="N69" s="990"/>
      <c r="O69" s="990"/>
      <c r="P69" s="430" t="s">
        <v>25</v>
      </c>
      <c r="Q69" s="430"/>
      <c r="R69" s="430"/>
      <c r="S69" s="430"/>
      <c r="T69" s="430"/>
      <c r="U69" s="430"/>
      <c r="V69" s="430"/>
      <c r="W69" s="430"/>
      <c r="X69" s="430"/>
      <c r="Y69" s="864" t="s">
        <v>314</v>
      </c>
      <c r="Z69" s="865"/>
      <c r="AA69" s="865"/>
      <c r="AB69" s="865"/>
      <c r="AC69" s="989" t="s">
        <v>305</v>
      </c>
      <c r="AD69" s="989"/>
      <c r="AE69" s="989"/>
      <c r="AF69" s="989"/>
      <c r="AG69" s="989"/>
      <c r="AH69" s="864" t="s">
        <v>234</v>
      </c>
      <c r="AI69" s="862"/>
      <c r="AJ69" s="862"/>
      <c r="AK69" s="862"/>
      <c r="AL69" s="862" t="s">
        <v>19</v>
      </c>
      <c r="AM69" s="862"/>
      <c r="AN69" s="862"/>
      <c r="AO69" s="866"/>
      <c r="AP69" s="991" t="s">
        <v>273</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272</v>
      </c>
      <c r="K102" s="990"/>
      <c r="L102" s="990"/>
      <c r="M102" s="990"/>
      <c r="N102" s="990"/>
      <c r="O102" s="990"/>
      <c r="P102" s="430" t="s">
        <v>25</v>
      </c>
      <c r="Q102" s="430"/>
      <c r="R102" s="430"/>
      <c r="S102" s="430"/>
      <c r="T102" s="430"/>
      <c r="U102" s="430"/>
      <c r="V102" s="430"/>
      <c r="W102" s="430"/>
      <c r="X102" s="430"/>
      <c r="Y102" s="864" t="s">
        <v>314</v>
      </c>
      <c r="Z102" s="865"/>
      <c r="AA102" s="865"/>
      <c r="AB102" s="865"/>
      <c r="AC102" s="989" t="s">
        <v>305</v>
      </c>
      <c r="AD102" s="989"/>
      <c r="AE102" s="989"/>
      <c r="AF102" s="989"/>
      <c r="AG102" s="989"/>
      <c r="AH102" s="864" t="s">
        <v>234</v>
      </c>
      <c r="AI102" s="862"/>
      <c r="AJ102" s="862"/>
      <c r="AK102" s="862"/>
      <c r="AL102" s="862" t="s">
        <v>19</v>
      </c>
      <c r="AM102" s="862"/>
      <c r="AN102" s="862"/>
      <c r="AO102" s="866"/>
      <c r="AP102" s="991" t="s">
        <v>273</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272</v>
      </c>
      <c r="K135" s="990"/>
      <c r="L135" s="990"/>
      <c r="M135" s="990"/>
      <c r="N135" s="990"/>
      <c r="O135" s="990"/>
      <c r="P135" s="430" t="s">
        <v>25</v>
      </c>
      <c r="Q135" s="430"/>
      <c r="R135" s="430"/>
      <c r="S135" s="430"/>
      <c r="T135" s="430"/>
      <c r="U135" s="430"/>
      <c r="V135" s="430"/>
      <c r="W135" s="430"/>
      <c r="X135" s="430"/>
      <c r="Y135" s="864" t="s">
        <v>314</v>
      </c>
      <c r="Z135" s="865"/>
      <c r="AA135" s="865"/>
      <c r="AB135" s="865"/>
      <c r="AC135" s="989" t="s">
        <v>305</v>
      </c>
      <c r="AD135" s="989"/>
      <c r="AE135" s="989"/>
      <c r="AF135" s="989"/>
      <c r="AG135" s="989"/>
      <c r="AH135" s="864" t="s">
        <v>234</v>
      </c>
      <c r="AI135" s="862"/>
      <c r="AJ135" s="862"/>
      <c r="AK135" s="862"/>
      <c r="AL135" s="862" t="s">
        <v>19</v>
      </c>
      <c r="AM135" s="862"/>
      <c r="AN135" s="862"/>
      <c r="AO135" s="866"/>
      <c r="AP135" s="991" t="s">
        <v>273</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272</v>
      </c>
      <c r="K168" s="990"/>
      <c r="L168" s="990"/>
      <c r="M168" s="990"/>
      <c r="N168" s="990"/>
      <c r="O168" s="990"/>
      <c r="P168" s="430" t="s">
        <v>25</v>
      </c>
      <c r="Q168" s="430"/>
      <c r="R168" s="430"/>
      <c r="S168" s="430"/>
      <c r="T168" s="430"/>
      <c r="U168" s="430"/>
      <c r="V168" s="430"/>
      <c r="W168" s="430"/>
      <c r="X168" s="430"/>
      <c r="Y168" s="864" t="s">
        <v>314</v>
      </c>
      <c r="Z168" s="865"/>
      <c r="AA168" s="865"/>
      <c r="AB168" s="865"/>
      <c r="AC168" s="989" t="s">
        <v>305</v>
      </c>
      <c r="AD168" s="989"/>
      <c r="AE168" s="989"/>
      <c r="AF168" s="989"/>
      <c r="AG168" s="989"/>
      <c r="AH168" s="864" t="s">
        <v>234</v>
      </c>
      <c r="AI168" s="862"/>
      <c r="AJ168" s="862"/>
      <c r="AK168" s="862"/>
      <c r="AL168" s="862" t="s">
        <v>19</v>
      </c>
      <c r="AM168" s="862"/>
      <c r="AN168" s="862"/>
      <c r="AO168" s="866"/>
      <c r="AP168" s="991" t="s">
        <v>273</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272</v>
      </c>
      <c r="K201" s="990"/>
      <c r="L201" s="990"/>
      <c r="M201" s="990"/>
      <c r="N201" s="990"/>
      <c r="O201" s="990"/>
      <c r="P201" s="430" t="s">
        <v>25</v>
      </c>
      <c r="Q201" s="430"/>
      <c r="R201" s="430"/>
      <c r="S201" s="430"/>
      <c r="T201" s="430"/>
      <c r="U201" s="430"/>
      <c r="V201" s="430"/>
      <c r="W201" s="430"/>
      <c r="X201" s="430"/>
      <c r="Y201" s="864" t="s">
        <v>314</v>
      </c>
      <c r="Z201" s="865"/>
      <c r="AA201" s="865"/>
      <c r="AB201" s="865"/>
      <c r="AC201" s="989" t="s">
        <v>305</v>
      </c>
      <c r="AD201" s="989"/>
      <c r="AE201" s="989"/>
      <c r="AF201" s="989"/>
      <c r="AG201" s="989"/>
      <c r="AH201" s="864" t="s">
        <v>234</v>
      </c>
      <c r="AI201" s="862"/>
      <c r="AJ201" s="862"/>
      <c r="AK201" s="862"/>
      <c r="AL201" s="862" t="s">
        <v>19</v>
      </c>
      <c r="AM201" s="862"/>
      <c r="AN201" s="862"/>
      <c r="AO201" s="866"/>
      <c r="AP201" s="991" t="s">
        <v>273</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272</v>
      </c>
      <c r="K234" s="990"/>
      <c r="L234" s="990"/>
      <c r="M234" s="990"/>
      <c r="N234" s="990"/>
      <c r="O234" s="990"/>
      <c r="P234" s="430" t="s">
        <v>25</v>
      </c>
      <c r="Q234" s="430"/>
      <c r="R234" s="430"/>
      <c r="S234" s="430"/>
      <c r="T234" s="430"/>
      <c r="U234" s="430"/>
      <c r="V234" s="430"/>
      <c r="W234" s="430"/>
      <c r="X234" s="430"/>
      <c r="Y234" s="864" t="s">
        <v>314</v>
      </c>
      <c r="Z234" s="865"/>
      <c r="AA234" s="865"/>
      <c r="AB234" s="865"/>
      <c r="AC234" s="989" t="s">
        <v>305</v>
      </c>
      <c r="AD234" s="989"/>
      <c r="AE234" s="989"/>
      <c r="AF234" s="989"/>
      <c r="AG234" s="989"/>
      <c r="AH234" s="864" t="s">
        <v>234</v>
      </c>
      <c r="AI234" s="862"/>
      <c r="AJ234" s="862"/>
      <c r="AK234" s="862"/>
      <c r="AL234" s="862" t="s">
        <v>19</v>
      </c>
      <c r="AM234" s="862"/>
      <c r="AN234" s="862"/>
      <c r="AO234" s="866"/>
      <c r="AP234" s="991" t="s">
        <v>273</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272</v>
      </c>
      <c r="K267" s="990"/>
      <c r="L267" s="990"/>
      <c r="M267" s="990"/>
      <c r="N267" s="990"/>
      <c r="O267" s="990"/>
      <c r="P267" s="430" t="s">
        <v>25</v>
      </c>
      <c r="Q267" s="430"/>
      <c r="R267" s="430"/>
      <c r="S267" s="430"/>
      <c r="T267" s="430"/>
      <c r="U267" s="430"/>
      <c r="V267" s="430"/>
      <c r="W267" s="430"/>
      <c r="X267" s="430"/>
      <c r="Y267" s="864" t="s">
        <v>314</v>
      </c>
      <c r="Z267" s="865"/>
      <c r="AA267" s="865"/>
      <c r="AB267" s="865"/>
      <c r="AC267" s="989" t="s">
        <v>305</v>
      </c>
      <c r="AD267" s="989"/>
      <c r="AE267" s="989"/>
      <c r="AF267" s="989"/>
      <c r="AG267" s="989"/>
      <c r="AH267" s="864" t="s">
        <v>234</v>
      </c>
      <c r="AI267" s="862"/>
      <c r="AJ267" s="862"/>
      <c r="AK267" s="862"/>
      <c r="AL267" s="862" t="s">
        <v>19</v>
      </c>
      <c r="AM267" s="862"/>
      <c r="AN267" s="862"/>
      <c r="AO267" s="866"/>
      <c r="AP267" s="991" t="s">
        <v>273</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272</v>
      </c>
      <c r="K300" s="990"/>
      <c r="L300" s="990"/>
      <c r="M300" s="990"/>
      <c r="N300" s="990"/>
      <c r="O300" s="990"/>
      <c r="P300" s="430" t="s">
        <v>25</v>
      </c>
      <c r="Q300" s="430"/>
      <c r="R300" s="430"/>
      <c r="S300" s="430"/>
      <c r="T300" s="430"/>
      <c r="U300" s="430"/>
      <c r="V300" s="430"/>
      <c r="W300" s="430"/>
      <c r="X300" s="430"/>
      <c r="Y300" s="864" t="s">
        <v>314</v>
      </c>
      <c r="Z300" s="865"/>
      <c r="AA300" s="865"/>
      <c r="AB300" s="865"/>
      <c r="AC300" s="989" t="s">
        <v>305</v>
      </c>
      <c r="AD300" s="989"/>
      <c r="AE300" s="989"/>
      <c r="AF300" s="989"/>
      <c r="AG300" s="989"/>
      <c r="AH300" s="864" t="s">
        <v>234</v>
      </c>
      <c r="AI300" s="862"/>
      <c r="AJ300" s="862"/>
      <c r="AK300" s="862"/>
      <c r="AL300" s="862" t="s">
        <v>19</v>
      </c>
      <c r="AM300" s="862"/>
      <c r="AN300" s="862"/>
      <c r="AO300" s="866"/>
      <c r="AP300" s="991" t="s">
        <v>273</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272</v>
      </c>
      <c r="K333" s="990"/>
      <c r="L333" s="990"/>
      <c r="M333" s="990"/>
      <c r="N333" s="990"/>
      <c r="O333" s="990"/>
      <c r="P333" s="430" t="s">
        <v>25</v>
      </c>
      <c r="Q333" s="430"/>
      <c r="R333" s="430"/>
      <c r="S333" s="430"/>
      <c r="T333" s="430"/>
      <c r="U333" s="430"/>
      <c r="V333" s="430"/>
      <c r="W333" s="430"/>
      <c r="X333" s="430"/>
      <c r="Y333" s="864" t="s">
        <v>314</v>
      </c>
      <c r="Z333" s="865"/>
      <c r="AA333" s="865"/>
      <c r="AB333" s="865"/>
      <c r="AC333" s="989" t="s">
        <v>305</v>
      </c>
      <c r="AD333" s="989"/>
      <c r="AE333" s="989"/>
      <c r="AF333" s="989"/>
      <c r="AG333" s="989"/>
      <c r="AH333" s="864" t="s">
        <v>234</v>
      </c>
      <c r="AI333" s="862"/>
      <c r="AJ333" s="862"/>
      <c r="AK333" s="862"/>
      <c r="AL333" s="862" t="s">
        <v>19</v>
      </c>
      <c r="AM333" s="862"/>
      <c r="AN333" s="862"/>
      <c r="AO333" s="866"/>
      <c r="AP333" s="991" t="s">
        <v>273</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272</v>
      </c>
      <c r="K366" s="990"/>
      <c r="L366" s="990"/>
      <c r="M366" s="990"/>
      <c r="N366" s="990"/>
      <c r="O366" s="990"/>
      <c r="P366" s="430" t="s">
        <v>25</v>
      </c>
      <c r="Q366" s="430"/>
      <c r="R366" s="430"/>
      <c r="S366" s="430"/>
      <c r="T366" s="430"/>
      <c r="U366" s="430"/>
      <c r="V366" s="430"/>
      <c r="W366" s="430"/>
      <c r="X366" s="430"/>
      <c r="Y366" s="864" t="s">
        <v>314</v>
      </c>
      <c r="Z366" s="865"/>
      <c r="AA366" s="865"/>
      <c r="AB366" s="865"/>
      <c r="AC366" s="989" t="s">
        <v>305</v>
      </c>
      <c r="AD366" s="989"/>
      <c r="AE366" s="989"/>
      <c r="AF366" s="989"/>
      <c r="AG366" s="989"/>
      <c r="AH366" s="864" t="s">
        <v>234</v>
      </c>
      <c r="AI366" s="862"/>
      <c r="AJ366" s="862"/>
      <c r="AK366" s="862"/>
      <c r="AL366" s="862" t="s">
        <v>19</v>
      </c>
      <c r="AM366" s="862"/>
      <c r="AN366" s="862"/>
      <c r="AO366" s="866"/>
      <c r="AP366" s="991" t="s">
        <v>273</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272</v>
      </c>
      <c r="K399" s="990"/>
      <c r="L399" s="990"/>
      <c r="M399" s="990"/>
      <c r="N399" s="990"/>
      <c r="O399" s="990"/>
      <c r="P399" s="430" t="s">
        <v>25</v>
      </c>
      <c r="Q399" s="430"/>
      <c r="R399" s="430"/>
      <c r="S399" s="430"/>
      <c r="T399" s="430"/>
      <c r="U399" s="430"/>
      <c r="V399" s="430"/>
      <c r="W399" s="430"/>
      <c r="X399" s="430"/>
      <c r="Y399" s="864" t="s">
        <v>314</v>
      </c>
      <c r="Z399" s="865"/>
      <c r="AA399" s="865"/>
      <c r="AB399" s="865"/>
      <c r="AC399" s="989" t="s">
        <v>305</v>
      </c>
      <c r="AD399" s="989"/>
      <c r="AE399" s="989"/>
      <c r="AF399" s="989"/>
      <c r="AG399" s="989"/>
      <c r="AH399" s="864" t="s">
        <v>234</v>
      </c>
      <c r="AI399" s="862"/>
      <c r="AJ399" s="862"/>
      <c r="AK399" s="862"/>
      <c r="AL399" s="862" t="s">
        <v>19</v>
      </c>
      <c r="AM399" s="862"/>
      <c r="AN399" s="862"/>
      <c r="AO399" s="866"/>
      <c r="AP399" s="991" t="s">
        <v>273</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272</v>
      </c>
      <c r="K432" s="990"/>
      <c r="L432" s="990"/>
      <c r="M432" s="990"/>
      <c r="N432" s="990"/>
      <c r="O432" s="990"/>
      <c r="P432" s="430" t="s">
        <v>25</v>
      </c>
      <c r="Q432" s="430"/>
      <c r="R432" s="430"/>
      <c r="S432" s="430"/>
      <c r="T432" s="430"/>
      <c r="U432" s="430"/>
      <c r="V432" s="430"/>
      <c r="W432" s="430"/>
      <c r="X432" s="430"/>
      <c r="Y432" s="864" t="s">
        <v>314</v>
      </c>
      <c r="Z432" s="865"/>
      <c r="AA432" s="865"/>
      <c r="AB432" s="865"/>
      <c r="AC432" s="989" t="s">
        <v>305</v>
      </c>
      <c r="AD432" s="989"/>
      <c r="AE432" s="989"/>
      <c r="AF432" s="989"/>
      <c r="AG432" s="989"/>
      <c r="AH432" s="864" t="s">
        <v>234</v>
      </c>
      <c r="AI432" s="862"/>
      <c r="AJ432" s="862"/>
      <c r="AK432" s="862"/>
      <c r="AL432" s="862" t="s">
        <v>19</v>
      </c>
      <c r="AM432" s="862"/>
      <c r="AN432" s="862"/>
      <c r="AO432" s="866"/>
      <c r="AP432" s="991" t="s">
        <v>273</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272</v>
      </c>
      <c r="K465" s="990"/>
      <c r="L465" s="990"/>
      <c r="M465" s="990"/>
      <c r="N465" s="990"/>
      <c r="O465" s="990"/>
      <c r="P465" s="430" t="s">
        <v>25</v>
      </c>
      <c r="Q465" s="430"/>
      <c r="R465" s="430"/>
      <c r="S465" s="430"/>
      <c r="T465" s="430"/>
      <c r="U465" s="430"/>
      <c r="V465" s="430"/>
      <c r="W465" s="430"/>
      <c r="X465" s="430"/>
      <c r="Y465" s="864" t="s">
        <v>314</v>
      </c>
      <c r="Z465" s="865"/>
      <c r="AA465" s="865"/>
      <c r="AB465" s="865"/>
      <c r="AC465" s="989" t="s">
        <v>305</v>
      </c>
      <c r="AD465" s="989"/>
      <c r="AE465" s="989"/>
      <c r="AF465" s="989"/>
      <c r="AG465" s="989"/>
      <c r="AH465" s="864" t="s">
        <v>234</v>
      </c>
      <c r="AI465" s="862"/>
      <c r="AJ465" s="862"/>
      <c r="AK465" s="862"/>
      <c r="AL465" s="862" t="s">
        <v>19</v>
      </c>
      <c r="AM465" s="862"/>
      <c r="AN465" s="862"/>
      <c r="AO465" s="866"/>
      <c r="AP465" s="991" t="s">
        <v>273</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272</v>
      </c>
      <c r="K498" s="990"/>
      <c r="L498" s="990"/>
      <c r="M498" s="990"/>
      <c r="N498" s="990"/>
      <c r="O498" s="990"/>
      <c r="P498" s="430" t="s">
        <v>25</v>
      </c>
      <c r="Q498" s="430"/>
      <c r="R498" s="430"/>
      <c r="S498" s="430"/>
      <c r="T498" s="430"/>
      <c r="U498" s="430"/>
      <c r="V498" s="430"/>
      <c r="W498" s="430"/>
      <c r="X498" s="430"/>
      <c r="Y498" s="864" t="s">
        <v>314</v>
      </c>
      <c r="Z498" s="865"/>
      <c r="AA498" s="865"/>
      <c r="AB498" s="865"/>
      <c r="AC498" s="989" t="s">
        <v>305</v>
      </c>
      <c r="AD498" s="989"/>
      <c r="AE498" s="989"/>
      <c r="AF498" s="989"/>
      <c r="AG498" s="989"/>
      <c r="AH498" s="864" t="s">
        <v>234</v>
      </c>
      <c r="AI498" s="862"/>
      <c r="AJ498" s="862"/>
      <c r="AK498" s="862"/>
      <c r="AL498" s="862" t="s">
        <v>19</v>
      </c>
      <c r="AM498" s="862"/>
      <c r="AN498" s="862"/>
      <c r="AO498" s="866"/>
      <c r="AP498" s="991" t="s">
        <v>273</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272</v>
      </c>
      <c r="K531" s="990"/>
      <c r="L531" s="990"/>
      <c r="M531" s="990"/>
      <c r="N531" s="990"/>
      <c r="O531" s="990"/>
      <c r="P531" s="430" t="s">
        <v>25</v>
      </c>
      <c r="Q531" s="430"/>
      <c r="R531" s="430"/>
      <c r="S531" s="430"/>
      <c r="T531" s="430"/>
      <c r="U531" s="430"/>
      <c r="V531" s="430"/>
      <c r="W531" s="430"/>
      <c r="X531" s="430"/>
      <c r="Y531" s="864" t="s">
        <v>314</v>
      </c>
      <c r="Z531" s="865"/>
      <c r="AA531" s="865"/>
      <c r="AB531" s="865"/>
      <c r="AC531" s="989" t="s">
        <v>305</v>
      </c>
      <c r="AD531" s="989"/>
      <c r="AE531" s="989"/>
      <c r="AF531" s="989"/>
      <c r="AG531" s="989"/>
      <c r="AH531" s="864" t="s">
        <v>234</v>
      </c>
      <c r="AI531" s="862"/>
      <c r="AJ531" s="862"/>
      <c r="AK531" s="862"/>
      <c r="AL531" s="862" t="s">
        <v>19</v>
      </c>
      <c r="AM531" s="862"/>
      <c r="AN531" s="862"/>
      <c r="AO531" s="866"/>
      <c r="AP531" s="991" t="s">
        <v>273</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272</v>
      </c>
      <c r="K564" s="990"/>
      <c r="L564" s="990"/>
      <c r="M564" s="990"/>
      <c r="N564" s="990"/>
      <c r="O564" s="990"/>
      <c r="P564" s="430" t="s">
        <v>25</v>
      </c>
      <c r="Q564" s="430"/>
      <c r="R564" s="430"/>
      <c r="S564" s="430"/>
      <c r="T564" s="430"/>
      <c r="U564" s="430"/>
      <c r="V564" s="430"/>
      <c r="W564" s="430"/>
      <c r="X564" s="430"/>
      <c r="Y564" s="864" t="s">
        <v>314</v>
      </c>
      <c r="Z564" s="865"/>
      <c r="AA564" s="865"/>
      <c r="AB564" s="865"/>
      <c r="AC564" s="989" t="s">
        <v>305</v>
      </c>
      <c r="AD564" s="989"/>
      <c r="AE564" s="989"/>
      <c r="AF564" s="989"/>
      <c r="AG564" s="989"/>
      <c r="AH564" s="864" t="s">
        <v>234</v>
      </c>
      <c r="AI564" s="862"/>
      <c r="AJ564" s="862"/>
      <c r="AK564" s="862"/>
      <c r="AL564" s="862" t="s">
        <v>19</v>
      </c>
      <c r="AM564" s="862"/>
      <c r="AN564" s="862"/>
      <c r="AO564" s="866"/>
      <c r="AP564" s="991" t="s">
        <v>273</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272</v>
      </c>
      <c r="K597" s="990"/>
      <c r="L597" s="990"/>
      <c r="M597" s="990"/>
      <c r="N597" s="990"/>
      <c r="O597" s="990"/>
      <c r="P597" s="430" t="s">
        <v>25</v>
      </c>
      <c r="Q597" s="430"/>
      <c r="R597" s="430"/>
      <c r="S597" s="430"/>
      <c r="T597" s="430"/>
      <c r="U597" s="430"/>
      <c r="V597" s="430"/>
      <c r="W597" s="430"/>
      <c r="X597" s="430"/>
      <c r="Y597" s="864" t="s">
        <v>314</v>
      </c>
      <c r="Z597" s="865"/>
      <c r="AA597" s="865"/>
      <c r="AB597" s="865"/>
      <c r="AC597" s="989" t="s">
        <v>305</v>
      </c>
      <c r="AD597" s="989"/>
      <c r="AE597" s="989"/>
      <c r="AF597" s="989"/>
      <c r="AG597" s="989"/>
      <c r="AH597" s="864" t="s">
        <v>234</v>
      </c>
      <c r="AI597" s="862"/>
      <c r="AJ597" s="862"/>
      <c r="AK597" s="862"/>
      <c r="AL597" s="862" t="s">
        <v>19</v>
      </c>
      <c r="AM597" s="862"/>
      <c r="AN597" s="862"/>
      <c r="AO597" s="866"/>
      <c r="AP597" s="991" t="s">
        <v>273</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272</v>
      </c>
      <c r="K630" s="990"/>
      <c r="L630" s="990"/>
      <c r="M630" s="990"/>
      <c r="N630" s="990"/>
      <c r="O630" s="990"/>
      <c r="P630" s="430" t="s">
        <v>25</v>
      </c>
      <c r="Q630" s="430"/>
      <c r="R630" s="430"/>
      <c r="S630" s="430"/>
      <c r="T630" s="430"/>
      <c r="U630" s="430"/>
      <c r="V630" s="430"/>
      <c r="W630" s="430"/>
      <c r="X630" s="430"/>
      <c r="Y630" s="864" t="s">
        <v>314</v>
      </c>
      <c r="Z630" s="865"/>
      <c r="AA630" s="865"/>
      <c r="AB630" s="865"/>
      <c r="AC630" s="989" t="s">
        <v>305</v>
      </c>
      <c r="AD630" s="989"/>
      <c r="AE630" s="989"/>
      <c r="AF630" s="989"/>
      <c r="AG630" s="989"/>
      <c r="AH630" s="864" t="s">
        <v>234</v>
      </c>
      <c r="AI630" s="862"/>
      <c r="AJ630" s="862"/>
      <c r="AK630" s="862"/>
      <c r="AL630" s="862" t="s">
        <v>19</v>
      </c>
      <c r="AM630" s="862"/>
      <c r="AN630" s="862"/>
      <c r="AO630" s="866"/>
      <c r="AP630" s="991" t="s">
        <v>273</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272</v>
      </c>
      <c r="K663" s="990"/>
      <c r="L663" s="990"/>
      <c r="M663" s="990"/>
      <c r="N663" s="990"/>
      <c r="O663" s="990"/>
      <c r="P663" s="430" t="s">
        <v>25</v>
      </c>
      <c r="Q663" s="430"/>
      <c r="R663" s="430"/>
      <c r="S663" s="430"/>
      <c r="T663" s="430"/>
      <c r="U663" s="430"/>
      <c r="V663" s="430"/>
      <c r="W663" s="430"/>
      <c r="X663" s="430"/>
      <c r="Y663" s="864" t="s">
        <v>314</v>
      </c>
      <c r="Z663" s="865"/>
      <c r="AA663" s="865"/>
      <c r="AB663" s="865"/>
      <c r="AC663" s="989" t="s">
        <v>305</v>
      </c>
      <c r="AD663" s="989"/>
      <c r="AE663" s="989"/>
      <c r="AF663" s="989"/>
      <c r="AG663" s="989"/>
      <c r="AH663" s="864" t="s">
        <v>234</v>
      </c>
      <c r="AI663" s="862"/>
      <c r="AJ663" s="862"/>
      <c r="AK663" s="862"/>
      <c r="AL663" s="862" t="s">
        <v>19</v>
      </c>
      <c r="AM663" s="862"/>
      <c r="AN663" s="862"/>
      <c r="AO663" s="866"/>
      <c r="AP663" s="991" t="s">
        <v>273</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272</v>
      </c>
      <c r="K696" s="990"/>
      <c r="L696" s="990"/>
      <c r="M696" s="990"/>
      <c r="N696" s="990"/>
      <c r="O696" s="990"/>
      <c r="P696" s="430" t="s">
        <v>25</v>
      </c>
      <c r="Q696" s="430"/>
      <c r="R696" s="430"/>
      <c r="S696" s="430"/>
      <c r="T696" s="430"/>
      <c r="U696" s="430"/>
      <c r="V696" s="430"/>
      <c r="W696" s="430"/>
      <c r="X696" s="430"/>
      <c r="Y696" s="864" t="s">
        <v>314</v>
      </c>
      <c r="Z696" s="865"/>
      <c r="AA696" s="865"/>
      <c r="AB696" s="865"/>
      <c r="AC696" s="989" t="s">
        <v>305</v>
      </c>
      <c r="AD696" s="989"/>
      <c r="AE696" s="989"/>
      <c r="AF696" s="989"/>
      <c r="AG696" s="989"/>
      <c r="AH696" s="864" t="s">
        <v>234</v>
      </c>
      <c r="AI696" s="862"/>
      <c r="AJ696" s="862"/>
      <c r="AK696" s="862"/>
      <c r="AL696" s="862" t="s">
        <v>19</v>
      </c>
      <c r="AM696" s="862"/>
      <c r="AN696" s="862"/>
      <c r="AO696" s="866"/>
      <c r="AP696" s="991" t="s">
        <v>273</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272</v>
      </c>
      <c r="K729" s="990"/>
      <c r="L729" s="990"/>
      <c r="M729" s="990"/>
      <c r="N729" s="990"/>
      <c r="O729" s="990"/>
      <c r="P729" s="430" t="s">
        <v>25</v>
      </c>
      <c r="Q729" s="430"/>
      <c r="R729" s="430"/>
      <c r="S729" s="430"/>
      <c r="T729" s="430"/>
      <c r="U729" s="430"/>
      <c r="V729" s="430"/>
      <c r="W729" s="430"/>
      <c r="X729" s="430"/>
      <c r="Y729" s="864" t="s">
        <v>314</v>
      </c>
      <c r="Z729" s="865"/>
      <c r="AA729" s="865"/>
      <c r="AB729" s="865"/>
      <c r="AC729" s="989" t="s">
        <v>305</v>
      </c>
      <c r="AD729" s="989"/>
      <c r="AE729" s="989"/>
      <c r="AF729" s="989"/>
      <c r="AG729" s="989"/>
      <c r="AH729" s="864" t="s">
        <v>234</v>
      </c>
      <c r="AI729" s="862"/>
      <c r="AJ729" s="862"/>
      <c r="AK729" s="862"/>
      <c r="AL729" s="862" t="s">
        <v>19</v>
      </c>
      <c r="AM729" s="862"/>
      <c r="AN729" s="862"/>
      <c r="AO729" s="866"/>
      <c r="AP729" s="991" t="s">
        <v>273</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272</v>
      </c>
      <c r="K762" s="990"/>
      <c r="L762" s="990"/>
      <c r="M762" s="990"/>
      <c r="N762" s="990"/>
      <c r="O762" s="990"/>
      <c r="P762" s="430" t="s">
        <v>25</v>
      </c>
      <c r="Q762" s="430"/>
      <c r="R762" s="430"/>
      <c r="S762" s="430"/>
      <c r="T762" s="430"/>
      <c r="U762" s="430"/>
      <c r="V762" s="430"/>
      <c r="W762" s="430"/>
      <c r="X762" s="430"/>
      <c r="Y762" s="864" t="s">
        <v>314</v>
      </c>
      <c r="Z762" s="865"/>
      <c r="AA762" s="865"/>
      <c r="AB762" s="865"/>
      <c r="AC762" s="989" t="s">
        <v>305</v>
      </c>
      <c r="AD762" s="989"/>
      <c r="AE762" s="989"/>
      <c r="AF762" s="989"/>
      <c r="AG762" s="989"/>
      <c r="AH762" s="864" t="s">
        <v>234</v>
      </c>
      <c r="AI762" s="862"/>
      <c r="AJ762" s="862"/>
      <c r="AK762" s="862"/>
      <c r="AL762" s="862" t="s">
        <v>19</v>
      </c>
      <c r="AM762" s="862"/>
      <c r="AN762" s="862"/>
      <c r="AO762" s="866"/>
      <c r="AP762" s="991" t="s">
        <v>273</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272</v>
      </c>
      <c r="K795" s="990"/>
      <c r="L795" s="990"/>
      <c r="M795" s="990"/>
      <c r="N795" s="990"/>
      <c r="O795" s="990"/>
      <c r="P795" s="430" t="s">
        <v>25</v>
      </c>
      <c r="Q795" s="430"/>
      <c r="R795" s="430"/>
      <c r="S795" s="430"/>
      <c r="T795" s="430"/>
      <c r="U795" s="430"/>
      <c r="V795" s="430"/>
      <c r="W795" s="430"/>
      <c r="X795" s="430"/>
      <c r="Y795" s="864" t="s">
        <v>314</v>
      </c>
      <c r="Z795" s="865"/>
      <c r="AA795" s="865"/>
      <c r="AB795" s="865"/>
      <c r="AC795" s="989" t="s">
        <v>305</v>
      </c>
      <c r="AD795" s="989"/>
      <c r="AE795" s="989"/>
      <c r="AF795" s="989"/>
      <c r="AG795" s="989"/>
      <c r="AH795" s="864" t="s">
        <v>234</v>
      </c>
      <c r="AI795" s="862"/>
      <c r="AJ795" s="862"/>
      <c r="AK795" s="862"/>
      <c r="AL795" s="862" t="s">
        <v>19</v>
      </c>
      <c r="AM795" s="862"/>
      <c r="AN795" s="862"/>
      <c r="AO795" s="866"/>
      <c r="AP795" s="991" t="s">
        <v>273</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272</v>
      </c>
      <c r="K828" s="990"/>
      <c r="L828" s="990"/>
      <c r="M828" s="990"/>
      <c r="N828" s="990"/>
      <c r="O828" s="990"/>
      <c r="P828" s="430" t="s">
        <v>25</v>
      </c>
      <c r="Q828" s="430"/>
      <c r="R828" s="430"/>
      <c r="S828" s="430"/>
      <c r="T828" s="430"/>
      <c r="U828" s="430"/>
      <c r="V828" s="430"/>
      <c r="W828" s="430"/>
      <c r="X828" s="430"/>
      <c r="Y828" s="864" t="s">
        <v>314</v>
      </c>
      <c r="Z828" s="865"/>
      <c r="AA828" s="865"/>
      <c r="AB828" s="865"/>
      <c r="AC828" s="989" t="s">
        <v>305</v>
      </c>
      <c r="AD828" s="989"/>
      <c r="AE828" s="989"/>
      <c r="AF828" s="989"/>
      <c r="AG828" s="989"/>
      <c r="AH828" s="864" t="s">
        <v>234</v>
      </c>
      <c r="AI828" s="862"/>
      <c r="AJ828" s="862"/>
      <c r="AK828" s="862"/>
      <c r="AL828" s="862" t="s">
        <v>19</v>
      </c>
      <c r="AM828" s="862"/>
      <c r="AN828" s="862"/>
      <c r="AO828" s="866"/>
      <c r="AP828" s="991" t="s">
        <v>273</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272</v>
      </c>
      <c r="K861" s="990"/>
      <c r="L861" s="990"/>
      <c r="M861" s="990"/>
      <c r="N861" s="990"/>
      <c r="O861" s="990"/>
      <c r="P861" s="430" t="s">
        <v>25</v>
      </c>
      <c r="Q861" s="430"/>
      <c r="R861" s="430"/>
      <c r="S861" s="430"/>
      <c r="T861" s="430"/>
      <c r="U861" s="430"/>
      <c r="V861" s="430"/>
      <c r="W861" s="430"/>
      <c r="X861" s="430"/>
      <c r="Y861" s="864" t="s">
        <v>314</v>
      </c>
      <c r="Z861" s="865"/>
      <c r="AA861" s="865"/>
      <c r="AB861" s="865"/>
      <c r="AC861" s="989" t="s">
        <v>305</v>
      </c>
      <c r="AD861" s="989"/>
      <c r="AE861" s="989"/>
      <c r="AF861" s="989"/>
      <c r="AG861" s="989"/>
      <c r="AH861" s="864" t="s">
        <v>234</v>
      </c>
      <c r="AI861" s="862"/>
      <c r="AJ861" s="862"/>
      <c r="AK861" s="862"/>
      <c r="AL861" s="862" t="s">
        <v>19</v>
      </c>
      <c r="AM861" s="862"/>
      <c r="AN861" s="862"/>
      <c r="AO861" s="866"/>
      <c r="AP861" s="991" t="s">
        <v>273</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272</v>
      </c>
      <c r="K894" s="990"/>
      <c r="L894" s="990"/>
      <c r="M894" s="990"/>
      <c r="N894" s="990"/>
      <c r="O894" s="990"/>
      <c r="P894" s="430" t="s">
        <v>25</v>
      </c>
      <c r="Q894" s="430"/>
      <c r="R894" s="430"/>
      <c r="S894" s="430"/>
      <c r="T894" s="430"/>
      <c r="U894" s="430"/>
      <c r="V894" s="430"/>
      <c r="W894" s="430"/>
      <c r="X894" s="430"/>
      <c r="Y894" s="864" t="s">
        <v>314</v>
      </c>
      <c r="Z894" s="865"/>
      <c r="AA894" s="865"/>
      <c r="AB894" s="865"/>
      <c r="AC894" s="989" t="s">
        <v>305</v>
      </c>
      <c r="AD894" s="989"/>
      <c r="AE894" s="989"/>
      <c r="AF894" s="989"/>
      <c r="AG894" s="989"/>
      <c r="AH894" s="864" t="s">
        <v>234</v>
      </c>
      <c r="AI894" s="862"/>
      <c r="AJ894" s="862"/>
      <c r="AK894" s="862"/>
      <c r="AL894" s="862" t="s">
        <v>19</v>
      </c>
      <c r="AM894" s="862"/>
      <c r="AN894" s="862"/>
      <c r="AO894" s="866"/>
      <c r="AP894" s="991" t="s">
        <v>273</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272</v>
      </c>
      <c r="K927" s="990"/>
      <c r="L927" s="990"/>
      <c r="M927" s="990"/>
      <c r="N927" s="990"/>
      <c r="O927" s="990"/>
      <c r="P927" s="430" t="s">
        <v>25</v>
      </c>
      <c r="Q927" s="430"/>
      <c r="R927" s="430"/>
      <c r="S927" s="430"/>
      <c r="T927" s="430"/>
      <c r="U927" s="430"/>
      <c r="V927" s="430"/>
      <c r="W927" s="430"/>
      <c r="X927" s="430"/>
      <c r="Y927" s="864" t="s">
        <v>314</v>
      </c>
      <c r="Z927" s="865"/>
      <c r="AA927" s="865"/>
      <c r="AB927" s="865"/>
      <c r="AC927" s="989" t="s">
        <v>305</v>
      </c>
      <c r="AD927" s="989"/>
      <c r="AE927" s="989"/>
      <c r="AF927" s="989"/>
      <c r="AG927" s="989"/>
      <c r="AH927" s="864" t="s">
        <v>234</v>
      </c>
      <c r="AI927" s="862"/>
      <c r="AJ927" s="862"/>
      <c r="AK927" s="862"/>
      <c r="AL927" s="862" t="s">
        <v>19</v>
      </c>
      <c r="AM927" s="862"/>
      <c r="AN927" s="862"/>
      <c r="AO927" s="866"/>
      <c r="AP927" s="991" t="s">
        <v>273</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272</v>
      </c>
      <c r="K960" s="990"/>
      <c r="L960" s="990"/>
      <c r="M960" s="990"/>
      <c r="N960" s="990"/>
      <c r="O960" s="990"/>
      <c r="P960" s="430" t="s">
        <v>25</v>
      </c>
      <c r="Q960" s="430"/>
      <c r="R960" s="430"/>
      <c r="S960" s="430"/>
      <c r="T960" s="430"/>
      <c r="U960" s="430"/>
      <c r="V960" s="430"/>
      <c r="W960" s="430"/>
      <c r="X960" s="430"/>
      <c r="Y960" s="864" t="s">
        <v>314</v>
      </c>
      <c r="Z960" s="865"/>
      <c r="AA960" s="865"/>
      <c r="AB960" s="865"/>
      <c r="AC960" s="989" t="s">
        <v>305</v>
      </c>
      <c r="AD960" s="989"/>
      <c r="AE960" s="989"/>
      <c r="AF960" s="989"/>
      <c r="AG960" s="989"/>
      <c r="AH960" s="864" t="s">
        <v>234</v>
      </c>
      <c r="AI960" s="862"/>
      <c r="AJ960" s="862"/>
      <c r="AK960" s="862"/>
      <c r="AL960" s="862" t="s">
        <v>19</v>
      </c>
      <c r="AM960" s="862"/>
      <c r="AN960" s="862"/>
      <c r="AO960" s="866"/>
      <c r="AP960" s="991" t="s">
        <v>273</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272</v>
      </c>
      <c r="K993" s="990"/>
      <c r="L993" s="990"/>
      <c r="M993" s="990"/>
      <c r="N993" s="990"/>
      <c r="O993" s="990"/>
      <c r="P993" s="430" t="s">
        <v>25</v>
      </c>
      <c r="Q993" s="430"/>
      <c r="R993" s="430"/>
      <c r="S993" s="430"/>
      <c r="T993" s="430"/>
      <c r="U993" s="430"/>
      <c r="V993" s="430"/>
      <c r="W993" s="430"/>
      <c r="X993" s="430"/>
      <c r="Y993" s="864" t="s">
        <v>314</v>
      </c>
      <c r="Z993" s="865"/>
      <c r="AA993" s="865"/>
      <c r="AB993" s="865"/>
      <c r="AC993" s="989" t="s">
        <v>305</v>
      </c>
      <c r="AD993" s="989"/>
      <c r="AE993" s="989"/>
      <c r="AF993" s="989"/>
      <c r="AG993" s="989"/>
      <c r="AH993" s="864" t="s">
        <v>234</v>
      </c>
      <c r="AI993" s="862"/>
      <c r="AJ993" s="862"/>
      <c r="AK993" s="862"/>
      <c r="AL993" s="862" t="s">
        <v>19</v>
      </c>
      <c r="AM993" s="862"/>
      <c r="AN993" s="862"/>
      <c r="AO993" s="866"/>
      <c r="AP993" s="991" t="s">
        <v>273</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272</v>
      </c>
      <c r="K1026" s="990"/>
      <c r="L1026" s="990"/>
      <c r="M1026" s="990"/>
      <c r="N1026" s="990"/>
      <c r="O1026" s="990"/>
      <c r="P1026" s="430" t="s">
        <v>25</v>
      </c>
      <c r="Q1026" s="430"/>
      <c r="R1026" s="430"/>
      <c r="S1026" s="430"/>
      <c r="T1026" s="430"/>
      <c r="U1026" s="430"/>
      <c r="V1026" s="430"/>
      <c r="W1026" s="430"/>
      <c r="X1026" s="430"/>
      <c r="Y1026" s="864" t="s">
        <v>314</v>
      </c>
      <c r="Z1026" s="865"/>
      <c r="AA1026" s="865"/>
      <c r="AB1026" s="865"/>
      <c r="AC1026" s="989" t="s">
        <v>305</v>
      </c>
      <c r="AD1026" s="989"/>
      <c r="AE1026" s="989"/>
      <c r="AF1026" s="989"/>
      <c r="AG1026" s="989"/>
      <c r="AH1026" s="864" t="s">
        <v>234</v>
      </c>
      <c r="AI1026" s="862"/>
      <c r="AJ1026" s="862"/>
      <c r="AK1026" s="862"/>
      <c r="AL1026" s="862" t="s">
        <v>19</v>
      </c>
      <c r="AM1026" s="862"/>
      <c r="AN1026" s="862"/>
      <c r="AO1026" s="866"/>
      <c r="AP1026" s="991" t="s">
        <v>273</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272</v>
      </c>
      <c r="K1059" s="990"/>
      <c r="L1059" s="990"/>
      <c r="M1059" s="990"/>
      <c r="N1059" s="990"/>
      <c r="O1059" s="990"/>
      <c r="P1059" s="430" t="s">
        <v>25</v>
      </c>
      <c r="Q1059" s="430"/>
      <c r="R1059" s="430"/>
      <c r="S1059" s="430"/>
      <c r="T1059" s="430"/>
      <c r="U1059" s="430"/>
      <c r="V1059" s="430"/>
      <c r="W1059" s="430"/>
      <c r="X1059" s="430"/>
      <c r="Y1059" s="864" t="s">
        <v>314</v>
      </c>
      <c r="Z1059" s="865"/>
      <c r="AA1059" s="865"/>
      <c r="AB1059" s="865"/>
      <c r="AC1059" s="989" t="s">
        <v>305</v>
      </c>
      <c r="AD1059" s="989"/>
      <c r="AE1059" s="989"/>
      <c r="AF1059" s="989"/>
      <c r="AG1059" s="989"/>
      <c r="AH1059" s="864" t="s">
        <v>234</v>
      </c>
      <c r="AI1059" s="862"/>
      <c r="AJ1059" s="862"/>
      <c r="AK1059" s="862"/>
      <c r="AL1059" s="862" t="s">
        <v>19</v>
      </c>
      <c r="AM1059" s="862"/>
      <c r="AN1059" s="862"/>
      <c r="AO1059" s="866"/>
      <c r="AP1059" s="991" t="s">
        <v>273</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272</v>
      </c>
      <c r="K1092" s="990"/>
      <c r="L1092" s="990"/>
      <c r="M1092" s="990"/>
      <c r="N1092" s="990"/>
      <c r="O1092" s="990"/>
      <c r="P1092" s="430" t="s">
        <v>25</v>
      </c>
      <c r="Q1092" s="430"/>
      <c r="R1092" s="430"/>
      <c r="S1092" s="430"/>
      <c r="T1092" s="430"/>
      <c r="U1092" s="430"/>
      <c r="V1092" s="430"/>
      <c r="W1092" s="430"/>
      <c r="X1092" s="430"/>
      <c r="Y1092" s="864" t="s">
        <v>314</v>
      </c>
      <c r="Z1092" s="865"/>
      <c r="AA1092" s="865"/>
      <c r="AB1092" s="865"/>
      <c r="AC1092" s="989" t="s">
        <v>305</v>
      </c>
      <c r="AD1092" s="989"/>
      <c r="AE1092" s="989"/>
      <c r="AF1092" s="989"/>
      <c r="AG1092" s="989"/>
      <c r="AH1092" s="864" t="s">
        <v>234</v>
      </c>
      <c r="AI1092" s="862"/>
      <c r="AJ1092" s="862"/>
      <c r="AK1092" s="862"/>
      <c r="AL1092" s="862" t="s">
        <v>19</v>
      </c>
      <c r="AM1092" s="862"/>
      <c r="AN1092" s="862"/>
      <c r="AO1092" s="866"/>
      <c r="AP1092" s="991" t="s">
        <v>273</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272</v>
      </c>
      <c r="K1125" s="990"/>
      <c r="L1125" s="990"/>
      <c r="M1125" s="990"/>
      <c r="N1125" s="990"/>
      <c r="O1125" s="990"/>
      <c r="P1125" s="430" t="s">
        <v>25</v>
      </c>
      <c r="Q1125" s="430"/>
      <c r="R1125" s="430"/>
      <c r="S1125" s="430"/>
      <c r="T1125" s="430"/>
      <c r="U1125" s="430"/>
      <c r="V1125" s="430"/>
      <c r="W1125" s="430"/>
      <c r="X1125" s="430"/>
      <c r="Y1125" s="864" t="s">
        <v>314</v>
      </c>
      <c r="Z1125" s="865"/>
      <c r="AA1125" s="865"/>
      <c r="AB1125" s="865"/>
      <c r="AC1125" s="989" t="s">
        <v>305</v>
      </c>
      <c r="AD1125" s="989"/>
      <c r="AE1125" s="989"/>
      <c r="AF1125" s="989"/>
      <c r="AG1125" s="989"/>
      <c r="AH1125" s="864" t="s">
        <v>234</v>
      </c>
      <c r="AI1125" s="862"/>
      <c r="AJ1125" s="862"/>
      <c r="AK1125" s="862"/>
      <c r="AL1125" s="862" t="s">
        <v>19</v>
      </c>
      <c r="AM1125" s="862"/>
      <c r="AN1125" s="862"/>
      <c r="AO1125" s="866"/>
      <c r="AP1125" s="991" t="s">
        <v>273</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272</v>
      </c>
      <c r="K1158" s="990"/>
      <c r="L1158" s="990"/>
      <c r="M1158" s="990"/>
      <c r="N1158" s="990"/>
      <c r="O1158" s="990"/>
      <c r="P1158" s="430" t="s">
        <v>25</v>
      </c>
      <c r="Q1158" s="430"/>
      <c r="R1158" s="430"/>
      <c r="S1158" s="430"/>
      <c r="T1158" s="430"/>
      <c r="U1158" s="430"/>
      <c r="V1158" s="430"/>
      <c r="W1158" s="430"/>
      <c r="X1158" s="430"/>
      <c r="Y1158" s="864" t="s">
        <v>314</v>
      </c>
      <c r="Z1158" s="865"/>
      <c r="AA1158" s="865"/>
      <c r="AB1158" s="865"/>
      <c r="AC1158" s="989" t="s">
        <v>305</v>
      </c>
      <c r="AD1158" s="989"/>
      <c r="AE1158" s="989"/>
      <c r="AF1158" s="989"/>
      <c r="AG1158" s="989"/>
      <c r="AH1158" s="864" t="s">
        <v>234</v>
      </c>
      <c r="AI1158" s="862"/>
      <c r="AJ1158" s="862"/>
      <c r="AK1158" s="862"/>
      <c r="AL1158" s="862" t="s">
        <v>19</v>
      </c>
      <c r="AM1158" s="862"/>
      <c r="AN1158" s="862"/>
      <c r="AO1158" s="866"/>
      <c r="AP1158" s="991" t="s">
        <v>273</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272</v>
      </c>
      <c r="K1191" s="990"/>
      <c r="L1191" s="990"/>
      <c r="M1191" s="990"/>
      <c r="N1191" s="990"/>
      <c r="O1191" s="990"/>
      <c r="P1191" s="430" t="s">
        <v>25</v>
      </c>
      <c r="Q1191" s="430"/>
      <c r="R1191" s="430"/>
      <c r="S1191" s="430"/>
      <c r="T1191" s="430"/>
      <c r="U1191" s="430"/>
      <c r="V1191" s="430"/>
      <c r="W1191" s="430"/>
      <c r="X1191" s="430"/>
      <c r="Y1191" s="864" t="s">
        <v>314</v>
      </c>
      <c r="Z1191" s="865"/>
      <c r="AA1191" s="865"/>
      <c r="AB1191" s="865"/>
      <c r="AC1191" s="989" t="s">
        <v>305</v>
      </c>
      <c r="AD1191" s="989"/>
      <c r="AE1191" s="989"/>
      <c r="AF1191" s="989"/>
      <c r="AG1191" s="989"/>
      <c r="AH1191" s="864" t="s">
        <v>234</v>
      </c>
      <c r="AI1191" s="862"/>
      <c r="AJ1191" s="862"/>
      <c r="AK1191" s="862"/>
      <c r="AL1191" s="862" t="s">
        <v>19</v>
      </c>
      <c r="AM1191" s="862"/>
      <c r="AN1191" s="862"/>
      <c r="AO1191" s="866"/>
      <c r="AP1191" s="991" t="s">
        <v>273</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272</v>
      </c>
      <c r="K1224" s="990"/>
      <c r="L1224" s="990"/>
      <c r="M1224" s="990"/>
      <c r="N1224" s="990"/>
      <c r="O1224" s="990"/>
      <c r="P1224" s="430" t="s">
        <v>25</v>
      </c>
      <c r="Q1224" s="430"/>
      <c r="R1224" s="430"/>
      <c r="S1224" s="430"/>
      <c r="T1224" s="430"/>
      <c r="U1224" s="430"/>
      <c r="V1224" s="430"/>
      <c r="W1224" s="430"/>
      <c r="X1224" s="430"/>
      <c r="Y1224" s="864" t="s">
        <v>314</v>
      </c>
      <c r="Z1224" s="865"/>
      <c r="AA1224" s="865"/>
      <c r="AB1224" s="865"/>
      <c r="AC1224" s="989" t="s">
        <v>305</v>
      </c>
      <c r="AD1224" s="989"/>
      <c r="AE1224" s="989"/>
      <c r="AF1224" s="989"/>
      <c r="AG1224" s="989"/>
      <c r="AH1224" s="864" t="s">
        <v>234</v>
      </c>
      <c r="AI1224" s="862"/>
      <c r="AJ1224" s="862"/>
      <c r="AK1224" s="862"/>
      <c r="AL1224" s="862" t="s">
        <v>19</v>
      </c>
      <c r="AM1224" s="862"/>
      <c r="AN1224" s="862"/>
      <c r="AO1224" s="866"/>
      <c r="AP1224" s="991" t="s">
        <v>273</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272</v>
      </c>
      <c r="K1257" s="990"/>
      <c r="L1257" s="990"/>
      <c r="M1257" s="990"/>
      <c r="N1257" s="990"/>
      <c r="O1257" s="990"/>
      <c r="P1257" s="430" t="s">
        <v>25</v>
      </c>
      <c r="Q1257" s="430"/>
      <c r="R1257" s="430"/>
      <c r="S1257" s="430"/>
      <c r="T1257" s="430"/>
      <c r="U1257" s="430"/>
      <c r="V1257" s="430"/>
      <c r="W1257" s="430"/>
      <c r="X1257" s="430"/>
      <c r="Y1257" s="864" t="s">
        <v>314</v>
      </c>
      <c r="Z1257" s="865"/>
      <c r="AA1257" s="865"/>
      <c r="AB1257" s="865"/>
      <c r="AC1257" s="989" t="s">
        <v>305</v>
      </c>
      <c r="AD1257" s="989"/>
      <c r="AE1257" s="989"/>
      <c r="AF1257" s="989"/>
      <c r="AG1257" s="989"/>
      <c r="AH1257" s="864" t="s">
        <v>234</v>
      </c>
      <c r="AI1257" s="862"/>
      <c r="AJ1257" s="862"/>
      <c r="AK1257" s="862"/>
      <c r="AL1257" s="862" t="s">
        <v>19</v>
      </c>
      <c r="AM1257" s="862"/>
      <c r="AN1257" s="862"/>
      <c r="AO1257" s="866"/>
      <c r="AP1257" s="991" t="s">
        <v>273</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272</v>
      </c>
      <c r="K1290" s="990"/>
      <c r="L1290" s="990"/>
      <c r="M1290" s="990"/>
      <c r="N1290" s="990"/>
      <c r="O1290" s="990"/>
      <c r="P1290" s="430" t="s">
        <v>25</v>
      </c>
      <c r="Q1290" s="430"/>
      <c r="R1290" s="430"/>
      <c r="S1290" s="430"/>
      <c r="T1290" s="430"/>
      <c r="U1290" s="430"/>
      <c r="V1290" s="430"/>
      <c r="W1290" s="430"/>
      <c r="X1290" s="430"/>
      <c r="Y1290" s="864" t="s">
        <v>314</v>
      </c>
      <c r="Z1290" s="865"/>
      <c r="AA1290" s="865"/>
      <c r="AB1290" s="865"/>
      <c r="AC1290" s="989" t="s">
        <v>305</v>
      </c>
      <c r="AD1290" s="989"/>
      <c r="AE1290" s="989"/>
      <c r="AF1290" s="989"/>
      <c r="AG1290" s="989"/>
      <c r="AH1290" s="864" t="s">
        <v>234</v>
      </c>
      <c r="AI1290" s="862"/>
      <c r="AJ1290" s="862"/>
      <c r="AK1290" s="862"/>
      <c r="AL1290" s="862" t="s">
        <v>19</v>
      </c>
      <c r="AM1290" s="862"/>
      <c r="AN1290" s="862"/>
      <c r="AO1290" s="866"/>
      <c r="AP1290" s="991" t="s">
        <v>273</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2022-05-26T06:34:23Z</cp:lastPrinted>
  <dcterms:created xsi:type="dcterms:W3CDTF">2012-03-13T00:50:25Z</dcterms:created>
  <dcterms:modified xsi:type="dcterms:W3CDTF">2022-08-24T12:25:14Z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