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mc:Choice>
  </mc:AlternateContent>
  <bookViews>
    <workbookView xWindow="3258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8" i="11"/>
  <c r="AY397" i="11"/>
  <c r="AY396" i="11"/>
  <c r="AY372" i="11"/>
  <c r="AY371" i="11"/>
  <c r="AY370" i="11"/>
  <c r="AY369" i="11"/>
  <c r="AY368" i="11"/>
  <c r="AY367" i="11"/>
  <c r="AY334" i="11"/>
  <c r="AY339" i="11" s="1"/>
  <c r="AY321" i="11"/>
  <c r="AY330" i="11" s="1"/>
  <c r="AY323" i="11" l="1"/>
  <c r="AY331" i="11"/>
  <c r="AY332" i="11"/>
  <c r="AY325" i="11"/>
  <c r="AY336" i="11"/>
  <c r="AY327" i="11"/>
  <c r="AY338" i="11"/>
  <c r="AY329" i="11"/>
  <c r="AY340" i="11"/>
  <c r="AY324" i="11"/>
  <c r="AY333" i="11"/>
  <c r="AY326" i="11"/>
  <c r="AY337" i="11"/>
  <c r="AY328" i="11"/>
  <c r="AY322" i="11"/>
  <c r="AY341" i="11"/>
  <c r="AY70" i="11"/>
  <c r="AY66" i="11"/>
  <c r="AY75" i="11"/>
  <c r="AY73" i="11"/>
  <c r="AY77" i="11"/>
  <c r="AY74" i="11"/>
  <c r="AY72" i="11"/>
  <c r="AY335" i="11"/>
  <c r="AY214" i="11"/>
  <c r="AY208" i="11"/>
  <c r="AY212" i="11" s="1"/>
  <c r="AY205" i="11"/>
  <c r="AY203" i="11"/>
  <c r="AY200" i="11"/>
  <c r="AY204" i="11" s="1"/>
  <c r="AY195" i="11"/>
  <c r="AY196" i="11" s="1"/>
  <c r="AY190" i="11"/>
  <c r="AY192" i="11" s="1"/>
  <c r="AY180" i="11"/>
  <c r="AY187" i="11" s="1"/>
  <c r="AY173" i="11"/>
  <c r="AY179"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6" i="11"/>
  <c r="AY112" i="11"/>
  <c r="AY117" i="11" s="1"/>
  <c r="AY99" i="11"/>
  <c r="AY101" i="11" s="1"/>
  <c r="AY98" i="11"/>
  <c r="AY102" i="11"/>
  <c r="AY104" i="11" s="1"/>
  <c r="AY114" i="11" l="1"/>
  <c r="AY211" i="11"/>
  <c r="AY213" i="11"/>
  <c r="AY100" i="11"/>
  <c r="AY193" i="11"/>
  <c r="AY142" i="11"/>
  <c r="AY174" i="11"/>
  <c r="AY130" i="11"/>
  <c r="AY144" i="11"/>
  <c r="AY175" i="11"/>
  <c r="AY178" i="11"/>
  <c r="AY206" i="11"/>
  <c r="AY124" i="11"/>
  <c r="AY176" i="11"/>
  <c r="AY177" i="11"/>
  <c r="AY118" i="11"/>
  <c r="AY119" i="11"/>
  <c r="AY163" i="11"/>
  <c r="AY152" i="11"/>
  <c r="AY128" i="11"/>
  <c r="AY154" i="11"/>
  <c r="AY140" i="11"/>
  <c r="AY134" i="11"/>
  <c r="AY198" i="11"/>
  <c r="AY207" i="11"/>
  <c r="AY126" i="11"/>
  <c r="AY153" i="11"/>
  <c r="AY120" i="11"/>
  <c r="AY113" i="11"/>
  <c r="AY121" i="11"/>
  <c r="AY129" i="11"/>
  <c r="AY155" i="11"/>
  <c r="AY141" i="11"/>
  <c r="AY201" i="11"/>
  <c r="AY209" i="11"/>
  <c r="AY115" i="11"/>
  <c r="AY123" i="11"/>
  <c r="AY143" i="11"/>
  <c r="AY202" i="11"/>
  <c r="AY210" i="11"/>
  <c r="AY151" i="11"/>
  <c r="AY164"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0" i="11" s="1"/>
  <c r="AY78" i="11"/>
  <c r="AY87" i="11" s="1"/>
  <c r="AY44" i="11"/>
  <c r="AY52" i="11" s="1"/>
  <c r="AY97" i="11" l="1"/>
  <c r="AY96" i="11"/>
  <c r="AY49" i="11"/>
  <c r="AY81" i="11"/>
  <c r="AY80" i="11"/>
  <c r="AY82" i="11"/>
  <c r="AY83" i="11"/>
  <c r="AY94" i="11"/>
  <c r="AY89" i="11"/>
  <c r="AY91" i="11"/>
  <c r="AY84" i="11"/>
  <c r="AY92" i="11"/>
  <c r="AY85" i="11"/>
  <c r="AY8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<sst xmlns="http://schemas.openxmlformats.org/spreadsheetml/2006/main" count="2054" uniqueCount="755">
  <si>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</si>
  <si>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</si>
  <si>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</si>
  <si>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</si>
  <si>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</si>
  <si>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</si>
  <si>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</si>
  <si>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</si>
  <si>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</si>
  <si>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</si>
  <si>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</si>
  <si>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</si>
  <si>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</si>
  <si>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</si>
  <si>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</si>
  <si>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</si>
  <si>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</si>
  <si>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</si>
  <si>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</si>
  <si>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</si>
  <si>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</si>
  <si>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</si>
  <si>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</si>
  <si>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</si>
  <si>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</si>
  <si>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</si>
  <si>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</si>
  <si>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</si>
  <si>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</si>
  <si>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</si>
  <si>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</si>
  <si>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</si>
  <si>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</si>
  <si>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</si>
  <si>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</si>
  <si>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</si>
  <si>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</si>
  <si>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</si>
  <si>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</si>
  <si>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</si>
  <si>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</si>
  <si>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</si>
  <si>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</si>
  <si>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</si>
  <si>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</si>
  <si>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</si>
  <si>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</si>
  <si>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</si>
  <si>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</si>
  <si>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</si>
  <si>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</si>
  <si>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</si>
  <si>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</si>
  <si>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</si>
  <si>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</si>
  <si>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</si>
  <si>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</si>
  <si>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</si>
  <si>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</si>
  <si>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</si>
  <si>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</si>
  <si>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</si>
  <si>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</si>
  <si>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</si>
  <si>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</si>
  <si>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</si>
  <si>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</si>
  <si>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</si>
  <si>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</si>
  <si>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</si>
  <si>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</si>
  <si>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</si>
  <si>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</si>
  <si>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</si>
  <si>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</si>
  <si>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</si>
  <si>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</si>
  <si>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</si>
  <si>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</si>
  <si>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</si>
  <si>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</si>
  <si>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</si>
  <si>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</si>
  <si>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</si>
  <si>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</si>
  <si>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</si>
  <si>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</si>
  <si>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</si>
  <si>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</si>
  <si>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</si>
  <si>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</si>
  <si>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</si>
  <si>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</si>
  <si>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</si>
  <si>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</si>
  <si>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</si>
  <si>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</si>
  <si>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</si>
  <si>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</si>
  <si>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</si>
  <si>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</si>
  <si>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</si>
  <si>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</si>
  <si>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</si>
  <si>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</si>
  <si>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</si>
  <si>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</si>
  <si>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</si>
  <si>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</si>
  <si>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</si>
  <si>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</si>
  <si>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</si>
  <si>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</si>
  <si>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</si>
  <si>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</si>
  <si>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</si>
  <si>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</si>
  <si>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</si>
  <si>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</si>
  <si>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</si>
  <si>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</si>
  <si>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</si>
  <si>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</si>
  <si>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</si>
  <si>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</si>
  <si>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</si>
  <si>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</si>
  <si>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</si>
  <si>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</si>
  <si>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</si>
  <si>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</si>
  <si>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</si>
  <si>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</si>
  <si>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</si>
  <si>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</si>
  <si>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</si>
  <si>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</si>
  <si>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</si>
  <si>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</si>
  <si>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</si>
  <si>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</si>
  <si>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</si>
  <si>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</si>
  <si>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</si>
  <si>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</si>
  <si>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</si>
  <si>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</si>
  <si>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</si>
  <si>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</si>
  <si>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</si>
  <si>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</si>
  <si>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</si>
  <si>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</si>
  <si>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</si>
  <si>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</si>
  <si>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</si>
  <si>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</si>
  <si>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</si>
  <si>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</si>
  <si>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</si>
  <si>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</si>
  <si>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</si>
  <si>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</si>
  <si>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</si>
  <si>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</si>
  <si>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</si>
  <si>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</si>
  <si>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</si>
  <si>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</si>
  <si>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</si>
  <si>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</si>
  <si>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</si>
  <si>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</si>
  <si>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</si>
  <si>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</si>
  <si>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</si>
  <si>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</si>
  <si>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</si>
  <si>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</si>
  <si>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</si>
  <si>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</si>
  <si>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</si>
  <si>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</si>
  <si>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</si>
  <si>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</si>
  <si>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</si>
  <si>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</si>
  <si>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</si>
  <si>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</si>
  <si>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</si>
  <si>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</si>
  <si>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</si>
  <si>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</si>
  <si>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</si>
  <si>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</si>
  <si>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</si>
  <si>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</si>
  <si>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</si>
  <si>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</si>
  <si>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</si>
  <si>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</si>
  <si>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</si>
  <si>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</si>
  <si>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</si>
  <si>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</si>
  <si>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</si>
  <si>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</si>
  <si>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</si>
  <si>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</si>
  <si>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</si>
  <si>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</si>
  <si>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</si>
  <si>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</si>
  <si>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</si>
  <si>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</si>
  <si>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</si>
  <si>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</si>
  <si>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</si>
  <si>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</si>
  <si>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</si>
  <si>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</si>
  <si>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</si>
  <si>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</si>
  <si>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</si>
  <si>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</si>
  <si>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</si>
  <si>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</si>
  <si>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</si>
  <si>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</si>
  <si>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</si>
  <si>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</si>
  <si>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</si>
  <si>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</si>
  <si>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</si>
  <si>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</si>
  <si>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</si>
  <si>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</si>
  <si>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</si>
  <si>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</si>
  <si>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</si>
  <si>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</si>
  <si>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</si>
  <si>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</si>
  <si>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</si>
  <si>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</si>
  <si>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</si>
  <si>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</si>
  <si>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</si>
  <si>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</si>
  <si>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</si>
  <si>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</si>
  <si>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</si>
  <si>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</si>
  <si>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</si>
  <si>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</si>
  <si>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</si>
  <si>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</si>
  <si>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</si>
  <si>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</si>
  <si>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</si>
  <si>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</si>
  <si>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</si>
  <si>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</si>
  <si>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</si>
  <si>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</si>
  <si>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</si>
  <si>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</si>
  <si>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</si>
  <si>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</si>
  <si>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</si>
  <si>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</si>
  <si>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</si>
  <si>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</si>
  <si>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</si>
  <si>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</si>
  <si>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</si>
  <si>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</si>
  <si>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</si>
  <si>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</si>
  <si>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</si>
  <si>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</si>
  <si>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</si>
  <si>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</si>
  <si>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</si>
  <si>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</si>
  <si>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</si>
  <si>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</si>
  <si>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</si>
  <si>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</si>
  <si>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</si>
  <si>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</si>
  <si>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</si>
  <si>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</si>
  <si>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</si>
  <si>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</si>
  <si>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</si>
  <si>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</si>
  <si>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</si>
  <si>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</si>
  <si>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</si>
  <si>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</si>
  <si>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</si>
  <si>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</si>
  <si>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</si>
  <si>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</si>
  <si>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</si>
  <si>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</si>
  <si>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</si>
  <si>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</si>
  <si>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</si>
  <si>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</si>
  <si>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</si>
  <si>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</si>
  <si>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</si>
  <si>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</si>
  <si>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</si>
  <si>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</si>
  <si>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</si>
  <si>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</si>
  <si>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</si>
  <si>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</si>
  <si>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</si>
  <si>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</si>
  <si>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</si>
  <si>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</si>
  <si>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</si>
  <si>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</si>
  <si>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</si>
  <si>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</si>
  <si>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</si>
  <si>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</si>
  <si>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</si>
  <si>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</si>
  <si>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</si>
  <si>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</si>
  <si>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</si>
  <si>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</si>
  <si>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</si>
  <si>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</si>
  <si>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</si>
  <si>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</si>
  <si>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</si>
  <si>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</si>
  <si>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</si>
  <si>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</si>
  <si>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</si>
  <si>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</si>
  <si>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</si>
  <si>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</si>
  <si>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</si>
  <si>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</si>
  <si>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</si>
  <si>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</si>
  <si>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</si>
  <si>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</si>
  <si>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</si>
  <si>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</si>
  <si>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</si>
  <si>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</si>
  <si>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</si>
  <si>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</si>
  <si>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</si>
  <si>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</si>
  <si>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</si>
  <si>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</si>
  <si>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</si>
  <si>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</si>
  <si>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</si>
  <si>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</si>
  <si>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</si>
  <si>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</si>
  <si>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</si>
  <si>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</si>
  <si>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</si>
  <si>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</si>
  <si>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</si>
  <si>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</si>
  <si>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</si>
  <si>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</si>
  <si>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</si>
  <si>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</si>
  <si>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</si>
  <si>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</si>
  <si>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</si>
  <si>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</si>
  <si>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</si>
  <si>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</si>
  <si>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</si>
  <si>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</si>
  <si>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</si>
  <si>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</si>
  <si>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</si>
  <si>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</si>
  <si>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</si>
  <si>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</si>
  <si>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</si>
  <si>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</si>
  <si>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</si>
  <si>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</si>
  <si>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</si>
  <si>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</si>
  <si>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</si>
  <si>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</si>
  <si>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</si>
  <si>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</si>
  <si>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</si>
  <si>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</si>
  <si>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</si>
  <si>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</si>
  <si>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</si>
  <si>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</si>
  <si>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</si>
  <si>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</si>
  <si>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</si>
  <si>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</si>
  <si>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</si>
  <si>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</si>
  <si>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</si>
  <si>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</si>
  <si>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</si>
  <si>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</si>
  <si>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</si>
  <si>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</si>
  <si>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</si>
  <si>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</si>
  <si>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</si>
  <si>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</si>
  <si>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</si>
  <si>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</si>
  <si>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</si>
  <si>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</si>
  <si>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</si>
  <si>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</si>
  <si>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</si>
  <si>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</si>
  <si>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</si>
  <si>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</si>
  <si>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</si>
  <si>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</si>
  <si>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</si>
  <si>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</si>
  <si>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</si>
  <si>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</si>
  <si>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</si>
  <si>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</si>
  <si>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</si>
  <si>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</si>
  <si>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</si>
  <si>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</si>
  <si>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</si>
  <si>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</si>
  <si>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</si>
  <si>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</si>
  <si>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</si>
  <si>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</si>
  <si>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</si>
  <si>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</si>
  <si>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</si>
  <si>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</si>
  <si>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</si>
  <si>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</si>
  <si>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</si>
  <si>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</si>
  <si>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</si>
  <si>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</si>
  <si>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</si>
  <si>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</si>
  <si>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</si>
  <si>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</si>
  <si>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</si>
  <si>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</si>
  <si>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</si>
  <si>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</si>
  <si>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</si>
  <si>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</si>
  <si>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</si>
  <si>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</si>
  <si>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</si>
  <si>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</si>
  <si>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</si>
  <si>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</si>
  <si>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</si>
  <si>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</si>
  <si>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</si>
  <si>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</si>
  <si>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</si>
  <si>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</si>
  <si>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</si>
  <si>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</si>
  <si>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</si>
  <si>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</si>
  <si>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</si>
  <si>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</si>
  <si>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</si>
  <si>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</si>
  <si>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</si>
  <si>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</si>
  <si>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</si>
  <si>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</si>
  <si>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</si>
  <si>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</si>
  <si>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</si>
  <si>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</si>
  <si>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</si>
  <si>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</si>
  <si>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</si>
  <si>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</si>
  <si>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</si>
  <si>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</si>
  <si>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</si>
  <si>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</si>
  <si>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</si>
  <si>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</si>
  <si>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</si>
  <si>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</si>
  <si>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</si>
  <si>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</si>
  <si>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</si>
  <si>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</si>
  <si>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</si>
  <si>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</si>
  <si>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</si>
  <si>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</si>
  <si>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</si>
  <si>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</si>
  <si>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</si>
  <si>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</si>
  <si>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</si>
  <si>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</si>
  <si>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</si>
  <si>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</si>
  <si>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</si>
  <si>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</si>
  <si>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</si>
  <si>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</si>
  <si>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</si>
  <si>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</si>
  <si>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</si>
  <si>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</si>
  <si>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</si>
  <si>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</si>
  <si>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</si>
  <si>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</si>
  <si>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</si>
  <si>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</si>
  <si>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</si>
  <si>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</si>
  <si>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</si>
  <si>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</si>
  <si>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</si>
  <si>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</si>
  <si>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</si>
  <si>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</si>
  <si>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</si>
  <si>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</si>
  <si>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</si>
  <si>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</si>
  <si>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</si>
  <si>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</si>
  <si>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</si>
  <si>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</si>
  <si>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</si>
  <si>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</si>
  <si>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</si>
  <si>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</si>
  <si>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</si>
  <si>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</si>
  <si>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</si>
  <si>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</si>
  <si>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</si>
  <si>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</si>
  <si>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</si>
  <si>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</si>
  <si>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</si>
  <si>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</si>
  <si>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</si>
  <si>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</si>
  <si>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</si>
  <si>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</si>
  <si>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</si>
  <si>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</si>
  <si>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</si>
  <si>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</si>
  <si>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</si>
  <si>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</si>
  <si>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</si>
  <si>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</si>
  <si>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</si>
  <si>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</si>
  <si>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</si>
  <si>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</si>
  <si>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</si>
  <si>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</si>
  <si>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</si>
  <si>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</si>
  <si>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</si>
  <si>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</si>
  <si>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</si>
  <si>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</si>
  <si>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</si>
  <si>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</si>
  <si>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</si>
  <si>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</si>
  <si>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</si>
  <si>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</si>
  <si>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</si>
  <si>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</si>
  <si>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</si>
  <si>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</si>
  <si>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</si>
  <si>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</si>
  <si>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</si>
  <si>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</si>
  <si>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</si>
  <si>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</si>
  <si>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</si>
  <si>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</si>
  <si>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</si>
  <si>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</si>
  <si>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</si>
  <si>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</si>
  <si>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</si>
  <si>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</si>
  <si>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</si>
  <si>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</si>
  <si>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</si>
  <si>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</si>
  <si>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</si>
  <si>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</si>
  <si>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</si>
  <si>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</si>
  <si>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</si>
  <si>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</si>
  <si>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</si>
  <si>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</si>
  <si>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</si>
  <si>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</si>
  <si>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</si>
  <si>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</si>
  <si>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</si>
  <si>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</si>
  <si>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</si>
  <si>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</si>
  <si>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</si>
  <si>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</si>
  <si>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</si>
  <si>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</si>
  <si>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</si>
  <si>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</si>
  <si>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</si>
  <si>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</si>
  <si>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</si>
  <si>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</si>
  <si>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</si>
  <si>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</si>
  <si>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</si>
  <si>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</si>
  <si>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</si>
  <si>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</si>
  <si>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</si>
  <si>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</si>
  <si>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</si>
  <si>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</si>
  <si>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</si>
  <si>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</si>
  <si>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</si>
  <si>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</si>
  <si>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</si>
  <si>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</si>
  <si>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</si>
  <si>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</si>
  <si>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</si>
  <si>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</si>
  <si>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</si>
  <si>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</si>
  <si>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</si>
  <si>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</si>
  <si>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</si>
  <si>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</si>
  <si>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</si>
  <si>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</si>
  <si>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</si>
  <si>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</si>
  <si>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</si>
  <si>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</si>
  <si>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</si>
  <si>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</si>
  <si>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</si>
  <si>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</si>
  <si>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</si>
  <si>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</si>
  <si>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</si>
  <si>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</si>
  <si>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大臣官房参事官（情報化担当）　山内　孝一郎</t>
  </si>
  <si>
    <t>平成29年度</t>
  </si>
  <si>
    <t>情報化担当参事官室</t>
  </si>
  <si>
    <t>-</t>
  </si>
  <si>
    <t>社会保障・税番号制度システム整備費補助金</t>
  </si>
  <si>
    <t>百万円</t>
  </si>
  <si>
    <t>百万円/団体</t>
    <phoneticPr fontId="5"/>
  </si>
  <si>
    <t>146百万円／1団体</t>
  </si>
  <si>
    <t>／　</t>
    <phoneticPr fontId="5"/>
  </si>
  <si>
    <t>社会保障・税番号活用推進事業（医療保険者等）</t>
  </si>
  <si>
    <t>0890</t>
  </si>
  <si>
    <t>○</t>
  </si>
  <si>
    <t>履歴照会・回答システムの運用等事業</t>
    <phoneticPr fontId="5"/>
  </si>
  <si>
    <t>成長戦略フォローアップ（令和３年６月閣議決定）</t>
    <phoneticPr fontId="5"/>
  </si>
  <si>
    <t>オンライン資格確認のシステムを基盤として、世帯単位から個人単位に変わる医療保険の被保険者番号（被保番）を利用し、安全かつ正確に医療・介護データを名寄せ・連結できる仕組みの運用を行う。（補助率10/10）</t>
    <rPh sb="85" eb="87">
      <t>ウンヨウ</t>
    </rPh>
    <rPh sb="88" eb="89">
      <t>オコナ</t>
    </rPh>
    <phoneticPr fontId="5"/>
  </si>
  <si>
    <t>「成長戦略フォローアップ」（令和３年6月18日閣議決定）（※）に基づき、レセプト情報・特定健診等情報データベース（NDB）や介護保険総合データベース（介護DB）等の医療・介護情報の連結精度向上のため、オンライン資格確認等システムを基盤として、社会保険診療報酬支払基金等が被保険者番号の履歴情報を活用し、正確な連結に必要な情報を安全性を担保しつつ提供できるようにするための仕組みの運用を行う。（令和３年度より運用開始）</t>
    <rPh sb="32" eb="33">
      <t>モト</t>
    </rPh>
    <rPh sb="189" eb="191">
      <t>ウンヨウ</t>
    </rPh>
    <rPh sb="192" eb="193">
      <t>オコナ</t>
    </rPh>
    <rPh sb="196" eb="198">
      <t>レイワ</t>
    </rPh>
    <rPh sb="199" eb="201">
      <t>ネンド</t>
    </rPh>
    <rPh sb="203" eb="205">
      <t>ウンヨウ</t>
    </rPh>
    <rPh sb="205" eb="207">
      <t>カイシ</t>
    </rPh>
    <phoneticPr fontId="5"/>
  </si>
  <si>
    <t>56百万円/2団体</t>
    <rPh sb="2" eb="5">
      <t>ヒャクマンエン</t>
    </rPh>
    <rPh sb="7" eb="9">
      <t>ダンタイ</t>
    </rPh>
    <phoneticPr fontId="5"/>
  </si>
  <si>
    <t>-</t>
    <phoneticPr fontId="5"/>
  </si>
  <si>
    <t>無</t>
  </si>
  <si>
    <t>‐</t>
  </si>
  <si>
    <t>補助事業であり、交付決定時に必要額の確認を行っている。</t>
    <rPh sb="0" eb="2">
      <t>ホジョ</t>
    </rPh>
    <rPh sb="2" eb="4">
      <t>ジギョウ</t>
    </rPh>
    <rPh sb="8" eb="10">
      <t>コウフ</t>
    </rPh>
    <rPh sb="10" eb="12">
      <t>ケッテイ</t>
    </rPh>
    <rPh sb="12" eb="13">
      <t>ジ</t>
    </rPh>
    <rPh sb="14" eb="16">
      <t>ヒツヨウ</t>
    </rPh>
    <rPh sb="16" eb="17">
      <t>ガク</t>
    </rPh>
    <rPh sb="18" eb="20">
      <t>カクニン</t>
    </rPh>
    <rPh sb="21" eb="22">
      <t>オコナ</t>
    </rPh>
    <phoneticPr fontId="5"/>
  </si>
  <si>
    <t>‐</t>
    <phoneticPr fontId="5"/>
  </si>
  <si>
    <t>保険局が所管しているオンライン資格確認のシステムを基盤として、世帯単位から個人単位に変わる医療保険の被保険者番号（被保番）を利用し、安全かつ正確に医療・介護データを名寄せ・連結できる仕組みを構築する。</t>
    <phoneticPr fontId="5"/>
  </si>
  <si>
    <t>引き続き、安定運用・適切な執行に努める。</t>
    <rPh sb="0" eb="1">
      <t>ヒ</t>
    </rPh>
    <rPh sb="2" eb="3">
      <t>ツヅ</t>
    </rPh>
    <rPh sb="5" eb="7">
      <t>アンテイ</t>
    </rPh>
    <rPh sb="7" eb="9">
      <t>ウンヨウ</t>
    </rPh>
    <rPh sb="10" eb="12">
      <t>テキセツ</t>
    </rPh>
    <rPh sb="13" eb="15">
      <t>シッコウ</t>
    </rPh>
    <rPh sb="16" eb="17">
      <t>ツト</t>
    </rPh>
    <phoneticPr fontId="5"/>
  </si>
  <si>
    <t>令和４年３月より、履歴照会・回答システムの運用を開始し、安定運用・適切な執行が行われている。</t>
    <rPh sb="0" eb="2">
      <t>レイワ</t>
    </rPh>
    <rPh sb="3" eb="4">
      <t>ネン</t>
    </rPh>
    <rPh sb="5" eb="6">
      <t>ガツ</t>
    </rPh>
    <rPh sb="9" eb="11">
      <t>リレキ</t>
    </rPh>
    <rPh sb="11" eb="13">
      <t>ショウカイ</t>
    </rPh>
    <rPh sb="14" eb="16">
      <t>カイトウ</t>
    </rPh>
    <rPh sb="21" eb="23">
      <t>ウンヨウ</t>
    </rPh>
    <rPh sb="24" eb="26">
      <t>カイシ</t>
    </rPh>
    <rPh sb="28" eb="30">
      <t>アンテイ</t>
    </rPh>
    <rPh sb="30" eb="32">
      <t>ウンヨウ</t>
    </rPh>
    <rPh sb="33" eb="35">
      <t>テキセツ</t>
    </rPh>
    <rPh sb="36" eb="38">
      <t>シッコウ</t>
    </rPh>
    <rPh sb="39" eb="40">
      <t>オコナ</t>
    </rPh>
    <phoneticPr fontId="5"/>
  </si>
  <si>
    <t>点検対象外</t>
    <rPh sb="0" eb="2">
      <t>テンケン</t>
    </rPh>
    <rPh sb="2" eb="5">
      <t>タイショウガイ</t>
    </rPh>
    <phoneticPr fontId="5"/>
  </si>
  <si>
    <t>厚労</t>
  </si>
  <si>
    <t>00</t>
    <phoneticPr fontId="5"/>
  </si>
  <si>
    <t>A.社会保険診療報酬支払基金</t>
    <phoneticPr fontId="5"/>
  </si>
  <si>
    <t>補助金</t>
    <rPh sb="0" eb="3">
      <t>ホジョキン</t>
    </rPh>
    <phoneticPr fontId="5"/>
  </si>
  <si>
    <t>履歴照会・回答システムの設計・開発、運用等</t>
    <rPh sb="0" eb="2">
      <t>リレキ</t>
    </rPh>
    <rPh sb="2" eb="4">
      <t>ショウカイ</t>
    </rPh>
    <rPh sb="5" eb="7">
      <t>カイトウ</t>
    </rPh>
    <rPh sb="12" eb="14">
      <t>セッケイ</t>
    </rPh>
    <rPh sb="15" eb="17">
      <t>カイハツ</t>
    </rPh>
    <rPh sb="18" eb="20">
      <t>ウンヨウ</t>
    </rPh>
    <rPh sb="20" eb="21">
      <t>トウ</t>
    </rPh>
    <phoneticPr fontId="5"/>
  </si>
  <si>
    <t>社会保険診療報酬支払基金</t>
    <phoneticPr fontId="5"/>
  </si>
  <si>
    <t>補助金等交付</t>
  </si>
  <si>
    <t>政策統括官（統計・情報政策、労使関係担当）</t>
    <rPh sb="14" eb="16">
      <t>ロウシ</t>
    </rPh>
    <rPh sb="16" eb="18">
      <t>カンケイ</t>
    </rPh>
    <phoneticPr fontId="5"/>
  </si>
  <si>
    <t>オンライン資格確認等システムを基盤として、社会保険診療報酬支払基金等が被保険者番号の履歴情報を活用し、正確な連結に必要な情報を安全性を担保しつつ提供できるようにするための仕組みの運用</t>
    <phoneticPr fontId="5"/>
  </si>
  <si>
    <t>履歴照会・回答システムの運用等</t>
    <phoneticPr fontId="5"/>
  </si>
  <si>
    <t>履歴照会・回答システムに係る補助事業交付件数</t>
    <rPh sb="0" eb="2">
      <t>リレキ</t>
    </rPh>
    <rPh sb="2" eb="4">
      <t>ショウカイ</t>
    </rPh>
    <rPh sb="5" eb="7">
      <t>カイトウ</t>
    </rPh>
    <rPh sb="14" eb="16">
      <t>ホジョ</t>
    </rPh>
    <phoneticPr fontId="5"/>
  </si>
  <si>
    <t>履歴照会・回答システムに係る補助事業交付決定額／交付件数</t>
    <rPh sb="0" eb="2">
      <t>リレキ</t>
    </rPh>
    <rPh sb="2" eb="4">
      <t>ショウカイ</t>
    </rPh>
    <rPh sb="5" eb="7">
      <t>カイトウ</t>
    </rPh>
    <rPh sb="12" eb="13">
      <t>カカ</t>
    </rPh>
    <rPh sb="14" eb="16">
      <t>ホジョ</t>
    </rPh>
    <phoneticPr fontId="5"/>
  </si>
  <si>
    <t>-</t>
    <phoneticPr fontId="5"/>
  </si>
  <si>
    <t>履歴照会・回答システムに係るシステム構築</t>
    <rPh sb="0" eb="4">
      <t>リレキショウカイ</t>
    </rPh>
    <rPh sb="5" eb="7">
      <t>カイトウ</t>
    </rPh>
    <phoneticPr fontId="5"/>
  </si>
  <si>
    <t>履歴照会・回答システムに係るシステムが構築されたことをもって達成とする。</t>
    <rPh sb="0" eb="4">
      <t>リレキショウカイ</t>
    </rPh>
    <rPh sb="5" eb="7">
      <t>カイトウ</t>
    </rPh>
    <phoneticPr fontId="5"/>
  </si>
  <si>
    <t>国民生活の利便性の向上に関わるICT化を推進すること（ⅩⅣ）</t>
    <rPh sb="0" eb="2">
      <t>コクミン</t>
    </rPh>
    <rPh sb="2" eb="4">
      <t>セイカツ</t>
    </rPh>
    <rPh sb="5" eb="8">
      <t>リベンセイ</t>
    </rPh>
    <rPh sb="9" eb="11">
      <t>コウジョウ</t>
    </rPh>
    <rPh sb="12" eb="13">
      <t>カカ</t>
    </rPh>
    <rPh sb="18" eb="19">
      <t>カ</t>
    </rPh>
    <rPh sb="20" eb="22">
      <t>スイシン</t>
    </rPh>
    <phoneticPr fontId="5"/>
  </si>
  <si>
    <t>行政手続きのオンライン化を推進すること（ⅩⅣ－１－１）</t>
    <rPh sb="0" eb="2">
      <t>ギョウセイ</t>
    </rPh>
    <rPh sb="2" eb="4">
      <t>テツヅ</t>
    </rPh>
    <rPh sb="11" eb="12">
      <t>カ</t>
    </rPh>
    <rPh sb="13" eb="15">
      <t>スイシン</t>
    </rPh>
    <phoneticPr fontId="5"/>
  </si>
  <si>
    <t>オンライン資格確認システムを基盤として、地域の医療機関の情報連携や研究開発を促進し、医療の質の向上を目的とするものであり、国費を投入しなければ事業目的が達成出来ない。</t>
    <rPh sb="5" eb="7">
      <t>シカク</t>
    </rPh>
    <rPh sb="7" eb="9">
      <t>カクニン</t>
    </rPh>
    <rPh sb="14" eb="16">
      <t>キバン</t>
    </rPh>
    <phoneticPr fontId="5"/>
  </si>
  <si>
    <t>運用主体となる社会保険診療報酬支払基金・国民健康保険中央会や、利用者となる関係団体との調整が必要な事業であり、国でなければ実施出来ない。</t>
    <rPh sb="0" eb="2">
      <t>ウンヨウ</t>
    </rPh>
    <rPh sb="2" eb="4">
      <t>シュタイ</t>
    </rPh>
    <phoneticPr fontId="5"/>
  </si>
  <si>
    <t>○</t>
    <phoneticPr fontId="5"/>
  </si>
  <si>
    <t>「成長戦略フォローアップ」（令和３年６月18日閣議決定）において、レセプト情報・特定健診等情報データベース（NDB）や介護保険総合データベース（介護DB）等の医療・介護情報の連結精度向上のため、オンライン資格確認等システムを基盤として、社会保険診療報酬支払基金等が被保険者番号の履歴情報を活用し、正確な連結に必要な情報を安全性を担保しつつ提供できるようにするための仕組みについて、2022年３月からの運用開始を目指すこととなっており、2022年3月に実際運用開始したが、今後も確実に運用を継続するために、必要且つ優先度の高い事業となっている。</t>
    <rPh sb="221" eb="222">
      <t>ネン</t>
    </rPh>
    <rPh sb="223" eb="224">
      <t>ガツ</t>
    </rPh>
    <rPh sb="225" eb="227">
      <t>ジッサイ</t>
    </rPh>
    <rPh sb="227" eb="229">
      <t>ウンヨウ</t>
    </rPh>
    <rPh sb="229" eb="231">
      <t>カイシ</t>
    </rPh>
    <rPh sb="235" eb="237">
      <t>コンゴ</t>
    </rPh>
    <rPh sb="238" eb="240">
      <t>カクジツ</t>
    </rPh>
    <rPh sb="241" eb="243">
      <t>ウンヨウ</t>
    </rPh>
    <rPh sb="244" eb="246">
      <t>ケイゾク</t>
    </rPh>
    <phoneticPr fontId="5"/>
  </si>
  <si>
    <t>履歴照会・回答システムの設計・開発、運用等</t>
    <rPh sb="0" eb="2">
      <t>リレキ</t>
    </rPh>
    <rPh sb="2" eb="4">
      <t>ショウカイ</t>
    </rPh>
    <rPh sb="5" eb="7">
      <t>カイトウ</t>
    </rPh>
    <rPh sb="18" eb="20">
      <t>ウンヨウ</t>
    </rPh>
    <phoneticPr fontId="5"/>
  </si>
  <si>
    <t>592百万円/1団体（4件）</t>
    <rPh sb="3" eb="6">
      <t>ヒャクマンエン</t>
    </rPh>
    <rPh sb="8" eb="10">
      <t>ダンタイ</t>
    </rPh>
    <rPh sb="12" eb="13">
      <t>ケン</t>
    </rPh>
    <phoneticPr fontId="5"/>
  </si>
  <si>
    <t>https://www.mhlw.go.jp/wp/seisaku/hyouka/dl/r03_jizenbunseki/XIV-1-1.pdf</t>
    <phoneticPr fontId="5"/>
  </si>
  <si>
    <t>-</t>
    <phoneticPr fontId="5"/>
  </si>
  <si>
    <t>履歴照会・回答システムを活用した、地域医療連携の推進や患者情報の共有にて得られる効果は、患者負担や診療報酬によるインセンティブなど、総合的な取組で達成されるものであるので、定量的な評価は困難である。</t>
    <rPh sb="0" eb="2">
      <t>リレキ</t>
    </rPh>
    <rPh sb="2" eb="4">
      <t>ショウカイ</t>
    </rPh>
    <rPh sb="5" eb="7">
      <t>カイトウ</t>
    </rPh>
    <rPh sb="12" eb="14">
      <t>カツヨウ</t>
    </rPh>
    <phoneticPr fontId="5"/>
  </si>
  <si>
    <t>履歴照会・回答システムの活用により、医療情報の地域連携や研究利用等が実施されることを目標とする。</t>
    <rPh sb="0" eb="2">
      <t>リレキ</t>
    </rPh>
    <rPh sb="2" eb="4">
      <t>ショウカイ</t>
    </rPh>
    <rPh sb="5" eb="7">
      <t>カイトウ</t>
    </rPh>
    <rPh sb="12" eb="14">
      <t>カツヨウ</t>
    </rPh>
    <phoneticPr fontId="5"/>
  </si>
  <si>
    <t>事業目的を達成するために必要なコストであり、妥当である。</t>
    <rPh sb="0" eb="2">
      <t>ジギョウ</t>
    </rPh>
    <rPh sb="2" eb="4">
      <t>モクテキ</t>
    </rPh>
    <rPh sb="5" eb="7">
      <t>タッセイ</t>
    </rPh>
    <rPh sb="12" eb="14">
      <t>ヒツヨウ</t>
    </rPh>
    <rPh sb="22" eb="24">
      <t>ダトウ</t>
    </rPh>
    <phoneticPr fontId="5"/>
  </si>
  <si>
    <t>事業目的を達成するために必要な履歴照会・回答システムの運用等に係る経費に限定されており、妥当である。</t>
    <rPh sb="0" eb="2">
      <t>ジギョウ</t>
    </rPh>
    <rPh sb="2" eb="4">
      <t>モクテキ</t>
    </rPh>
    <rPh sb="5" eb="7">
      <t>タッセイ</t>
    </rPh>
    <rPh sb="12" eb="14">
      <t>ヒツヨウ</t>
    </rPh>
    <rPh sb="15" eb="17">
      <t>リレキ</t>
    </rPh>
    <rPh sb="17" eb="19">
      <t>ショウカイ</t>
    </rPh>
    <rPh sb="20" eb="22">
      <t>カイトウ</t>
    </rPh>
    <rPh sb="27" eb="29">
      <t>ウンヨウ</t>
    </rPh>
    <rPh sb="29" eb="30">
      <t>トウ</t>
    </rPh>
    <rPh sb="31" eb="32">
      <t>カカ</t>
    </rPh>
    <rPh sb="33" eb="35">
      <t>ケイヒ</t>
    </rPh>
    <rPh sb="36" eb="38">
      <t>ゲンテイ</t>
    </rPh>
    <rPh sb="44" eb="46">
      <t>ダトウ</t>
    </rPh>
    <phoneticPr fontId="5"/>
  </si>
  <si>
    <t>履歴照会・回答システムの運用等に必要な補助金交付が見込みどおり行われている。</t>
    <rPh sb="0" eb="2">
      <t>リレキ</t>
    </rPh>
    <rPh sb="2" eb="4">
      <t>ショウカイ</t>
    </rPh>
    <rPh sb="5" eb="7">
      <t>カイトウ</t>
    </rPh>
    <rPh sb="12" eb="14">
      <t>ウンヨウ</t>
    </rPh>
    <rPh sb="14" eb="15">
      <t>トウ</t>
    </rPh>
    <rPh sb="16" eb="18">
      <t>ヒツヨウ</t>
    </rPh>
    <rPh sb="19" eb="22">
      <t>ホジョキン</t>
    </rPh>
    <rPh sb="22" eb="24">
      <t>コウフ</t>
    </rPh>
    <rPh sb="25" eb="27">
      <t>ミコ</t>
    </rPh>
    <rPh sb="31" eb="32">
      <t>オコナ</t>
    </rPh>
    <phoneticPr fontId="5"/>
  </si>
  <si>
    <t>医療・介護情報の連結精度向上のため必要な事業であるため、引き続き、必要な予算額を確保し、適正な執行に努めること。</t>
    <rPh sb="17" eb="19">
      <t>ヒツヨウ</t>
    </rPh>
    <rPh sb="20" eb="22">
      <t>ジギョウ</t>
    </rPh>
    <rPh sb="28" eb="29">
      <t>ヒ</t>
    </rPh>
    <rPh sb="30" eb="31">
      <t>ツヅ</t>
    </rPh>
    <rPh sb="33" eb="35">
      <t>ヒツヨウ</t>
    </rPh>
    <rPh sb="36" eb="39">
      <t>ヨサンガク</t>
    </rPh>
    <rPh sb="40" eb="42">
      <t>カクホ</t>
    </rPh>
    <rPh sb="44" eb="46">
      <t>テキセイ</t>
    </rPh>
    <rPh sb="47" eb="49">
      <t>シッコウ</t>
    </rPh>
    <rPh sb="50" eb="51">
      <t>ツト</t>
    </rPh>
    <phoneticPr fontId="5"/>
  </si>
  <si>
    <t>縮減</t>
  </si>
  <si>
    <t>運用実績を踏まえた予算額の圧縮を行った。</t>
    <phoneticPr fontId="5"/>
  </si>
  <si>
    <t>-</t>
    <phoneticPr fontId="5"/>
  </si>
  <si>
    <t>00</t>
    <phoneticPr fontId="5"/>
  </si>
  <si>
    <t>運用実績等を踏まえた予算額の圧縮による減</t>
    <rPh sb="0" eb="2">
      <t>ウンヨウ</t>
    </rPh>
    <rPh sb="2" eb="4">
      <t>ジッセキ</t>
    </rPh>
    <rPh sb="4" eb="5">
      <t>トウ</t>
    </rPh>
    <rPh sb="6" eb="7">
      <t>フ</t>
    </rPh>
    <rPh sb="10" eb="13">
      <t>ヨサンガク</t>
    </rPh>
    <rPh sb="14" eb="16">
      <t>アッシュク</t>
    </rPh>
    <rPh sb="19" eb="2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</si>
</sst>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53151</xdr:colOff>
      <xdr:row>269</xdr:row>
      <xdr:rowOff>145676</xdr:rowOff>
    </xdr:from>
    <xdr:to>
      <xdr:col>38</xdr:col>
      <xdr:colOff>61853</xdr:colOff>
      <xdr:row>271</xdr:row>
      <xdr:rowOff>246529</xdr:rowOff>
    </xdr:to>
    <xdr:sp macro="" textlink="">
      <xdr:nvSpPr>
        <xdr:cNvPr id="2" name="正方形/長方形 1"/>
        <xdr:cNvSpPr/>
      </xdr:nvSpPr>
      <xdr:spPr>
        <a:xfrm>
          <a:off x="3885563" y="45652764"/>
          <a:ext cx="3841114" cy="7956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592</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28</xdr:col>
      <xdr:colOff>181565</xdr:colOff>
      <xdr:row>271</xdr:row>
      <xdr:rowOff>283632</xdr:rowOff>
    </xdr:from>
    <xdr:to>
      <xdr:col>28</xdr:col>
      <xdr:colOff>181565</xdr:colOff>
      <xdr:row>273</xdr:row>
      <xdr:rowOff>145310</xdr:rowOff>
    </xdr:to>
    <xdr:cxnSp macro="">
      <xdr:nvCxnSpPr>
        <xdr:cNvPr id="3" name="直線矢印コネクタ 2"/>
        <xdr:cNvCxnSpPr/>
      </xdr:nvCxnSpPr>
      <xdr:spPr>
        <a:xfrm>
          <a:off x="5829330" y="41935897"/>
          <a:ext cx="0" cy="556442"/>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twoCellAnchor>
    <xdr:from>
      <xdr:col>19</xdr:col>
      <xdr:colOff>93720</xdr:colOff>
      <xdr:row>274</xdr:row>
      <xdr:rowOff>267217</xdr:rowOff>
    </xdr:from>
    <xdr:to>
      <xdr:col>38</xdr:col>
      <xdr:colOff>89365</xdr:colOff>
      <xdr:row>277</xdr:row>
      <xdr:rowOff>187388</xdr:rowOff>
    </xdr:to>
    <xdr:sp macro="" textlink="">
      <xdr:nvSpPr>
        <xdr:cNvPr id="4" name="正方形/長方形 3"/>
        <xdr:cNvSpPr/>
      </xdr:nvSpPr>
      <xdr:spPr>
        <a:xfrm>
          <a:off x="3926132" y="47511217"/>
          <a:ext cx="3828057" cy="9623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592</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19</xdr:col>
      <xdr:colOff>22412</xdr:colOff>
      <xdr:row>278</xdr:row>
      <xdr:rowOff>107698</xdr:rowOff>
    </xdr:from>
    <xdr:to>
      <xdr:col>38</xdr:col>
      <xdr:colOff>57609</xdr:colOff>
      <xdr:row>281</xdr:row>
      <xdr:rowOff>28349</xdr:rowOff>
    </xdr:to>
    <xdr:sp macro="" textlink="">
      <xdr:nvSpPr>
        <xdr:cNvPr id="5" name="大かっこ 4"/>
        <xdr:cNvSpPr/>
      </xdr:nvSpPr>
      <xdr:spPr>
        <a:xfrm>
          <a:off x="3854824" y="48741227"/>
          <a:ext cx="3867609" cy="962798"/>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履歴照会・回答システムの設計・開発、運用等にかかる経費について補助</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26</xdr:col>
      <xdr:colOff>22412</xdr:colOff>
      <xdr:row>273</xdr:row>
      <xdr:rowOff>201706</xdr:rowOff>
    </xdr:from>
    <xdr:to>
      <xdr:col>31</xdr:col>
      <xdr:colOff>142563</xdr:colOff>
      <xdr:row>274</xdr:row>
      <xdr:rowOff>185723</xdr:rowOff>
    </xdr:to>
    <xdr:sp macro="" textlink="">
      <xdr:nvSpPr>
        <xdr:cNvPr id="6" name="テキスト ボックス 5"/>
        <xdr:cNvSpPr txBox="1"/>
      </xdr:nvSpPr>
      <xdr:spPr>
        <a:xfrm>
          <a:off x="5266765" y="42548735"/>
          <a:ext cx="1128680" cy="3314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9" zoomScale="85" zoomScaleNormal="75" zoomScaleSheetLayoutView="85" zoomScalePageLayoutView="85" workbookViewId="0">
      <selection activeCell="AN275" sqref="AN2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719</v>
      </c>
      <c r="AK2" s="187"/>
      <c r="AL2" s="187"/>
      <c r="AM2" s="187"/>
      <c r="AN2" s="90" t="s">
        <v>368</v>
      </c>
      <c r="AO2" s="187">
        <v>21</v>
      </c>
      <c r="AP2" s="187"/>
      <c r="AQ2" s="187"/>
      <c r="AR2" s="91" t="s">
        <v>368</v>
      </c>
      <c r="AS2" s="188">
        <v>1023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705</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726</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268</v>
      </c>
      <c r="Q13" s="232"/>
      <c r="R13" s="232"/>
      <c r="S13" s="232"/>
      <c r="T13" s="232"/>
      <c r="U13" s="232"/>
      <c r="V13" s="233"/>
      <c r="W13" s="231">
        <v>386</v>
      </c>
      <c r="X13" s="232"/>
      <c r="Y13" s="232"/>
      <c r="Z13" s="232"/>
      <c r="AA13" s="232"/>
      <c r="AB13" s="232"/>
      <c r="AC13" s="233"/>
      <c r="AD13" s="231">
        <v>105</v>
      </c>
      <c r="AE13" s="232"/>
      <c r="AF13" s="232"/>
      <c r="AG13" s="232"/>
      <c r="AH13" s="232"/>
      <c r="AI13" s="232"/>
      <c r="AJ13" s="233"/>
      <c r="AK13" s="231">
        <v>56</v>
      </c>
      <c r="AL13" s="232"/>
      <c r="AM13" s="232"/>
      <c r="AN13" s="232"/>
      <c r="AO13" s="232"/>
      <c r="AP13" s="232"/>
      <c r="AQ13" s="233"/>
      <c r="AR13" s="243">
        <v>50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v>248</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4278</v>
      </c>
      <c r="Q15" s="232"/>
      <c r="R15" s="232"/>
      <c r="S15" s="232"/>
      <c r="T15" s="232"/>
      <c r="U15" s="232"/>
      <c r="V15" s="233"/>
      <c r="W15" s="231" t="s">
        <v>696</v>
      </c>
      <c r="X15" s="232"/>
      <c r="Y15" s="232"/>
      <c r="Z15" s="232"/>
      <c r="AA15" s="232"/>
      <c r="AB15" s="232"/>
      <c r="AC15" s="233"/>
      <c r="AD15" s="231">
        <v>488</v>
      </c>
      <c r="AE15" s="232"/>
      <c r="AF15" s="232"/>
      <c r="AG15" s="232"/>
      <c r="AH15" s="232"/>
      <c r="AI15" s="232"/>
      <c r="AJ15" s="233"/>
      <c r="AK15" s="231" t="s">
        <v>696</v>
      </c>
      <c r="AL15" s="232"/>
      <c r="AM15" s="232"/>
      <c r="AN15" s="232"/>
      <c r="AO15" s="232"/>
      <c r="AP15" s="232"/>
      <c r="AQ15" s="233"/>
      <c r="AR15" s="231" t="s">
        <v>752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v>-488</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4546</v>
      </c>
      <c r="Q18" s="276"/>
      <c r="R18" s="276"/>
      <c r="S18" s="276"/>
      <c r="T18" s="276"/>
      <c r="U18" s="276"/>
      <c r="V18" s="277"/>
      <c r="W18" s="275">
        <f>SUM(W13:AC17)</f>
        <v>146</v>
      </c>
      <c r="X18" s="276"/>
      <c r="Y18" s="276"/>
      <c r="Z18" s="276"/>
      <c r="AA18" s="276"/>
      <c r="AB18" s="276"/>
      <c r="AC18" s="277"/>
      <c r="AD18" s="275">
        <f>SUM(AD13:AJ17)</f>
        <v>593</v>
      </c>
      <c r="AE18" s="276"/>
      <c r="AF18" s="276"/>
      <c r="AG18" s="276"/>
      <c r="AH18" s="276"/>
      <c r="AI18" s="276"/>
      <c r="AJ18" s="277"/>
      <c r="AK18" s="275">
        <f>SUM(AK13:AQ17)</f>
        <v>56</v>
      </c>
      <c r="AL18" s="276"/>
      <c r="AM18" s="276"/>
      <c r="AN18" s="276"/>
      <c r="AO18" s="276"/>
      <c r="AP18" s="276"/>
      <c r="AQ18" s="277"/>
      <c r="AR18" s="275">
        <f>SUM(AR13:AX17)</f>
        <v>50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146</v>
      </c>
      <c r="X19" s="232"/>
      <c r="Y19" s="232"/>
      <c r="Z19" s="232"/>
      <c r="AA19" s="232"/>
      <c r="AB19" s="232"/>
      <c r="AC19" s="233"/>
      <c r="AD19" s="231">
        <v>592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v>
      </c>
      <c r="Q20" s="307"/>
      <c r="R20" s="307"/>
      <c r="S20" s="307"/>
      <c r="T20" s="307"/>
      <c r="U20" s="307"/>
      <c r="V20" s="307"/>
      <c r="W20" s="307">
        <f>IF(W18=0, "-", SUM(W19)/W18)</f>
        <v>1</v>
      </c>
      <c r="X20" s="307"/>
      <c r="Y20" s="307"/>
      <c r="Z20" s="307"/>
      <c r="AA20" s="307"/>
      <c r="AB20" s="307"/>
      <c r="AC20" s="307"/>
      <c r="AD20" s="307">
        <f>IF(AD18=0, "-", SUM(AD19)/AD18)</f>
        <v>0.99831365935919059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0.2302839116719243</v>
      </c>
      <c r="X21" s="307"/>
      <c r="Y21" s="307"/>
      <c r="Z21" s="307"/>
      <c r="AA21" s="307"/>
      <c r="AB21" s="307"/>
      <c r="AC21" s="307"/>
      <c r="AD21" s="307">
        <f>IF(AD19=0, "-", SUM(AD19)/SUM(AD13,AD14))</f>
        <v>5.6380952380952385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0" customHeight="1" x14ac:dyDescent="0.15">
      <c r="A23" s="318"/>
      <c r="B23" s="319"/>
      <c r="C23" s="319"/>
      <c r="D23" s="319"/>
      <c r="E23" s="319"/>
      <c r="F23" s="320"/>
      <c r="G23" s="292" t="s">
        <v>697</v>
      </c>
      <c r="H23" s="293"/>
      <c r="I23" s="293"/>
      <c r="J23" s="293"/>
      <c r="K23" s="293"/>
      <c r="L23" s="293"/>
      <c r="M23" s="293"/>
      <c r="N23" s="293"/>
      <c r="O23" s="294"/>
      <c r="P23" s="243">
        <v>56</v>
      </c>
      <c r="Q23" s="244"/>
      <c r="R23" s="244"/>
      <c r="S23" s="244"/>
      <c r="T23" s="244"/>
      <c r="U23" s="244"/>
      <c r="V23" s="295"/>
      <c r="W23" s="243">
        <v>50</v>
      </c>
      <c r="X23" s="244"/>
      <c r="Y23" s="244"/>
      <c r="Z23" s="244"/>
      <c r="AA23" s="244"/>
      <c r="AB23" s="244"/>
      <c r="AC23" s="295"/>
      <c r="AD23" s="296" t="s">
        <v>754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56</v>
      </c>
      <c r="Q29" s="346"/>
      <c r="R29" s="346"/>
      <c r="S29" s="346"/>
      <c r="T29" s="346"/>
      <c r="U29" s="346"/>
      <c r="V29" s="347"/>
      <c r="W29" s="348">
        <f>AR13</f>
        <v>50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728</v>
      </c>
      <c r="H32" s="373"/>
      <c r="I32" s="373"/>
      <c r="J32" s="373"/>
      <c r="K32" s="373"/>
      <c r="L32" s="373"/>
      <c r="M32" s="373"/>
      <c r="N32" s="373"/>
      <c r="O32" s="373"/>
      <c r="P32" s="376" t="s">
        <v>729</v>
      </c>
      <c r="Q32" s="377"/>
      <c r="R32" s="377"/>
      <c r="S32" s="377"/>
      <c r="T32" s="377"/>
      <c r="U32" s="377"/>
      <c r="V32" s="377"/>
      <c r="W32" s="377"/>
      <c r="X32" s="378"/>
      <c r="Y32" s="382" t="s">
        <v>52</v>
      </c>
      <c r="Z32" s="383"/>
      <c r="AA32" s="384"/>
      <c r="AB32" s="385" t="s">
        <v>696</v>
      </c>
      <c r="AC32" s="385"/>
      <c r="AD32" s="385"/>
      <c r="AE32" s="386">
        <v>0</v>
      </c>
      <c r="AF32" s="386"/>
      <c r="AG32" s="386"/>
      <c r="AH32" s="386"/>
      <c r="AI32" s="386">
        <v>1</v>
      </c>
      <c r="AJ32" s="386"/>
      <c r="AK32" s="386"/>
      <c r="AL32" s="386"/>
      <c r="AM32" s="386">
        <v>4</v>
      </c>
      <c r="AN32" s="386"/>
      <c r="AO32" s="386"/>
      <c r="AP32" s="386"/>
      <c r="AQ32" s="386">
        <v>2</v>
      </c>
      <c r="AR32" s="386"/>
      <c r="AS32" s="386"/>
      <c r="AT32" s="386"/>
      <c r="AU32" s="420">
        <v>2</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696</v>
      </c>
      <c r="AC33" s="385"/>
      <c r="AD33" s="385"/>
      <c r="AE33" s="386">
        <v>1</v>
      </c>
      <c r="AF33" s="386"/>
      <c r="AG33" s="386"/>
      <c r="AH33" s="386"/>
      <c r="AI33" s="386">
        <v>1</v>
      </c>
      <c r="AJ33" s="386"/>
      <c r="AK33" s="386"/>
      <c r="AL33" s="386"/>
      <c r="AM33" s="386">
        <v>4</v>
      </c>
      <c r="AN33" s="386"/>
      <c r="AO33" s="386"/>
      <c r="AP33" s="386"/>
      <c r="AQ33" s="386">
        <v>2</v>
      </c>
      <c r="AR33" s="386"/>
      <c r="AS33" s="386"/>
      <c r="AT33" s="386"/>
      <c r="AU33" s="420">
        <v>2</v>
      </c>
      <c r="AV33" s="421"/>
      <c r="AW33" s="421"/>
      <c r="AX33" s="422"/>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730</v>
      </c>
      <c r="H35" s="410"/>
      <c r="I35" s="410"/>
      <c r="J35" s="410"/>
      <c r="K35" s="410"/>
      <c r="L35" s="410"/>
      <c r="M35" s="410"/>
      <c r="N35" s="410"/>
      <c r="O35" s="410"/>
      <c r="P35" s="410"/>
      <c r="Q35" s="410"/>
      <c r="R35" s="410"/>
      <c r="S35" s="410"/>
      <c r="T35" s="410"/>
      <c r="U35" s="410"/>
      <c r="V35" s="410"/>
      <c r="W35" s="410"/>
      <c r="X35" s="410"/>
      <c r="Y35" s="434" t="s">
        <v>666</v>
      </c>
      <c r="Z35" s="435"/>
      <c r="AA35" s="436"/>
      <c r="AB35" s="437" t="s">
        <v>698</v>
      </c>
      <c r="AC35" s="438"/>
      <c r="AD35" s="439"/>
      <c r="AE35" s="413" t="s">
        <v>696</v>
      </c>
      <c r="AF35" s="413"/>
      <c r="AG35" s="413"/>
      <c r="AH35" s="413"/>
      <c r="AI35" s="413">
        <v>146</v>
      </c>
      <c r="AJ35" s="413"/>
      <c r="AK35" s="413"/>
      <c r="AL35" s="413"/>
      <c r="AM35" s="413">
        <v>148</v>
      </c>
      <c r="AN35" s="413"/>
      <c r="AO35" s="413"/>
      <c r="AP35" s="413"/>
      <c r="AQ35" s="404">
        <v>28</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699</v>
      </c>
      <c r="AC36" s="441"/>
      <c r="AD36" s="442"/>
      <c r="AE36" s="443" t="s">
        <v>696</v>
      </c>
      <c r="AF36" s="443"/>
      <c r="AG36" s="443"/>
      <c r="AH36" s="443"/>
      <c r="AI36" s="443" t="s">
        <v>700</v>
      </c>
      <c r="AJ36" s="443"/>
      <c r="AK36" s="443"/>
      <c r="AL36" s="443"/>
      <c r="AM36" s="443" t="s">
        <v>741</v>
      </c>
      <c r="AN36" s="443"/>
      <c r="AO36" s="443"/>
      <c r="AP36" s="443"/>
      <c r="AQ36" s="443" t="s">
        <v>709</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696</v>
      </c>
      <c r="AR38" s="448"/>
      <c r="AS38" s="449" t="s">
        <v>224</v>
      </c>
      <c r="AT38" s="450"/>
      <c r="AU38" s="451" t="s">
        <v>696</v>
      </c>
      <c r="AV38" s="451"/>
      <c r="AW38" s="339" t="s">
        <v>170</v>
      </c>
      <c r="AX38" s="344"/>
    </row>
    <row r="39" spans="1:51" ht="23.25" customHeight="1" x14ac:dyDescent="0.15">
      <c r="A39" s="488"/>
      <c r="B39" s="486"/>
      <c r="C39" s="486"/>
      <c r="D39" s="486"/>
      <c r="E39" s="486"/>
      <c r="F39" s="487"/>
      <c r="G39" s="389" t="s">
        <v>696</v>
      </c>
      <c r="H39" s="390"/>
      <c r="I39" s="390"/>
      <c r="J39" s="390"/>
      <c r="K39" s="390"/>
      <c r="L39" s="390"/>
      <c r="M39" s="390"/>
      <c r="N39" s="390"/>
      <c r="O39" s="391"/>
      <c r="P39" s="154" t="s">
        <v>696</v>
      </c>
      <c r="Q39" s="154"/>
      <c r="R39" s="154"/>
      <c r="S39" s="154"/>
      <c r="T39" s="154"/>
      <c r="U39" s="154"/>
      <c r="V39" s="154"/>
      <c r="W39" s="154"/>
      <c r="X39" s="155"/>
      <c r="Y39" s="400" t="s">
        <v>12</v>
      </c>
      <c r="Z39" s="401"/>
      <c r="AA39" s="402"/>
      <c r="AB39" s="403" t="s">
        <v>696</v>
      </c>
      <c r="AC39" s="403"/>
      <c r="AD39" s="403"/>
      <c r="AE39" s="404" t="s">
        <v>696</v>
      </c>
      <c r="AF39" s="387"/>
      <c r="AG39" s="387"/>
      <c r="AH39" s="387"/>
      <c r="AI39" s="404" t="s">
        <v>696</v>
      </c>
      <c r="AJ39" s="387"/>
      <c r="AK39" s="387"/>
      <c r="AL39" s="387"/>
      <c r="AM39" s="404" t="s">
        <v>731</v>
      </c>
      <c r="AN39" s="387"/>
      <c r="AO39" s="387"/>
      <c r="AP39" s="387"/>
      <c r="AQ39" s="406" t="s">
        <v>696</v>
      </c>
      <c r="AR39" s="407"/>
      <c r="AS39" s="407"/>
      <c r="AT39" s="408"/>
      <c r="AU39" s="387" t="s">
        <v>696</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696</v>
      </c>
      <c r="AC40" s="463"/>
      <c r="AD40" s="463"/>
      <c r="AE40" s="404" t="s">
        <v>696</v>
      </c>
      <c r="AF40" s="387"/>
      <c r="AG40" s="387"/>
      <c r="AH40" s="387"/>
      <c r="AI40" s="404" t="s">
        <v>696</v>
      </c>
      <c r="AJ40" s="387"/>
      <c r="AK40" s="387"/>
      <c r="AL40" s="387"/>
      <c r="AM40" s="404" t="s">
        <v>731</v>
      </c>
      <c r="AN40" s="387"/>
      <c r="AO40" s="387"/>
      <c r="AP40" s="387"/>
      <c r="AQ40" s="406" t="s">
        <v>696</v>
      </c>
      <c r="AR40" s="407"/>
      <c r="AS40" s="407"/>
      <c r="AT40" s="408"/>
      <c r="AU40" s="387" t="s">
        <v>696</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696</v>
      </c>
      <c r="AF41" s="387"/>
      <c r="AG41" s="387"/>
      <c r="AH41" s="387"/>
      <c r="AI41" s="404" t="s">
        <v>696</v>
      </c>
      <c r="AJ41" s="387"/>
      <c r="AK41" s="387"/>
      <c r="AL41" s="387"/>
      <c r="AM41" s="404" t="s">
        <v>731</v>
      </c>
      <c r="AN41" s="387"/>
      <c r="AO41" s="387"/>
      <c r="AP41" s="387"/>
      <c r="AQ41" s="406" t="s">
        <v>696</v>
      </c>
      <c r="AR41" s="407"/>
      <c r="AS41" s="407"/>
      <c r="AT41" s="408"/>
      <c r="AU41" s="387" t="s">
        <v>696</v>
      </c>
      <c r="AV41" s="387"/>
      <c r="AW41" s="387"/>
      <c r="AX41" s="388"/>
    </row>
    <row r="42" spans="1:51" ht="23.25" customHeight="1" x14ac:dyDescent="0.15">
      <c r="A42" s="476" t="s">
        <v>344</v>
      </c>
      <c r="B42" s="471"/>
      <c r="C42" s="471"/>
      <c r="D42" s="471"/>
      <c r="E42" s="471"/>
      <c r="F42" s="472"/>
      <c r="G42" s="512" t="s">
        <v>710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744</v>
      </c>
      <c r="H46" s="528"/>
      <c r="I46" s="528"/>
      <c r="J46" s="528"/>
      <c r="K46" s="528"/>
      <c r="L46" s="528"/>
      <c r="M46" s="528"/>
      <c r="N46" s="528"/>
      <c r="O46" s="528"/>
      <c r="P46" s="528"/>
      <c r="Q46" s="528"/>
      <c r="R46" s="528"/>
      <c r="S46" s="528"/>
      <c r="T46" s="528"/>
      <c r="U46" s="528"/>
      <c r="V46" s="528"/>
      <c r="W46" s="528"/>
      <c r="X46" s="528"/>
      <c r="Y46" s="528"/>
      <c r="Z46" s="528"/>
      <c r="AA46" s="529"/>
      <c r="AB46" s="534" t="s">
        <v>745</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696</v>
      </c>
      <c r="AR50" s="451"/>
      <c r="AS50" s="449" t="s">
        <v>224</v>
      </c>
      <c r="AT50" s="450"/>
      <c r="AU50" s="451">
        <v>3</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732</v>
      </c>
      <c r="H51" s="154"/>
      <c r="I51" s="154"/>
      <c r="J51" s="154"/>
      <c r="K51" s="154"/>
      <c r="L51" s="154"/>
      <c r="M51" s="154"/>
      <c r="N51" s="154"/>
      <c r="O51" s="155"/>
      <c r="P51" s="154" t="s">
        <v>733</v>
      </c>
      <c r="Q51" s="464"/>
      <c r="R51" s="464"/>
      <c r="S51" s="464"/>
      <c r="T51" s="464"/>
      <c r="U51" s="464"/>
      <c r="V51" s="464"/>
      <c r="W51" s="464"/>
      <c r="X51" s="465"/>
      <c r="Y51" s="904" t="s">
        <v>58</v>
      </c>
      <c r="Z51" s="905"/>
      <c r="AA51" s="906"/>
      <c r="AB51" s="403" t="s">
        <v>696</v>
      </c>
      <c r="AC51" s="403"/>
      <c r="AD51" s="403"/>
      <c r="AE51" s="404" t="s">
        <v>696</v>
      </c>
      <c r="AF51" s="387"/>
      <c r="AG51" s="387"/>
      <c r="AH51" s="387"/>
      <c r="AI51" s="404" t="s">
        <v>696</v>
      </c>
      <c r="AJ51" s="387"/>
      <c r="AK51" s="387"/>
      <c r="AL51" s="387"/>
      <c r="AM51" s="404">
        <v>1</v>
      </c>
      <c r="AN51" s="387"/>
      <c r="AO51" s="387"/>
      <c r="AP51" s="387"/>
      <c r="AQ51" s="406" t="s">
        <v>696</v>
      </c>
      <c r="AR51" s="407"/>
      <c r="AS51" s="407"/>
      <c r="AT51" s="408"/>
      <c r="AU51" s="387" t="s">
        <v>696</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t="s">
        <v>696</v>
      </c>
      <c r="AC52" s="463"/>
      <c r="AD52" s="463"/>
      <c r="AE52" s="404" t="s">
        <v>696</v>
      </c>
      <c r="AF52" s="387"/>
      <c r="AG52" s="387"/>
      <c r="AH52" s="387"/>
      <c r="AI52" s="404" t="s">
        <v>696</v>
      </c>
      <c r="AJ52" s="387"/>
      <c r="AK52" s="387"/>
      <c r="AL52" s="387"/>
      <c r="AM52" s="404">
        <v>1</v>
      </c>
      <c r="AN52" s="387"/>
      <c r="AO52" s="387"/>
      <c r="AP52" s="387"/>
      <c r="AQ52" s="406" t="s">
        <v>696</v>
      </c>
      <c r="AR52" s="407"/>
      <c r="AS52" s="407"/>
      <c r="AT52" s="408"/>
      <c r="AU52" s="387">
        <v>1</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696</v>
      </c>
      <c r="AF53" s="580"/>
      <c r="AG53" s="580"/>
      <c r="AH53" s="580"/>
      <c r="AI53" s="579" t="s">
        <v>696</v>
      </c>
      <c r="AJ53" s="580"/>
      <c r="AK53" s="580"/>
      <c r="AL53" s="580"/>
      <c r="AM53" s="579">
        <v>100</v>
      </c>
      <c r="AN53" s="580"/>
      <c r="AO53" s="580"/>
      <c r="AP53" s="580"/>
      <c r="AQ53" s="406" t="s">
        <v>696</v>
      </c>
      <c r="AR53" s="407"/>
      <c r="AS53" s="407"/>
      <c r="AT53" s="408"/>
      <c r="AU53" s="387" t="s">
        <v>696</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701</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735</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742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731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368</v>
      </c>
      <c r="K218" s="658"/>
      <c r="L218" s="658"/>
      <c r="M218" s="658"/>
      <c r="N218" s="658"/>
      <c r="O218" s="658"/>
      <c r="P218" s="658"/>
      <c r="Q218" s="658"/>
      <c r="R218" s="658"/>
      <c r="S218" s="658"/>
      <c r="T218" s="659"/>
      <c r="U218" s="632" t="s">
        <v>731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731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731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6"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704</v>
      </c>
      <c r="AE223" s="721"/>
      <c r="AF223" s="721"/>
      <c r="AG223" s="722" t="s">
        <v>736</v>
      </c>
      <c r="AH223" s="723"/>
      <c r="AI223" s="723"/>
      <c r="AJ223" s="723"/>
      <c r="AK223" s="723"/>
      <c r="AL223" s="723"/>
      <c r="AM223" s="723"/>
      <c r="AN223" s="723"/>
      <c r="AO223" s="723"/>
      <c r="AP223" s="723"/>
      <c r="AQ223" s="723"/>
      <c r="AR223" s="723"/>
      <c r="AS223" s="723"/>
      <c r="AT223" s="723"/>
      <c r="AU223" s="723"/>
      <c r="AV223" s="723"/>
      <c r="AW223" s="723"/>
      <c r="AX223" s="724"/>
    </row>
    <row r="224" spans="1:51" ht="66"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704</v>
      </c>
      <c r="AE224" s="702"/>
      <c r="AF224" s="702"/>
      <c r="AG224" s="728" t="s">
        <v>737</v>
      </c>
      <c r="AH224" s="729"/>
      <c r="AI224" s="729"/>
      <c r="AJ224" s="729"/>
      <c r="AK224" s="729"/>
      <c r="AL224" s="729"/>
      <c r="AM224" s="729"/>
      <c r="AN224" s="729"/>
      <c r="AO224" s="729"/>
      <c r="AP224" s="729"/>
      <c r="AQ224" s="729"/>
      <c r="AR224" s="729"/>
      <c r="AS224" s="729"/>
      <c r="AT224" s="729"/>
      <c r="AU224" s="729"/>
      <c r="AV224" s="729"/>
      <c r="AW224" s="729"/>
      <c r="AX224" s="730"/>
    </row>
    <row r="225" spans="1:50" ht="150.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704</v>
      </c>
      <c r="AE225" s="735"/>
      <c r="AF225" s="735"/>
      <c r="AG225" s="692" t="s">
        <v>739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712</v>
      </c>
      <c r="AE226" s="690"/>
      <c r="AF226" s="690"/>
      <c r="AG226" s="376" t="s">
        <v>710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712</v>
      </c>
      <c r="AE229" s="754"/>
      <c r="AF229" s="754"/>
      <c r="AG229" s="755" t="s">
        <v>710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51"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704</v>
      </c>
      <c r="AE230" s="702"/>
      <c r="AF230" s="702"/>
      <c r="AG230" s="728" t="s">
        <v>746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51"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712</v>
      </c>
      <c r="AE231" s="702"/>
      <c r="AF231" s="702"/>
      <c r="AG231" s="728" t="s">
        <v>710</v>
      </c>
      <c r="AH231" s="729"/>
      <c r="AI231" s="729"/>
      <c r="AJ231" s="729"/>
      <c r="AK231" s="729"/>
      <c r="AL231" s="729"/>
      <c r="AM231" s="729"/>
      <c r="AN231" s="729"/>
      <c r="AO231" s="729"/>
      <c r="AP231" s="729"/>
      <c r="AQ231" s="729"/>
      <c r="AR231" s="729"/>
      <c r="AS231" s="729"/>
      <c r="AT231" s="729"/>
      <c r="AU231" s="729"/>
      <c r="AV231" s="729"/>
      <c r="AW231" s="729"/>
      <c r="AX231" s="730"/>
    </row>
    <row r="232" spans="1:50" ht="42.75" customHeight="1" x14ac:dyDescent="0.15">
      <c r="A232" s="680"/>
      <c r="B232" s="682"/>
      <c r="C232" s="751"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52"/>
      <c r="AD232" s="701" t="s">
        <v>704</v>
      </c>
      <c r="AE232" s="702"/>
      <c r="AF232" s="702"/>
      <c r="AG232" s="728" t="s">
        <v>747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51"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52"/>
      <c r="AD233" s="734" t="s">
        <v>712</v>
      </c>
      <c r="AE233" s="735"/>
      <c r="AF233" s="735"/>
      <c r="AG233" s="739" t="s">
        <v>710</v>
      </c>
      <c r="AH233" s="740"/>
      <c r="AI233" s="740"/>
      <c r="AJ233" s="740"/>
      <c r="AK233" s="740"/>
      <c r="AL233" s="740"/>
      <c r="AM233" s="740"/>
      <c r="AN233" s="740"/>
      <c r="AO233" s="740"/>
      <c r="AP233" s="740"/>
      <c r="AQ233" s="740"/>
      <c r="AR233" s="740"/>
      <c r="AS233" s="740"/>
      <c r="AT233" s="740"/>
      <c r="AU233" s="740"/>
      <c r="AV233" s="740"/>
      <c r="AW233" s="740"/>
      <c r="AX233" s="741"/>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34" t="s">
        <v>712</v>
      </c>
      <c r="AE234" s="735"/>
      <c r="AF234" s="735"/>
      <c r="AG234" s="739" t="s">
        <v>710</v>
      </c>
      <c r="AH234" s="740"/>
      <c r="AI234" s="740"/>
      <c r="AJ234" s="740"/>
      <c r="AK234" s="740"/>
      <c r="AL234" s="740"/>
      <c r="AM234" s="740"/>
      <c r="AN234" s="740"/>
      <c r="AO234" s="740"/>
      <c r="AP234" s="740"/>
      <c r="AQ234" s="740"/>
      <c r="AR234" s="740"/>
      <c r="AS234" s="740"/>
      <c r="AT234" s="740"/>
      <c r="AU234" s="740"/>
      <c r="AV234" s="740"/>
      <c r="AW234" s="740"/>
      <c r="AX234" s="741"/>
    </row>
    <row r="235" spans="1:50" ht="26.25" customHeight="1" x14ac:dyDescent="0.15">
      <c r="A235" s="683"/>
      <c r="B235" s="684"/>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704</v>
      </c>
      <c r="AE235" s="746"/>
      <c r="AF235" s="747"/>
      <c r="AG235" s="748" t="s">
        <v>713</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714</v>
      </c>
      <c r="AE236" s="754"/>
      <c r="AF236" s="764"/>
      <c r="AG236" s="755" t="s">
        <v>710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714</v>
      </c>
      <c r="AE237" s="769"/>
      <c r="AF237" s="769"/>
      <c r="AG237" s="728" t="s">
        <v>710</v>
      </c>
      <c r="AH237" s="729"/>
      <c r="AI237" s="729"/>
      <c r="AJ237" s="729"/>
      <c r="AK237" s="729"/>
      <c r="AL237" s="729"/>
      <c r="AM237" s="729"/>
      <c r="AN237" s="729"/>
      <c r="AO237" s="729"/>
      <c r="AP237" s="729"/>
      <c r="AQ237" s="729"/>
      <c r="AR237" s="729"/>
      <c r="AS237" s="729"/>
      <c r="AT237" s="729"/>
      <c r="AU237" s="729"/>
      <c r="AV237" s="729"/>
      <c r="AW237" s="729"/>
      <c r="AX237" s="730"/>
    </row>
    <row r="238" spans="1:50" ht="35.25" customHeight="1" x14ac:dyDescent="0.15">
      <c r="A238" s="680"/>
      <c r="B238" s="682"/>
      <c r="C238" s="751"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738</v>
      </c>
      <c r="AE238" s="702"/>
      <c r="AF238" s="702"/>
      <c r="AG238" s="728" t="s">
        <v>748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51"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714</v>
      </c>
      <c r="AE239" s="702"/>
      <c r="AF239" s="702"/>
      <c r="AG239" s="758" t="s">
        <v>710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704</v>
      </c>
      <c r="AE240" s="690"/>
      <c r="AF240" s="781"/>
      <c r="AG240" s="376" t="s">
        <v>715</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692</v>
      </c>
      <c r="F242" s="103"/>
      <c r="G242" s="103"/>
      <c r="H242" s="104">
        <v>21</v>
      </c>
      <c r="I242" s="104"/>
      <c r="J242" s="105">
        <v>1022</v>
      </c>
      <c r="K242" s="105"/>
      <c r="L242" s="105"/>
      <c r="M242" s="104" t="s">
        <v>753</v>
      </c>
      <c r="N242" s="106"/>
      <c r="O242" s="107" t="s">
        <v>702</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717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718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750</v>
      </c>
      <c r="B254" s="134"/>
      <c r="C254" s="134"/>
      <c r="D254" s="134"/>
      <c r="E254" s="135"/>
      <c r="F254" s="789" t="s">
        <v>751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703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905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928</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719</v>
      </c>
      <c r="H268" s="805"/>
      <c r="I268" s="805"/>
      <c r="J268" s="152">
        <v>20</v>
      </c>
      <c r="K268" s="152"/>
      <c r="L268" s="121">
        <v>1018</v>
      </c>
      <c r="M268" s="121"/>
      <c r="N268" s="121"/>
      <c r="O268" s="152" t="s">
        <v>720</v>
      </c>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721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722</v>
      </c>
      <c r="H310" s="839"/>
      <c r="I310" s="839"/>
      <c r="J310" s="839"/>
      <c r="K310" s="840"/>
      <c r="L310" s="841" t="s">
        <v>723</v>
      </c>
      <c r="M310" s="842"/>
      <c r="N310" s="842"/>
      <c r="O310" s="842"/>
      <c r="P310" s="842"/>
      <c r="Q310" s="842"/>
      <c r="R310" s="842"/>
      <c r="S310" s="842"/>
      <c r="T310" s="842"/>
      <c r="U310" s="842"/>
      <c r="V310" s="842"/>
      <c r="W310" s="842"/>
      <c r="X310" s="843"/>
      <c r="Y310" s="844">
        <v>592</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592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51.75" customHeight="1" x14ac:dyDescent="0.15">
      <c r="A366" s="873">
        <v>1</v>
      </c>
      <c r="B366" s="873">
        <v>1</v>
      </c>
      <c r="C366" s="874" t="s">
        <v>724</v>
      </c>
      <c r="D366" s="875"/>
      <c r="E366" s="875"/>
      <c r="F366" s="875"/>
      <c r="G366" s="875"/>
      <c r="H366" s="875"/>
      <c r="I366" s="875"/>
      <c r="J366" s="876">
        <v>3010405002439</v>
      </c>
      <c r="K366" s="877"/>
      <c r="L366" s="877"/>
      <c r="M366" s="877"/>
      <c r="N366" s="877"/>
      <c r="O366" s="877"/>
      <c r="P366" s="878" t="s">
        <v>740</v>
      </c>
      <c r="Q366" s="879"/>
      <c r="R366" s="879"/>
      <c r="S366" s="879"/>
      <c r="T366" s="879"/>
      <c r="U366" s="879"/>
      <c r="V366" s="879"/>
      <c r="W366" s="879"/>
      <c r="X366" s="879"/>
      <c r="Y366" s="880">
        <v>592</v>
      </c>
      <c r="Z366" s="881"/>
      <c r="AA366" s="881"/>
      <c r="AB366" s="882"/>
      <c r="AC366" s="883" t="s">
        <v>725</v>
      </c>
      <c r="AD366" s="884"/>
      <c r="AE366" s="884"/>
      <c r="AF366" s="884"/>
      <c r="AG366" s="884"/>
      <c r="AH366" s="867" t="s">
        <v>368</v>
      </c>
      <c r="AI366" s="868"/>
      <c r="AJ366" s="868"/>
      <c r="AK366" s="868"/>
      <c r="AL366" s="869" t="s">
        <v>368</v>
      </c>
      <c r="AM366" s="870"/>
      <c r="AN366" s="870"/>
      <c r="AO366" s="871"/>
      <c r="AP366" s="872" t="s">
        <v>368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743</v>
      </c>
      <c r="F631" s="896"/>
      <c r="G631" s="896"/>
      <c r="H631" s="896"/>
      <c r="I631" s="896"/>
      <c r="J631" s="876" t="s">
        <v>743</v>
      </c>
      <c r="K631" s="877"/>
      <c r="L631" s="877"/>
      <c r="M631" s="877"/>
      <c r="N631" s="877"/>
      <c r="O631" s="877"/>
      <c r="P631" s="878" t="s">
        <v>743</v>
      </c>
      <c r="Q631" s="879"/>
      <c r="R631" s="879"/>
      <c r="S631" s="879"/>
      <c r="T631" s="879"/>
      <c r="U631" s="879"/>
      <c r="V631" s="879"/>
      <c r="W631" s="879"/>
      <c r="X631" s="879"/>
      <c r="Y631" s="880" t="s">
        <v>743</v>
      </c>
      <c r="Z631" s="881"/>
      <c r="AA631" s="881"/>
      <c r="AB631" s="882"/>
      <c r="AC631" s="883"/>
      <c r="AD631" s="884"/>
      <c r="AE631" s="884"/>
      <c r="AF631" s="884"/>
      <c r="AG631" s="884"/>
      <c r="AH631" s="885" t="s">
        <v>743</v>
      </c>
      <c r="AI631" s="886"/>
      <c r="AJ631" s="886"/>
      <c r="AK631" s="886"/>
      <c r="AL631" s="869" t="s">
        <v>743</v>
      </c>
      <c r="AM631" s="870"/>
      <c r="AN631" s="870"/>
      <c r="AO631" s="871"/>
      <c r="AP631" s="872" t="s">
        <v>743</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1" priority="913">
      <formula>IF(RIGHT(TEXT(P14,"0.#"),1)=".",FALSE,TRUE)</formula>
    </cfRule>
    <cfRule type="expression" dxfId="1510" priority="914">
      <formula>IF(RIGHT(TEXT(P14,"0.#"),1)=".",TRUE,FALSE)</formula>
    </cfRule>
  </conditionalFormatting>
  <conditionalFormatting sqref="P18:AX18">
    <cfRule type="expression" dxfId="1509" priority="911">
      <formula>IF(RIGHT(TEXT(P18,"0.#"),1)=".",FALSE,TRUE)</formula>
    </cfRule>
    <cfRule type="expression" dxfId="1508" priority="912">
      <formula>IF(RIGHT(TEXT(P18,"0.#"),1)=".",TRUE,FALSE)</formula>
    </cfRule>
  </conditionalFormatting>
  <conditionalFormatting sqref="Y311">
    <cfRule type="expression" dxfId="1507" priority="909">
      <formula>IF(RIGHT(TEXT(Y311,"0.#"),1)=".",FALSE,TRUE)</formula>
    </cfRule>
    <cfRule type="expression" dxfId="1506" priority="910">
      <formula>IF(RIGHT(TEXT(Y311,"0.#"),1)=".",TRUE,FALSE)</formula>
    </cfRule>
  </conditionalFormatting>
  <conditionalFormatting sqref="Y320">
    <cfRule type="expression" dxfId="1505" priority="907">
      <formula>IF(RIGHT(TEXT(Y320,"0.#"),1)=".",FALSE,TRUE)</formula>
    </cfRule>
    <cfRule type="expression" dxfId="1504" priority="908">
      <formula>IF(RIGHT(TEXT(Y320,"0.#"),1)=".",TRUE,FALSE)</formula>
    </cfRule>
  </conditionalFormatting>
  <conditionalFormatting sqref="Y351:Y358 Y349 Y338:Y345 Y336 Y325:Y332 Y323">
    <cfRule type="expression" dxfId="1503" priority="887">
      <formula>IF(RIGHT(TEXT(Y323,"0.#"),1)=".",FALSE,TRUE)</formula>
    </cfRule>
    <cfRule type="expression" dxfId="1502" priority="888">
      <formula>IF(RIGHT(TEXT(Y323,"0.#"),1)=".",TRUE,FALSE)</formula>
    </cfRule>
  </conditionalFormatting>
  <conditionalFormatting sqref="P15:AJ17 P13:AX13 AR15:AX15">
    <cfRule type="expression" dxfId="1501" priority="905">
      <formula>IF(RIGHT(TEXT(P13,"0.#"),1)=".",FALSE,TRUE)</formula>
    </cfRule>
    <cfRule type="expression" dxfId="1500" priority="906">
      <formula>IF(RIGHT(TEXT(P13,"0.#"),1)=".",TRUE,FALSE)</formula>
    </cfRule>
  </conditionalFormatting>
  <conditionalFormatting sqref="P19:AJ19">
    <cfRule type="expression" dxfId="1499" priority="903">
      <formula>IF(RIGHT(TEXT(P19,"0.#"),1)=".",FALSE,TRUE)</formula>
    </cfRule>
    <cfRule type="expression" dxfId="1498" priority="904">
      <formula>IF(RIGHT(TEXT(P19,"0.#"),1)=".",TRUE,FALSE)</formula>
    </cfRule>
  </conditionalFormatting>
  <conditionalFormatting sqref="AE32 AQ32">
    <cfRule type="expression" dxfId="1497" priority="901">
      <formula>IF(RIGHT(TEXT(AE32,"0.#"),1)=".",FALSE,TRUE)</formula>
    </cfRule>
    <cfRule type="expression" dxfId="1496" priority="902">
      <formula>IF(RIGHT(TEXT(AE32,"0.#"),1)=".",TRUE,FALSE)</formula>
    </cfRule>
  </conditionalFormatting>
  <conditionalFormatting sqref="Y312:Y319 Y310">
    <cfRule type="expression" dxfId="1495" priority="899">
      <formula>IF(RIGHT(TEXT(Y310,"0.#"),1)=".",FALSE,TRUE)</formula>
    </cfRule>
    <cfRule type="expression" dxfId="1494" priority="900">
      <formula>IF(RIGHT(TEXT(Y310,"0.#"),1)=".",TRUE,FALSE)</formula>
    </cfRule>
  </conditionalFormatting>
  <conditionalFormatting sqref="AU311">
    <cfRule type="expression" dxfId="1493" priority="897">
      <formula>IF(RIGHT(TEXT(AU311,"0.#"),1)=".",FALSE,TRUE)</formula>
    </cfRule>
    <cfRule type="expression" dxfId="1492" priority="898">
      <formula>IF(RIGHT(TEXT(AU311,"0.#"),1)=".",TRUE,FALSE)</formula>
    </cfRule>
  </conditionalFormatting>
  <conditionalFormatting sqref="AU320">
    <cfRule type="expression" dxfId="1491" priority="895">
      <formula>IF(RIGHT(TEXT(AU320,"0.#"),1)=".",FALSE,TRUE)</formula>
    </cfRule>
    <cfRule type="expression" dxfId="1490" priority="896">
      <formula>IF(RIGHT(TEXT(AU320,"0.#"),1)=".",TRUE,FALSE)</formula>
    </cfRule>
  </conditionalFormatting>
  <conditionalFormatting sqref="AU312:AU319 AU310">
    <cfRule type="expression" dxfId="1489" priority="893">
      <formula>IF(RIGHT(TEXT(AU310,"0.#"),1)=".",FALSE,TRUE)</formula>
    </cfRule>
    <cfRule type="expression" dxfId="1488" priority="894">
      <formula>IF(RIGHT(TEXT(AU310,"0.#"),1)=".",TRUE,FALSE)</formula>
    </cfRule>
  </conditionalFormatting>
  <conditionalFormatting sqref="Y350 Y337 Y324">
    <cfRule type="expression" dxfId="1487" priority="891">
      <formula>IF(RIGHT(TEXT(Y324,"0.#"),1)=".",FALSE,TRUE)</formula>
    </cfRule>
    <cfRule type="expression" dxfId="1486" priority="892">
      <formula>IF(RIGHT(TEXT(Y324,"0.#"),1)=".",TRUE,FALSE)</formula>
    </cfRule>
  </conditionalFormatting>
  <conditionalFormatting sqref="Y359 Y346 Y333">
    <cfRule type="expression" dxfId="1485" priority="889">
      <formula>IF(RIGHT(TEXT(Y333,"0.#"),1)=".",FALSE,TRUE)</formula>
    </cfRule>
    <cfRule type="expression" dxfId="1484" priority="890">
      <formula>IF(RIGHT(TEXT(Y333,"0.#"),1)=".",TRUE,FALSE)</formula>
    </cfRule>
  </conditionalFormatting>
  <conditionalFormatting sqref="AU350 AU337 AU324">
    <cfRule type="expression" dxfId="1483" priority="885">
      <formula>IF(RIGHT(TEXT(AU324,"0.#"),1)=".",FALSE,TRUE)</formula>
    </cfRule>
    <cfRule type="expression" dxfId="1482" priority="886">
      <formula>IF(RIGHT(TEXT(AU324,"0.#"),1)=".",TRUE,FALSE)</formula>
    </cfRule>
  </conditionalFormatting>
  <conditionalFormatting sqref="AU359 AU346 AU333">
    <cfRule type="expression" dxfId="1481" priority="883">
      <formula>IF(RIGHT(TEXT(AU333,"0.#"),1)=".",FALSE,TRUE)</formula>
    </cfRule>
    <cfRule type="expression" dxfId="1480" priority="884">
      <formula>IF(RIGHT(TEXT(AU333,"0.#"),1)=".",TRUE,FALSE)</formula>
    </cfRule>
  </conditionalFormatting>
  <conditionalFormatting sqref="AU351:AU358 AU349 AU338:AU345 AU336 AU325:AU332 AU323">
    <cfRule type="expression" dxfId="1479" priority="881">
      <formula>IF(RIGHT(TEXT(AU323,"0.#"),1)=".",FALSE,TRUE)</formula>
    </cfRule>
    <cfRule type="expression" dxfId="1478" priority="882">
      <formula>IF(RIGHT(TEXT(AU323,"0.#"),1)=".",TRUE,FALSE)</formula>
    </cfRule>
  </conditionalFormatting>
  <conditionalFormatting sqref="AI32">
    <cfRule type="expression" dxfId="1477" priority="879">
      <formula>IF(RIGHT(TEXT(AI32,"0.#"),1)=".",FALSE,TRUE)</formula>
    </cfRule>
    <cfRule type="expression" dxfId="1476" priority="880">
      <formula>IF(RIGHT(TEXT(AI32,"0.#"),1)=".",TRUE,FALSE)</formula>
    </cfRule>
  </conditionalFormatting>
  <conditionalFormatting sqref="AM32">
    <cfRule type="expression" dxfId="1475" priority="877">
      <formula>IF(RIGHT(TEXT(AM32,"0.#"),1)=".",FALSE,TRUE)</formula>
    </cfRule>
    <cfRule type="expression" dxfId="1474" priority="878">
      <formula>IF(RIGHT(TEXT(AM32,"0.#"),1)=".",TRUE,FALSE)</formula>
    </cfRule>
  </conditionalFormatting>
  <conditionalFormatting sqref="AE33">
    <cfRule type="expression" dxfId="1473" priority="875">
      <formula>IF(RIGHT(TEXT(AE33,"0.#"),1)=".",FALSE,TRUE)</formula>
    </cfRule>
    <cfRule type="expression" dxfId="1472" priority="876">
      <formula>IF(RIGHT(TEXT(AE33,"0.#"),1)=".",TRUE,FALSE)</formula>
    </cfRule>
  </conditionalFormatting>
  <conditionalFormatting sqref="AI33">
    <cfRule type="expression" dxfId="1471" priority="873">
      <formula>IF(RIGHT(TEXT(AI33,"0.#"),1)=".",FALSE,TRUE)</formula>
    </cfRule>
    <cfRule type="expression" dxfId="1470" priority="874">
      <formula>IF(RIGHT(TEXT(AI33,"0.#"),1)=".",TRUE,FALSE)</formula>
    </cfRule>
  </conditionalFormatting>
  <conditionalFormatting sqref="AM33">
    <cfRule type="expression" dxfId="1469" priority="871">
      <formula>IF(RIGHT(TEXT(AM33,"0.#"),1)=".",FALSE,TRUE)</formula>
    </cfRule>
    <cfRule type="expression" dxfId="1468" priority="872">
      <formula>IF(RIGHT(TEXT(AM33,"0.#"),1)=".",TRUE,FALSE)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68:AO395">
    <cfRule type="expression" dxfId="1447" priority="847">
      <formula>IF(AND(AL368&gt;=0, RIGHT(TEXT(AL368,"0.#"),1)&lt;&gt;"."),TRUE,FALSE)</formula>
    </cfRule>
    <cfRule type="expression" dxfId="1446" priority="848">
      <formula>IF(AND(AL368&gt;=0, RIGHT(TEXT(AL368,"0.#"),1)="."),TRUE,FALSE)</formula>
    </cfRule>
    <cfRule type="expression" dxfId="1445" priority="849">
      <formula>IF(AND(AL368&lt;0, RIGHT(TEXT(AL368,"0.#"),1)&lt;&gt;"."),TRUE,FALSE)</formula>
    </cfRule>
    <cfRule type="expression" dxfId="1444" priority="850">
      <formula>IF(AND(AL368&lt;0, RIGHT(TEXT(AL368,"0.#"),1)="."),TRUE,FALSE)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68:Y395">
    <cfRule type="expression" dxfId="1439" priority="841">
      <formula>IF(RIGHT(TEXT(Y368,"0.#"),1)=".",FALSE,TRUE)</formula>
    </cfRule>
    <cfRule type="expression" dxfId="1438" priority="842">
      <formula>IF(RIGHT(TEXT(Y368,"0.#"),1)=".",TRUE,FALSE)</formula>
    </cfRule>
  </conditionalFormatting>
  <conditionalFormatting sqref="AL631:AO660">
    <cfRule type="expression" dxfId="1437" priority="837">
      <formula>IF(AND(AL631&gt;=0, RIGHT(TEXT(AL631,"0.#"),1)&lt;&gt;"."),TRUE,FALSE)</formula>
    </cfRule>
    <cfRule type="expression" dxfId="1436" priority="838">
      <formula>IF(AND(AL631&gt;=0, RIGHT(TEXT(AL631,"0.#"),1)="."),TRUE,FALSE)</formula>
    </cfRule>
    <cfRule type="expression" dxfId="1435" priority="839">
      <formula>IF(AND(AL631&lt;0, RIGHT(TEXT(AL631,"0.#"),1)&lt;&gt;"."),TRUE,FALSE)</formula>
    </cfRule>
    <cfRule type="expression" dxfId="1434" priority="840">
      <formula>IF(AND(AL631&lt;0, RIGHT(TEXT(AL631,"0.#"),1)="."),TRUE,FALSE)</formula>
    </cfRule>
  </conditionalFormatting>
  <conditionalFormatting sqref="Y631:Y660">
    <cfRule type="expression" dxfId="1433" priority="835">
      <formula>IF(RIGHT(TEXT(Y631,"0.#"),1)=".",FALSE,TRUE)</formula>
    </cfRule>
    <cfRule type="expression" dxfId="1432" priority="836">
      <formula>IF(RIGHT(TEXT(Y631,"0.#"),1)=".",TRUE,FALSE)</formula>
    </cfRule>
  </conditionalFormatting>
  <conditionalFormatting sqref="AL367:AO367">
    <cfRule type="expression" dxfId="1431" priority="831">
      <formula>IF(AND(AL367&gt;=0, RIGHT(TEXT(AL367,"0.#"),1)&lt;&gt;"."),TRUE,FALSE)</formula>
    </cfRule>
    <cfRule type="expression" dxfId="1430" priority="832">
      <formula>IF(AND(AL367&gt;=0, RIGHT(TEXT(AL367,"0.#"),1)="."),TRUE,FALSE)</formula>
    </cfRule>
    <cfRule type="expression" dxfId="1429" priority="833">
      <formula>IF(AND(AL367&lt;0, RIGHT(TEXT(AL367,"0.#"),1)&lt;&gt;"."),TRUE,FALSE)</formula>
    </cfRule>
    <cfRule type="expression" dxfId="1428" priority="834">
      <formula>IF(AND(AL367&lt;0, RIGHT(TEXT(AL367,"0.#"),1)="."),TRUE,FALSE)</formula>
    </cfRule>
  </conditionalFormatting>
  <conditionalFormatting sqref="Y367">
    <cfRule type="expression" dxfId="1427" priority="829">
      <formula>IF(RIGHT(TEXT(Y367,"0.#"),1)=".",FALSE,TRUE)</formula>
    </cfRule>
    <cfRule type="expression" dxfId="1426" priority="830">
      <formula>IF(RIGHT(TEXT(Y367,"0.#"),1)=".",TRUE,FALSE)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K14:AQ17">
    <cfRule type="expression" dxfId="707" priority="7">
      <formula>IF(RIGHT(TEXT(AK14,"0.#"),1)=".",FALSE,TRUE)</formula>
    </cfRule>
    <cfRule type="expression" dxfId="706" priority="8">
      <formula>IF(RIGHT(TEXT(AK14,"0.#"),1)=".",TRUE,FALSE)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39" max="49"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704</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704</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2022-08-24T02:19:54Z</cp:lastPrinted>
  <dcterms:created xsi:type="dcterms:W3CDTF">2012-03-13T00:50:25Z</dcterms:created>
  <dcterms:modified xsi:type="dcterms:W3CDTF">2022-08-24T12:17:35Z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