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感染研\"/>
    </mc:Choice>
  </mc:AlternateContent>
  <bookViews>
    <workbookView xWindow="-108" yWindow="-108" windowWidth="23256" windowHeight="12576"/>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28" i="11" l="1"/>
  <c r="AY340" i="11"/>
  <c r="AY338" i="11"/>
  <c r="AY341" i="11"/>
  <c r="AY330" i="11"/>
  <c r="AY323" i="11"/>
  <c r="AY331" i="11"/>
  <c r="AY70" i="11"/>
  <c r="AY325" i="11"/>
  <c r="AY333" i="11"/>
  <c r="AY399" i="11"/>
  <c r="AY326" i="11"/>
  <c r="AY336" i="11"/>
  <c r="AY327" i="11"/>
  <c r="AY337" i="11"/>
  <c r="AY329" i="11"/>
  <c r="AY322" i="11"/>
  <c r="AY397" i="11"/>
  <c r="AY324" i="11"/>
  <c r="AY66" i="11"/>
  <c r="AY75" i="11"/>
  <c r="AY73" i="11"/>
  <c r="AY77" i="11"/>
  <c r="AY74" i="11"/>
  <c r="AY72" i="11"/>
  <c r="AY335" i="11"/>
  <c r="AY214" i="11"/>
  <c r="AY210" i="11"/>
  <c r="AY208" i="11"/>
  <c r="AY212" i="11" s="1"/>
  <c r="AY200" i="11"/>
  <c r="AY204" i="11" s="1"/>
  <c r="AY195" i="11"/>
  <c r="AY196" i="11" s="1"/>
  <c r="AY190" i="11"/>
  <c r="AY192" i="11" s="1"/>
  <c r="AY180" i="11"/>
  <c r="AY187" i="11" s="1"/>
  <c r="AY179" i="11"/>
  <c r="AY173" i="11"/>
  <c r="AY178"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6" i="11"/>
  <c r="AY122" i="11"/>
  <c r="AY124" i="11" s="1"/>
  <c r="AY112" i="11"/>
  <c r="AY121" i="11" s="1"/>
  <c r="AY101" i="11"/>
  <c r="AY100" i="11"/>
  <c r="AY99" i="11"/>
  <c r="AY98" i="11"/>
  <c r="AY102" i="11"/>
  <c r="AY104" i="11" s="1"/>
  <c r="AY164" i="11" l="1"/>
  <c r="AY117" i="11"/>
  <c r="AY151" i="11"/>
  <c r="AY174" i="11"/>
  <c r="AY193" i="11"/>
  <c r="AY118" i="11"/>
  <c r="AY152" i="11"/>
  <c r="AY175" i="11"/>
  <c r="AY119" i="11"/>
  <c r="AY153" i="11"/>
  <c r="AY176" i="11"/>
  <c r="AY177" i="11"/>
  <c r="AY202" i="11"/>
  <c r="AY154" i="11"/>
  <c r="AY125" i="11"/>
  <c r="AY137" i="11"/>
  <c r="AY114" i="11"/>
  <c r="AY130" i="11"/>
  <c r="AY142" i="11"/>
  <c r="AY205" i="11"/>
  <c r="AY213" i="11"/>
  <c r="AY115" i="11"/>
  <c r="AY123" i="11"/>
  <c r="AY131" i="11"/>
  <c r="AY143" i="11"/>
  <c r="AY206" i="11"/>
  <c r="AY116" i="11"/>
  <c r="AY163" i="11"/>
  <c r="AY144" i="11"/>
  <c r="AY198" i="11"/>
  <c r="AY207" i="11"/>
  <c r="AY145" i="11"/>
  <c r="AY201" i="11"/>
  <c r="AY209" i="11"/>
  <c r="AY171" i="11"/>
  <c r="AY120" i="11"/>
  <c r="AY128" i="11"/>
  <c r="AY140" i="11"/>
  <c r="AY13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92" i="11"/>
  <c r="AY88" i="11"/>
  <c r="AY91" i="11" s="1"/>
  <c r="AY85" i="11"/>
  <c r="AY84" i="11"/>
  <c r="AY83" i="11"/>
  <c r="AY82" i="11"/>
  <c r="AY78" i="11"/>
  <c r="AY87" i="11" s="1"/>
  <c r="AY44" i="11"/>
  <c r="AY52" i="11" s="1"/>
  <c r="AY49" i="11" l="1"/>
  <c r="AY89" i="11"/>
  <c r="AY90" i="11"/>
  <c r="AY80" i="11"/>
  <c r="AY81" i="11"/>
  <c r="AY96" i="11"/>
  <c r="AY97"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<sst xmlns="http://schemas.openxmlformats.org/spreadsheetml/2006/main" count="1441" uniqueCount="687">
  <si>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</si>
  <si>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</si>
  <si>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</si>
  <si>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</si>
  <si>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</si>
  <si>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</si>
  <si>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</si>
  <si>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</si>
  <si>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</si>
  <si>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</si>
  <si>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</si>
  <si>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</si>
  <si>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</si>
  <si>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</si>
  <si>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</si>
  <si>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</si>
  <si>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</si>
  <si>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</si>
  <si>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</si>
  <si>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</si>
  <si>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</si>
  <si>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</si>
  <si>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</si>
  <si>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</si>
  <si>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</si>
  <si>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</si>
  <si>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</si>
  <si>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</si>
  <si>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</si>
  <si>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</si>
  <si>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</si>
  <si>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</si>
  <si>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</si>
  <si>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</si>
  <si>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</si>
  <si>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</si>
  <si>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</si>
  <si>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</si>
  <si>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</si>
  <si>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</si>
  <si>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</si>
  <si>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</si>
  <si>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</si>
  <si>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</si>
  <si>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</si>
  <si>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</si>
  <si>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</si>
  <si>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</si>
  <si>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</si>
  <si>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</si>
  <si>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</si>
  <si>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</si>
  <si>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</si>
  <si>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</si>
  <si>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</si>
  <si>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</si>
  <si>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</si>
  <si>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</si>
  <si>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</si>
  <si>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</si>
  <si>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</si>
  <si>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</si>
  <si>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</si>
  <si>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</si>
  <si>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</si>
  <si>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</si>
  <si>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</si>
  <si>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</si>
  <si>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</si>
  <si>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</si>
  <si>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</si>
  <si>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</si>
  <si>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</si>
  <si>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</si>
  <si>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</si>
  <si>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</si>
  <si>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</si>
  <si>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</si>
  <si>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</si>
  <si>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</si>
  <si>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</si>
  <si>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</si>
  <si>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</si>
  <si>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</si>
  <si>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</si>
  <si>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</si>
  <si>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</si>
  <si>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</si>
  <si>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</si>
  <si>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</si>
  <si>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</si>
  <si>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</si>
  <si>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</si>
  <si>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</si>
  <si>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</si>
  <si>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</si>
  <si>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</si>
  <si>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</si>
  <si>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</si>
  <si>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</si>
  <si>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</si>
  <si>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</si>
  <si>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</si>
  <si>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</si>
  <si>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</si>
  <si>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</si>
  <si>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</si>
  <si>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</si>
  <si>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</si>
  <si>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</si>
  <si>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</si>
  <si>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</si>
  <si>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</si>
  <si>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</si>
  <si>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</si>
  <si>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</si>
  <si>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</si>
  <si>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</si>
  <si>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</si>
  <si>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</si>
  <si>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</si>
  <si>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</si>
  <si>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</si>
  <si>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</si>
  <si>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</si>
  <si>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</si>
  <si>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</si>
  <si>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</si>
  <si>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</si>
  <si>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</si>
  <si>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</si>
  <si>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</si>
  <si>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</si>
  <si>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</si>
  <si>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</si>
  <si>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</si>
  <si>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</si>
  <si>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</si>
  <si>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</si>
  <si>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</si>
  <si>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</si>
  <si>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</si>
  <si>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</si>
  <si>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</si>
  <si>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</si>
  <si>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</si>
  <si>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</si>
  <si>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</si>
  <si>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</si>
  <si>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</si>
  <si>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</si>
  <si>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</si>
  <si>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</si>
  <si>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</si>
  <si>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</si>
  <si>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</si>
  <si>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</si>
  <si>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</si>
  <si>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</si>
  <si>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</si>
  <si>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</si>
  <si>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</si>
  <si>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</si>
  <si>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</si>
  <si>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</si>
  <si>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</si>
  <si>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</si>
  <si>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</si>
  <si>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</si>
  <si>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</si>
  <si>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</si>
  <si>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</si>
  <si>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</si>
  <si>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</si>
  <si>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</si>
  <si>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</si>
  <si>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</si>
  <si>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</si>
  <si>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</si>
  <si>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</si>
  <si>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</si>
  <si>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</si>
  <si>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</si>
  <si>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</si>
  <si>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</si>
  <si>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</si>
  <si>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</si>
  <si>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</si>
  <si>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</si>
  <si>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</si>
  <si>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</si>
  <si>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</si>
  <si>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</si>
  <si>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</si>
  <si>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</si>
  <si>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</si>
  <si>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</si>
  <si>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</si>
  <si>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</si>
  <si>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</si>
  <si>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</si>
  <si>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</si>
  <si>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</si>
  <si>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</si>
  <si>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</si>
  <si>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</si>
  <si>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</si>
  <si>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</si>
  <si>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</si>
  <si>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</si>
  <si>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</si>
  <si>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</si>
  <si>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</si>
  <si>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</si>
  <si>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</si>
  <si>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</si>
  <si>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</si>
  <si>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</si>
  <si>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</si>
  <si>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</si>
  <si>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</si>
  <si>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</si>
  <si>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</si>
  <si>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</si>
  <si>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</si>
  <si>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</si>
  <si>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</si>
  <si>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</si>
  <si>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</si>
  <si>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</si>
  <si>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</si>
  <si>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</si>
  <si>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</si>
  <si>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</si>
  <si>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</si>
  <si>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</si>
  <si>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</si>
  <si>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</si>
  <si>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</si>
  <si>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</si>
  <si>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</si>
  <si>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</si>
  <si>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</si>
  <si>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</si>
  <si>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</si>
  <si>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</si>
  <si>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</si>
  <si>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</si>
  <si>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</si>
  <si>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</si>
  <si>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</si>
  <si>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</si>
  <si>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</si>
  <si>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</si>
  <si>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</si>
  <si>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</si>
  <si>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</si>
  <si>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</si>
  <si>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</si>
  <si>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</si>
  <si>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</si>
  <si>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</si>
  <si>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</si>
  <si>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</si>
  <si>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</si>
  <si>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</si>
  <si>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</si>
  <si>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</si>
  <si>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</si>
  <si>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</si>
  <si>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</si>
  <si>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</si>
  <si>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</si>
  <si>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</si>
  <si>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</si>
  <si>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</si>
  <si>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</si>
  <si>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</si>
  <si>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</si>
  <si>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</si>
  <si>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</si>
  <si>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</si>
  <si>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</si>
  <si>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</si>
  <si>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</si>
  <si>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</si>
  <si>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</si>
  <si>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</si>
  <si>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</si>
  <si>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</si>
  <si>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</si>
  <si>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</si>
  <si>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</si>
  <si>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</si>
  <si>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</si>
  <si>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</si>
  <si>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</si>
  <si>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</si>
  <si>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</si>
  <si>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</si>
  <si>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</si>
  <si>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</si>
  <si>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</si>
  <si>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</si>
  <si>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</si>
  <si>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</si>
  <si>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</si>
  <si>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</si>
  <si>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</si>
  <si>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</si>
  <si>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</si>
  <si>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</si>
  <si>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</si>
  <si>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</si>
  <si>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</si>
  <si>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</si>
  <si>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</si>
  <si>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</si>
  <si>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</si>
  <si>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</si>
  <si>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</si>
  <si>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</si>
  <si>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</si>
  <si>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</si>
  <si>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</si>
  <si>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</si>
  <si>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</si>
  <si>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</si>
  <si>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</si>
  <si>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</si>
  <si>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</si>
  <si>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</si>
  <si>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</si>
  <si>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</si>
  <si>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</si>
  <si>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</si>
  <si>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</si>
  <si>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</si>
  <si>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</si>
  <si>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</si>
  <si>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</si>
  <si>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</si>
  <si>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</si>
  <si>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</si>
  <si>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</si>
  <si>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</si>
  <si>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</si>
  <si>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</si>
  <si>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</si>
  <si>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</si>
  <si>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</si>
  <si>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</si>
  <si>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</si>
  <si>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</si>
  <si>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</si>
  <si>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</si>
  <si>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</si>
  <si>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</si>
  <si>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</si>
  <si>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</si>
  <si>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</si>
  <si>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</si>
  <si>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</si>
  <si>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</si>
  <si>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</si>
  <si>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</si>
  <si>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</si>
  <si>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</si>
  <si>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</si>
  <si>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</si>
  <si>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</si>
  <si>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</si>
  <si>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</si>
  <si>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</si>
  <si>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</si>
  <si>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</si>
  <si>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</si>
  <si>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</si>
  <si>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</si>
  <si>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</si>
  <si>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</si>
  <si>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</si>
  <si>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</si>
  <si>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</si>
  <si>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</si>
  <si>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</si>
  <si>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</si>
  <si>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</si>
  <si>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</si>
  <si>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</si>
  <si>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</si>
  <si>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</si>
  <si>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</si>
  <si>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</si>
  <si>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</si>
  <si>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</si>
  <si>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</si>
  <si>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</si>
  <si>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</si>
  <si>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</si>
  <si>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</si>
  <si>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</si>
  <si>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</si>
  <si>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</si>
  <si>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</si>
  <si>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</si>
  <si>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</si>
  <si>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</si>
  <si>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</si>
  <si>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</si>
  <si>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</si>
  <si>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</si>
  <si>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</si>
  <si>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</si>
  <si>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</si>
  <si>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</si>
  <si>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</si>
  <si>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</si>
  <si>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</si>
  <si>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</si>
  <si>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</si>
  <si>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</si>
  <si>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</si>
  <si>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</si>
  <si>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</si>
  <si>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</si>
  <si>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</si>
  <si>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</si>
  <si>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</si>
  <si>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</si>
  <si>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</si>
  <si>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</si>
  <si>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</si>
  <si>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</si>
  <si>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</si>
  <si>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</si>
  <si>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</si>
  <si>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</si>
  <si>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</si>
  <si>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</si>
  <si>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</si>
  <si>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</si>
  <si>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</si>
  <si>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</si>
  <si>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</si>
  <si>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</si>
  <si>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</si>
  <si>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</si>
  <si>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</si>
  <si>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</si>
  <si>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</si>
  <si>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</si>
  <si>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</si>
  <si>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</si>
  <si>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</si>
  <si>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</si>
  <si>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</si>
  <si>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</si>
  <si>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</si>
  <si>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</si>
  <si>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</si>
  <si>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</si>
  <si>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</si>
  <si>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</si>
  <si>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</si>
  <si>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</si>
  <si>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</si>
  <si>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</si>
  <si>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</si>
  <si>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</si>
  <si>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</si>
  <si>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</si>
  <si>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</si>
  <si>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</si>
  <si>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</si>
  <si>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</si>
  <si>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</si>
  <si>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</si>
  <si>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</si>
  <si>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</si>
  <si>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</si>
  <si>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</si>
  <si>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</si>
  <si>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</si>
  <si>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</si>
  <si>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</si>
  <si>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</si>
  <si>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</si>
  <si>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</si>
  <si>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</si>
  <si>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</si>
  <si>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</si>
  <si>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</si>
  <si>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</si>
  <si>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</si>
  <si>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</si>
  <si>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</si>
  <si>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</si>
  <si>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</si>
  <si>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</si>
  <si>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</si>
  <si>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</si>
  <si>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</si>
  <si>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</si>
  <si>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</si>
  <si>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</si>
  <si>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</si>
  <si>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</si>
  <si>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</si>
  <si>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</si>
  <si>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</si>
  <si>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</si>
  <si>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</si>
  <si>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</si>
  <si>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</si>
  <si>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</si>
  <si>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</si>
  <si>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</si>
  <si>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</si>
  <si>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</si>
  <si>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</si>
  <si>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</si>
  <si>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</si>
  <si>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</si>
  <si>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</si>
  <si>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</si>
  <si>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</si>
  <si>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</si>
  <si>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</si>
  <si>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</si>
  <si>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</si>
  <si>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</si>
  <si>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</si>
  <si>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</si>
  <si>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</si>
  <si>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</si>
  <si>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</si>
  <si>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</si>
  <si>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</si>
  <si>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</si>
  <si>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</si>
  <si>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</si>
  <si>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</si>
  <si>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</si>
  <si>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</si>
  <si>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</si>
  <si>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</si>
  <si>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</si>
  <si>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</si>
  <si>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</si>
  <si>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</si>
  <si>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</si>
  <si>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</si>
  <si>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</si>
  <si>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</si>
  <si>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</si>
  <si>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</si>
  <si>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</si>
  <si>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</si>
  <si>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</si>
  <si>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</si>
  <si>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</si>
  <si>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</si>
  <si>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</si>
  <si>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</si>
  <si>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</si>
  <si>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</si>
  <si>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</si>
  <si>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</si>
  <si>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</si>
  <si>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</si>
  <si>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</si>
  <si>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</si>
  <si>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</si>
  <si>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</si>
  <si>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</si>
  <si>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</si>
  <si>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</si>
  <si>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</si>
  <si>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</si>
  <si>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</si>
  <si>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</si>
  <si>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</si>
  <si>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</si>
  <si>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</si>
  <si>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</si>
  <si>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</si>
  <si>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</si>
  <si>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</si>
  <si>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</si>
  <si>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</si>
  <si>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</si>
  <si>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</si>
  <si>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</si>
  <si>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</si>
  <si>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</si>
  <si>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</si>
  <si>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</si>
  <si>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</si>
  <si>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</si>
  <si>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</si>
  <si>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</si>
  <si>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</si>
  <si>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</si>
  <si>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</si>
  <si>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</si>
  <si>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</si>
  <si>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</si>
  <si>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国立感染症研究所</t>
  </si>
  <si>
    <t>藤谷　正</t>
  </si>
  <si>
    <t>令和3年度</t>
  </si>
  <si>
    <t>終了予定なし</t>
  </si>
  <si>
    <t>総務部会計課</t>
  </si>
  <si>
    <t>-</t>
  </si>
  <si>
    <t>経済財政運営と改革の基本方針2020</t>
  </si>
  <si>
    <t>健康危機緊急時対応体制整備事業（案）により、都道府県が、感染拡大時等に臨時に支援いただくために確保した人材バンク登録者に、
即戦力として活動いただけるよう、国立感染症研究所等において専門講習を実施することを目的とする。</t>
  </si>
  <si>
    <t>都道府県が、感染拡大時等に臨時に支援いただくために確保した人材バンク登録者に、即戦力として活動いただけるよう、国立感染症研究所等において感染症等にかかる専門講習を実施し、健康危機発生時における緊急対応に資する。</t>
  </si>
  <si>
    <t>試験研究費</t>
  </si>
  <si>
    <t>健康危機緊急対応職員の能力向上</t>
  </si>
  <si>
    <t>健康危機緊急対応職員中央講習実施件数</t>
  </si>
  <si>
    <t>実施数</t>
  </si>
  <si>
    <t>国立感染症研究所調</t>
  </si>
  <si>
    <t>健康危機緊急対応職員中央講習プログラム修了者数</t>
  </si>
  <si>
    <t>修了者数</t>
  </si>
  <si>
    <t>X: 執行額／Y: 修了者数　　　　</t>
    <phoneticPr fontId="5"/>
  </si>
  <si>
    <t>円</t>
  </si>
  <si>
    <t>　　X/Y</t>
    <phoneticPr fontId="5"/>
  </si>
  <si>
    <t>／　</t>
    <phoneticPr fontId="5"/>
  </si>
  <si>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</si>
  <si>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</si>
  <si>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</si>
  <si>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</si>
  <si>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</si>
  <si>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</si>
  <si>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国民の健康を守るための体制強化を行うものであり、優先度は高い。</t>
    <phoneticPr fontId="5"/>
  </si>
  <si>
    <t>‐</t>
  </si>
  <si>
    <t>-</t>
    <phoneticPr fontId="5"/>
  </si>
  <si>
    <t>都道府県が、感染症感染拡大時等に臨時に活動してもらうために確保した人材バンク登録者に対し、即戦力として活動できるよう国立感染症研究所において、感染症等に係る専門講習を実施する。</t>
    <phoneticPr fontId="5"/>
  </si>
  <si>
    <t>都道府県人材バンク登録者に対する専門講習の実施</t>
    <phoneticPr fontId="5"/>
  </si>
  <si>
    <t>40百万円
/500人</t>
    <rPh sb="2" eb="5">
      <t>ヒャクマンエン</t>
    </rPh>
    <rPh sb="10" eb="11">
      <t>ニン</t>
    </rPh>
    <phoneticPr fontId="5"/>
  </si>
  <si>
    <t>https://www.mhlw.go.jp/wp/seisaku/hyouka/dl/r03_jizenbunseki/XIII-1-1.pdf</t>
    <phoneticPr fontId="5"/>
  </si>
  <si>
    <t>9頁</t>
    <rPh sb="1" eb="2">
      <t>ページ</t>
    </rPh>
    <phoneticPr fontId="5"/>
  </si>
  <si>
    <t>株式会社ネットラーニング</t>
    <phoneticPr fontId="5"/>
  </si>
  <si>
    <t>株式会社ティーケーピー</t>
    <phoneticPr fontId="5"/>
  </si>
  <si>
    <t>ブングル・ドット・コム株式会社</t>
    <phoneticPr fontId="5"/>
  </si>
  <si>
    <t>雑役務費</t>
    <rPh sb="0" eb="4">
      <t>ザツエキムヒ</t>
    </rPh>
    <phoneticPr fontId="5"/>
  </si>
  <si>
    <t>消耗品費</t>
    <rPh sb="0" eb="4">
      <t>ショウモウヒンヒ</t>
    </rPh>
    <phoneticPr fontId="5"/>
  </si>
  <si>
    <t>通信運搬費</t>
    <rPh sb="0" eb="5">
      <t>ツウシンウンパンヒ</t>
    </rPh>
    <phoneticPr fontId="5"/>
  </si>
  <si>
    <t>尾崎理化株式会社</t>
    <phoneticPr fontId="5"/>
  </si>
  <si>
    <t>理科研株式会社</t>
    <phoneticPr fontId="5"/>
  </si>
  <si>
    <t>株式会社チヨダサイエンス</t>
    <phoneticPr fontId="5"/>
  </si>
  <si>
    <t>岩井化学薬品株式会社</t>
    <phoneticPr fontId="5"/>
  </si>
  <si>
    <t>フタバ事務器株式会社</t>
    <phoneticPr fontId="5"/>
  </si>
  <si>
    <t>株式会社薬研社</t>
    <phoneticPr fontId="5"/>
  </si>
  <si>
    <t>備品購入</t>
    <rPh sb="0" eb="4">
      <t>ビヒンコウニュウ</t>
    </rPh>
    <phoneticPr fontId="5"/>
  </si>
  <si>
    <t>備品費</t>
    <rPh sb="0" eb="3">
      <t>ビヒンヒ</t>
    </rPh>
    <phoneticPr fontId="5"/>
  </si>
  <si>
    <t>A.株式会社ネットラーニング</t>
    <phoneticPr fontId="5"/>
  </si>
  <si>
    <t xml:space="preserve">B.尾崎理化株式会社 </t>
    <phoneticPr fontId="5"/>
  </si>
  <si>
    <t>雑役務費</t>
    <rPh sb="3" eb="4">
      <t>ヒ</t>
    </rPh>
    <phoneticPr fontId="5"/>
  </si>
  <si>
    <t>無</t>
  </si>
  <si>
    <t>有</t>
  </si>
  <si>
    <t>△</t>
  </si>
  <si>
    <t>一般競争入札の実施や、少額随契であっても見積合わせを実施することにより競争性を担保している。数年前から引き続き３庁舎による公告、類似契約者への声かけを実施しているところであるが、調達の一部について、一者応札となった。引き続き、入札説明書を受け取ったが応札しなかった業者等へのヒアリングを行う等、競争性の担保に係る取り組みを継続する。</t>
    <rPh sb="0" eb="2">
      <t>イッパン</t>
    </rPh>
    <rPh sb="2" eb="4">
      <t>キョウソウ</t>
    </rPh>
    <rPh sb="4" eb="6">
      <t>ニュウサツ</t>
    </rPh>
    <rPh sb="7" eb="9">
      <t>ジッシ</t>
    </rPh>
    <rPh sb="11" eb="13">
      <t>ショウガク</t>
    </rPh>
    <rPh sb="13" eb="15">
      <t>ズイケイ</t>
    </rPh>
    <rPh sb="20" eb="22">
      <t>ミツモリ</t>
    </rPh>
    <rPh sb="22" eb="23">
      <t>ア</t>
    </rPh>
    <rPh sb="26" eb="28">
      <t>ジッシ</t>
    </rPh>
    <rPh sb="35" eb="37">
      <t>キョウソウ</t>
    </rPh>
    <rPh sb="37" eb="38">
      <t>セイ</t>
    </rPh>
    <rPh sb="39" eb="41">
      <t>タンポ</t>
    </rPh>
    <rPh sb="46" eb="48">
      <t>スウネン</t>
    </rPh>
    <rPh sb="48" eb="49">
      <t>マエ</t>
    </rPh>
    <rPh sb="51" eb="52">
      <t>ヒ</t>
    </rPh>
    <rPh sb="53" eb="54">
      <t>ツヅ</t>
    </rPh>
    <rPh sb="56" eb="58">
      <t>チョウシャ</t>
    </rPh>
    <rPh sb="61" eb="63">
      <t>コウコク</t>
    </rPh>
    <rPh sb="64" eb="66">
      <t>ルイジ</t>
    </rPh>
    <rPh sb="66" eb="68">
      <t>ケイヤク</t>
    </rPh>
    <rPh sb="68" eb="69">
      <t>シャ</t>
    </rPh>
    <rPh sb="71" eb="72">
      <t>コエ</t>
    </rPh>
    <rPh sb="75" eb="77">
      <t>ジッシ</t>
    </rPh>
    <rPh sb="89" eb="91">
      <t>チョウタツ</t>
    </rPh>
    <rPh sb="92" eb="94">
      <t>イチブ</t>
    </rPh>
    <rPh sb="99" eb="100">
      <t>イッ</t>
    </rPh>
    <rPh sb="100" eb="101">
      <t>シャ</t>
    </rPh>
    <rPh sb="101" eb="103">
      <t>オウサツ</t>
    </rPh>
    <rPh sb="108" eb="109">
      <t>ヒ</t>
    </rPh>
    <rPh sb="110" eb="111">
      <t>ツヅ</t>
    </rPh>
    <rPh sb="113" eb="115">
      <t>ニュウサツ</t>
    </rPh>
    <rPh sb="115" eb="118">
      <t>セツメイショ</t>
    </rPh>
    <rPh sb="119" eb="120">
      <t>ウ</t>
    </rPh>
    <rPh sb="121" eb="122">
      <t>ト</t>
    </rPh>
    <rPh sb="125" eb="127">
      <t>オウサツ</t>
    </rPh>
    <rPh sb="132" eb="134">
      <t>ギョウシャ</t>
    </rPh>
    <rPh sb="134" eb="135">
      <t>トウ</t>
    </rPh>
    <rPh sb="143" eb="144">
      <t>オコナ</t>
    </rPh>
    <rPh sb="145" eb="146">
      <t>トウ</t>
    </rPh>
    <rPh sb="147" eb="149">
      <t>キョウソウ</t>
    </rPh>
    <rPh sb="149" eb="150">
      <t>セイ</t>
    </rPh>
    <rPh sb="151" eb="153">
      <t>タンポ</t>
    </rPh>
    <rPh sb="154" eb="155">
      <t>カカ</t>
    </rPh>
    <rPh sb="156" eb="157">
      <t>ト</t>
    </rPh>
    <rPh sb="158" eb="159">
      <t>ク</t>
    </rPh>
    <rPh sb="161" eb="163">
      <t>ケイゾク</t>
    </rPh>
    <phoneticPr fontId="5"/>
  </si>
  <si>
    <t>少額随契であっても複数社から見積書を徴収し、最低価格で調達するなど、コスト削減に努めている。</t>
    <rPh sb="0" eb="2">
      <t>ショウガク</t>
    </rPh>
    <rPh sb="2" eb="4">
      <t>ズイケイ</t>
    </rPh>
    <rPh sb="9" eb="12">
      <t>フクスウシャ</t>
    </rPh>
    <rPh sb="14" eb="17">
      <t>ミツモリショ</t>
    </rPh>
    <rPh sb="18" eb="20">
      <t>チョウシュウ</t>
    </rPh>
    <rPh sb="22" eb="24">
      <t>サイテイ</t>
    </rPh>
    <rPh sb="24" eb="26">
      <t>カカク</t>
    </rPh>
    <rPh sb="27" eb="29">
      <t>チョウタツ</t>
    </rPh>
    <rPh sb="37" eb="39">
      <t>サクゲン</t>
    </rPh>
    <rPh sb="40" eb="41">
      <t>ツト</t>
    </rPh>
    <phoneticPr fontId="5"/>
  </si>
  <si>
    <t>事業の適切な遂行に必要な経費に限定されている。</t>
    <rPh sb="0" eb="2">
      <t>ジギョウ</t>
    </rPh>
    <rPh sb="3" eb="5">
      <t>テキセツ</t>
    </rPh>
    <rPh sb="6" eb="8">
      <t>スイコウ</t>
    </rPh>
    <rPh sb="9" eb="11">
      <t>ヒツヨウ</t>
    </rPh>
    <rPh sb="12" eb="14">
      <t>ケイヒ</t>
    </rPh>
    <rPh sb="15" eb="17">
      <t>ゲンテイ</t>
    </rPh>
    <phoneticPr fontId="5"/>
  </si>
  <si>
    <t>事業初年度である令和３年度では予定の講習数の開催に至らず不用が生じた。</t>
    <rPh sb="0" eb="2">
      <t>ジギョウ</t>
    </rPh>
    <rPh sb="2" eb="5">
      <t>ショネンド</t>
    </rPh>
    <rPh sb="8" eb="10">
      <t>レイワ</t>
    </rPh>
    <rPh sb="11" eb="13">
      <t>ネンド</t>
    </rPh>
    <rPh sb="15" eb="17">
      <t>ヨテイ</t>
    </rPh>
    <rPh sb="18" eb="20">
      <t>コウシュウ</t>
    </rPh>
    <rPh sb="20" eb="21">
      <t>スウ</t>
    </rPh>
    <rPh sb="22" eb="24">
      <t>カイサイ</t>
    </rPh>
    <rPh sb="25" eb="26">
      <t>イタ</t>
    </rPh>
    <rPh sb="28" eb="30">
      <t>フヨウ</t>
    </rPh>
    <rPh sb="31" eb="32">
      <t>ショウ</t>
    </rPh>
    <phoneticPr fontId="5"/>
  </si>
  <si>
    <t>事業初年度である令和３年度では予定の講習数の開催に至らなかった。</t>
    <rPh sb="0" eb="2">
      <t>ジギョウ</t>
    </rPh>
    <rPh sb="2" eb="5">
      <t>ショネンド</t>
    </rPh>
    <rPh sb="8" eb="10">
      <t>レイワ</t>
    </rPh>
    <rPh sb="11" eb="13">
      <t>ネンド</t>
    </rPh>
    <rPh sb="15" eb="17">
      <t>ヨテイ</t>
    </rPh>
    <rPh sb="18" eb="20">
      <t>コウシュウ</t>
    </rPh>
    <rPh sb="20" eb="21">
      <t>スウ</t>
    </rPh>
    <rPh sb="22" eb="24">
      <t>カイサイ</t>
    </rPh>
    <rPh sb="25" eb="26">
      <t>イタ</t>
    </rPh>
    <phoneticPr fontId="5"/>
  </si>
  <si>
    <t>健康危機緊急対応職員中央講習</t>
    <phoneticPr fontId="5"/>
  </si>
  <si>
    <t>新型コロナウイルス感染症の感染拡大により予定の講習数の開催に至らなかった。</t>
    <rPh sb="0" eb="2">
      <t>シンガタ</t>
    </rPh>
    <rPh sb="9" eb="12">
      <t>カンセンショウ</t>
    </rPh>
    <rPh sb="13" eb="15">
      <t>カンセン</t>
    </rPh>
    <rPh sb="15" eb="17">
      <t>カクダイ</t>
    </rPh>
    <rPh sb="20" eb="22">
      <t>ヨテイ</t>
    </rPh>
    <rPh sb="23" eb="25">
      <t>コウシュウ</t>
    </rPh>
    <rPh sb="25" eb="26">
      <t>スウ</t>
    </rPh>
    <rPh sb="27" eb="29">
      <t>カイサイ</t>
    </rPh>
    <rPh sb="30" eb="31">
      <t>イタ</t>
    </rPh>
    <phoneticPr fontId="5"/>
  </si>
  <si>
    <t>40百万円
/81人</t>
    <rPh sb="2" eb="5">
      <t>ヒャクマンエン</t>
    </rPh>
    <rPh sb="9" eb="10">
      <t>ニン</t>
    </rPh>
    <phoneticPr fontId="5"/>
  </si>
  <si>
    <t>会場運営委託費</t>
    <rPh sb="0" eb="2">
      <t>カイジョウ</t>
    </rPh>
    <rPh sb="2" eb="4">
      <t>ウンエイ</t>
    </rPh>
    <rPh sb="4" eb="7">
      <t>イタクヒ</t>
    </rPh>
    <phoneticPr fontId="5"/>
  </si>
  <si>
    <t>令和４年度以降については、引き続きオンライン形式を活用しつつ開催時期の前倒しを図り、健康危機発生時に迅速に活動できる保健師等の確保に向け専門講習を実施していく。（令和４年度は令和３年度に対し約５０％の予算額となっている）</t>
    <rPh sb="81" eb="83">
      <t>レイワ</t>
    </rPh>
    <rPh sb="84" eb="86">
      <t>ネンド</t>
    </rPh>
    <rPh sb="87" eb="89">
      <t>レイワ</t>
    </rPh>
    <rPh sb="90" eb="92">
      <t>ネンド</t>
    </rPh>
    <rPh sb="93" eb="94">
      <t>タイ</t>
    </rPh>
    <rPh sb="95" eb="96">
      <t>ヤク</t>
    </rPh>
    <rPh sb="100" eb="103">
      <t>ヨサンガク</t>
    </rPh>
    <phoneticPr fontId="5"/>
  </si>
  <si>
    <t>株式会社ヤマダデンキ　</t>
    <phoneticPr fontId="5"/>
  </si>
  <si>
    <t>株式会社　コジマ</t>
    <rPh sb="0" eb="4">
      <t>カブシキガイシャ</t>
    </rPh>
    <phoneticPr fontId="5"/>
  </si>
  <si>
    <t>株式会社ヤマダデンキ</t>
    <phoneticPr fontId="5"/>
  </si>
  <si>
    <t>-</t>
    <phoneticPr fontId="5"/>
  </si>
  <si>
    <t>講習に参加した修了者は、感染症感染拡大時の対応に係る即戦力としての活躍が期待される。</t>
    <rPh sb="0" eb="2">
      <t>コウシュウ</t>
    </rPh>
    <rPh sb="3" eb="5">
      <t>サンカ</t>
    </rPh>
    <rPh sb="7" eb="9">
      <t>シュウリョウ</t>
    </rPh>
    <rPh sb="9" eb="10">
      <t>シャ</t>
    </rPh>
    <rPh sb="12" eb="15">
      <t>カンセンショウ</t>
    </rPh>
    <rPh sb="15" eb="17">
      <t>カンセン</t>
    </rPh>
    <rPh sb="17" eb="19">
      <t>カクダイ</t>
    </rPh>
    <rPh sb="19" eb="20">
      <t>ジ</t>
    </rPh>
    <rPh sb="21" eb="23">
      <t>タイオウ</t>
    </rPh>
    <rPh sb="24" eb="25">
      <t>カカ</t>
    </rPh>
    <rPh sb="26" eb="29">
      <t>ソクセンリョク</t>
    </rPh>
    <rPh sb="33" eb="35">
      <t>カツヤク</t>
    </rPh>
    <rPh sb="36" eb="38">
      <t>キタイ</t>
    </rPh>
    <phoneticPr fontId="5"/>
  </si>
  <si>
    <t>少額随契であっても複数社から見積書を徴収し、最低価格で調達するなど、コスト削減に努めているため、妥当である。</t>
    <rPh sb="0" eb="2">
      <t>ショウガク</t>
    </rPh>
    <rPh sb="2" eb="4">
      <t>ズイケイ</t>
    </rPh>
    <rPh sb="9" eb="12">
      <t>フクスウシャ</t>
    </rPh>
    <rPh sb="14" eb="17">
      <t>ミツモリショ</t>
    </rPh>
    <rPh sb="18" eb="20">
      <t>チョウシュウ</t>
    </rPh>
    <rPh sb="22" eb="24">
      <t>サイテイ</t>
    </rPh>
    <rPh sb="24" eb="26">
      <t>カカク</t>
    </rPh>
    <rPh sb="27" eb="29">
      <t>チョウタツ</t>
    </rPh>
    <rPh sb="37" eb="39">
      <t>サクゲン</t>
    </rPh>
    <rPh sb="40" eb="41">
      <t>ツト</t>
    </rPh>
    <rPh sb="48" eb="50">
      <t>ダトウ</t>
    </rPh>
    <phoneticPr fontId="5"/>
  </si>
  <si>
    <t>成果実績が低調に推移している要因を分析し、執行率の改善を図ること。</t>
    <phoneticPr fontId="5"/>
  </si>
  <si>
    <t>-</t>
    <phoneticPr fontId="5"/>
  </si>
  <si>
    <t>令和３年の健康危機管理緊急対応職員中央講習会の実施数は、オリンピック及びパラリンピックへの対応に時間を取られるとともに、事業初年度であり準備に時間を要し、開催できたのが年明けであったこと、また国内における新型コロナウイルス感染症の感染拡大により集合形式での実施は困難でありオンライン形式に変更したこと等に伴い、予定していた回数を実施できなかった。</t>
    <rPh sb="150" eb="151">
      <t>ナド</t>
    </rPh>
    <rPh sb="152" eb="153">
      <t>トモナ</t>
    </rPh>
    <phoneticPr fontId="5"/>
  </si>
  <si>
    <t>事業初年度であること、オリンピック・パラリンピックおよび新型コロナのデルタ株・オミクロン株への対応に時間をとられ準備に時間を要したことなどが要因となり、開始できたのが年明けとなったため実施件数が少なくなった。令和4年度以降では引き続きオンライン形式を活用しつつ開催時期の前倒しを図るなどして、執行率の改善に努める。</t>
    <phoneticPr fontId="5"/>
  </si>
  <si>
    <t>株式会社池田理化</t>
    <rPh sb="0" eb="4">
      <t>カブシキガイシャ</t>
    </rPh>
    <phoneticPr fontId="5"/>
  </si>
  <si>
    <t>株式会社竹宝商会</t>
    <rPh sb="0" eb="2">
      <t>カブシキ</t>
    </rPh>
    <rPh sb="2" eb="4">
      <t>カイシャ</t>
    </rPh>
    <phoneticPr fontId="5"/>
  </si>
  <si>
    <t>株式会社竹宝商会</t>
    <rPh sb="0" eb="4">
      <t>カブシキガイシャ</t>
    </rPh>
    <phoneticPr fontId="5"/>
  </si>
  <si>
    <t>株式会社竹宝商会</t>
    <phoneticPr fontId="5"/>
  </si>
  <si>
    <t>感染症の拡大に対応する専門家を養成するための人材育成事業で、コロナで明け暮れした数年間を考えれば必須な事業と考えます。ただ、令和３年が初年度とはいっても、ネットラーニングを活用した講習受講者があまりに少なく、当事業の広い展開を期待します。（増田　正志）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</si>
</sst>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125506</xdr:colOff>
      <xdr:row>270</xdr:row>
      <xdr:rowOff>17929</xdr:rowOff>
    </xdr:from>
    <xdr:to>
      <xdr:col>34</xdr:col>
      <xdr:colOff>157204</xdr:colOff>
      <xdr:row>274</xdr:row>
      <xdr:rowOff>124069</xdr:rowOff>
    </xdr:to>
    <xdr:sp macro="" textlink="">
      <xdr:nvSpPr>
        <xdr:cNvPr id="2" name="正方形/長方形 1">
          <a:extLst>
            <a:ext uri="{FF2B5EF4-FFF2-40B4-BE49-F238E27FC236}">
              <a16:creationId xmlns:a16="http://schemas.microsoft.com/office/drawing/2014/main" id="{C4BBE1AE-0D65-497E-8E51-EE482401B057}"/>
            </a:ext>
          </a:extLst>
        </xdr:cNvPr>
        <xdr:cNvSpPr/>
      </xdr:nvSpPr>
      <xdr:spPr>
        <a:xfrm>
          <a:off x="3532094" y="37956564"/>
          <a:ext cx="2721110" cy="15315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40.3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健康危機緊急対応職員中央講習経費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120463</xdr:colOff>
      <xdr:row>278</xdr:row>
      <xdr:rowOff>170891</xdr:rowOff>
    </xdr:from>
    <xdr:to>
      <xdr:col>22</xdr:col>
      <xdr:colOff>77070</xdr:colOff>
      <xdr:row>281</xdr:row>
      <xdr:rowOff>339574</xdr:rowOff>
    </xdr:to>
    <xdr:sp macro="" textlink="">
      <xdr:nvSpPr>
        <xdr:cNvPr id="3" name="正方形/長方形 2">
          <a:extLst>
            <a:ext uri="{FF2B5EF4-FFF2-40B4-BE49-F238E27FC236}">
              <a16:creationId xmlns:a16="http://schemas.microsoft.com/office/drawing/2014/main" id="{0EFB68A7-C3DC-449E-9EB8-F19F680EF338}"/>
            </a:ext>
          </a:extLst>
        </xdr:cNvPr>
        <xdr:cNvSpPr/>
      </xdr:nvSpPr>
      <xdr:spPr>
        <a:xfrm>
          <a:off x="1568263" y="41156966"/>
          <a:ext cx="2490257" cy="12545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株式会社ネットラーニング 他</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algn="ctr"/>
          <a:endParaRPr kumimoji="1" lang="en-US" altLang="ja-JP" sz="1100" b="0" i="0" baseline="0">
            <a:solidFill>
              <a:schemeClr val="dk1"/>
            </a:solidFill>
            <a:effectLst/>
            <a:latin typeface="+mn-lt"/>
            <a:ea typeface="+mn-ea"/>
            <a:cs typeface="+mn-cs"/>
          </a:endParaRPr>
        </a:p>
        <a:p>
          <a:pPr algn="ctr"/>
          <a:r>
            <a:rPr kumimoji="1" lang="ja-JP" altLang="en-US" sz="1100" b="0" i="0" baseline="0">
              <a:solidFill>
                <a:schemeClr val="dk1"/>
              </a:solidFill>
              <a:effectLst/>
              <a:latin typeface="+mn-lt"/>
              <a:ea typeface="+mn-ea"/>
              <a:cs typeface="+mn-cs"/>
            </a:rPr>
            <a:t>会場借料等</a:t>
          </a:r>
          <a:endParaRPr lang="ja-JP" altLang="ja-JP">
            <a:effectLst/>
          </a:endParaRPr>
        </a:p>
      </xdr:txBody>
    </xdr:sp>
    <xdr:clientData/>
  </xdr:twoCellAnchor>
  <xdr:twoCellAnchor>
    <xdr:from>
      <xdr:col>27</xdr:col>
      <xdr:colOff>0</xdr:colOff>
      <xdr:row>274</xdr:row>
      <xdr:rowOff>125505</xdr:rowOff>
    </xdr:from>
    <xdr:to>
      <xdr:col>27</xdr:col>
      <xdr:colOff>1203</xdr:colOff>
      <xdr:row>276</xdr:row>
      <xdr:rowOff>145007</xdr:rowOff>
    </xdr:to>
    <xdr:cxnSp macro="">
      <xdr:nvCxnSpPr>
        <xdr:cNvPr id="4" name="直線コネクタ 3">
          <a:extLst>
            <a:ext uri="{FF2B5EF4-FFF2-40B4-BE49-F238E27FC236}">
              <a16:creationId xmlns:a16="http://schemas.microsoft.com/office/drawing/2014/main" id="{D910AE18-E8CB-4E08-B23C-14AE96CAE21A}"/>
            </a:ext>
          </a:extLst>
        </xdr:cNvPr>
        <xdr:cNvCxnSpPr/>
      </xdr:nvCxnSpPr>
      <xdr:spPr>
        <a:xfrm flipH="1">
          <a:off x="4840941" y="39489529"/>
          <a:ext cx="1203" cy="72771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278</xdr:row>
      <xdr:rowOff>161925</xdr:rowOff>
    </xdr:from>
    <xdr:to>
      <xdr:col>45</xdr:col>
      <xdr:colOff>137582</xdr:colOff>
      <xdr:row>281</xdr:row>
      <xdr:rowOff>330608</xdr:rowOff>
    </xdr:to>
    <xdr:sp macro="" textlink="">
      <xdr:nvSpPr>
        <xdr:cNvPr id="6" name="正方形/長方形 5">
          <a:extLst>
            <a:ext uri="{FF2B5EF4-FFF2-40B4-BE49-F238E27FC236}">
              <a16:creationId xmlns:a16="http://schemas.microsoft.com/office/drawing/2014/main" id="{343DB9E1-C86D-41BE-99BB-6C8D045F17A0}"/>
            </a:ext>
          </a:extLst>
        </xdr:cNvPr>
        <xdr:cNvSpPr/>
      </xdr:nvSpPr>
      <xdr:spPr>
        <a:xfrm>
          <a:off x="5791200" y="41148000"/>
          <a:ext cx="2490257" cy="12545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尾崎理化株式会社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 他</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36.9</a:t>
          </a:r>
          <a:r>
            <a:rPr kumimoji="1"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algn="ctr"/>
          <a:endParaRPr kumimoji="1" lang="en-US" altLang="ja-JP" sz="1100" b="0" i="0" baseline="0">
            <a:solidFill>
              <a:schemeClr val="dk1"/>
            </a:solidFill>
            <a:effectLst/>
            <a:latin typeface="+mn-lt"/>
            <a:ea typeface="+mn-ea"/>
            <a:cs typeface="+mn-cs"/>
          </a:endParaRPr>
        </a:p>
        <a:p>
          <a:pPr algn="ctr"/>
          <a:r>
            <a:rPr kumimoji="1" lang="ja-JP" altLang="en-US" sz="1100" b="0" i="0" baseline="0">
              <a:solidFill>
                <a:schemeClr val="dk1"/>
              </a:solidFill>
              <a:effectLst/>
              <a:latin typeface="+mn-lt"/>
              <a:ea typeface="+mn-ea"/>
              <a:cs typeface="+mn-cs"/>
            </a:rPr>
            <a:t>消耗品・備品・宅配料等</a:t>
          </a:r>
          <a:endParaRPr lang="ja-JP" altLang="ja-JP">
            <a:effectLst/>
          </a:endParaRPr>
        </a:p>
      </xdr:txBody>
    </xdr:sp>
    <xdr:clientData/>
  </xdr:twoCellAnchor>
  <xdr:twoCellAnchor>
    <xdr:from>
      <xdr:col>39</xdr:col>
      <xdr:colOff>28575</xdr:colOff>
      <xdr:row>276</xdr:row>
      <xdr:rowOff>142875</xdr:rowOff>
    </xdr:from>
    <xdr:to>
      <xdr:col>39</xdr:col>
      <xdr:colOff>29778</xdr:colOff>
      <xdr:row>278</xdr:row>
      <xdr:rowOff>152852</xdr:rowOff>
    </xdr:to>
    <xdr:cxnSp macro="">
      <xdr:nvCxnSpPr>
        <xdr:cNvPr id="7" name="直線コネクタ 6">
          <a:extLst>
            <a:ext uri="{FF2B5EF4-FFF2-40B4-BE49-F238E27FC236}">
              <a16:creationId xmlns:a16="http://schemas.microsoft.com/office/drawing/2014/main" id="{E2830A0D-0862-4818-8772-8B885BFC79A8}"/>
            </a:ext>
          </a:extLst>
        </xdr:cNvPr>
        <xdr:cNvCxnSpPr/>
      </xdr:nvCxnSpPr>
      <xdr:spPr>
        <a:xfrm flipH="1">
          <a:off x="7086600" y="40405050"/>
          <a:ext cx="1203" cy="7338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276</xdr:row>
      <xdr:rowOff>161925</xdr:rowOff>
    </xdr:from>
    <xdr:to>
      <xdr:col>15</xdr:col>
      <xdr:colOff>39303</xdr:colOff>
      <xdr:row>278</xdr:row>
      <xdr:rowOff>171902</xdr:rowOff>
    </xdr:to>
    <xdr:cxnSp macro="">
      <xdr:nvCxnSpPr>
        <xdr:cNvPr id="8" name="直線コネクタ 7">
          <a:extLst>
            <a:ext uri="{FF2B5EF4-FFF2-40B4-BE49-F238E27FC236}">
              <a16:creationId xmlns:a16="http://schemas.microsoft.com/office/drawing/2014/main" id="{09763079-877C-4354-A3B7-04712CAE5D75}"/>
            </a:ext>
          </a:extLst>
        </xdr:cNvPr>
        <xdr:cNvCxnSpPr/>
      </xdr:nvCxnSpPr>
      <xdr:spPr>
        <a:xfrm flipH="1">
          <a:off x="2752725" y="40424100"/>
          <a:ext cx="1203" cy="7338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276</xdr:row>
      <xdr:rowOff>161925</xdr:rowOff>
    </xdr:from>
    <xdr:to>
      <xdr:col>39</xdr:col>
      <xdr:colOff>19050</xdr:colOff>
      <xdr:row>276</xdr:row>
      <xdr:rowOff>162377</xdr:rowOff>
    </xdr:to>
    <xdr:cxnSp macro="">
      <xdr:nvCxnSpPr>
        <xdr:cNvPr id="9" name="直線コネクタ 8">
          <a:extLst>
            <a:ext uri="{FF2B5EF4-FFF2-40B4-BE49-F238E27FC236}">
              <a16:creationId xmlns:a16="http://schemas.microsoft.com/office/drawing/2014/main" id="{38409D64-B9F4-4AE2-B1C1-D07637EC2E19}"/>
            </a:ext>
          </a:extLst>
        </xdr:cNvPr>
        <xdr:cNvCxnSpPr/>
      </xdr:nvCxnSpPr>
      <xdr:spPr>
        <a:xfrm flipH="1">
          <a:off x="2743200" y="40424100"/>
          <a:ext cx="4333875" cy="45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45945</xdr:colOff>
      <xdr:row>277</xdr:row>
      <xdr:rowOff>35859</xdr:rowOff>
    </xdr:from>
    <xdr:to>
      <xdr:col>20</xdr:col>
      <xdr:colOff>171065</xdr:colOff>
      <xdr:row>277</xdr:row>
      <xdr:rowOff>328025</xdr:rowOff>
    </xdr:to>
    <xdr:sp macro="" textlink="">
      <xdr:nvSpPr>
        <xdr:cNvPr id="5" name="テキスト ボックス 4">
          <a:extLst>
            <a:ext uri="{FF2B5EF4-FFF2-40B4-BE49-F238E27FC236}">
              <a16:creationId xmlns:a16="http://schemas.microsoft.com/office/drawing/2014/main" id="{BCA5715E-EAA8-4A0B-9C40-A4143156E765}"/>
            </a:ext>
          </a:extLst>
        </xdr:cNvPr>
        <xdr:cNvSpPr txBox="1"/>
      </xdr:nvSpPr>
      <xdr:spPr>
        <a:xfrm rot="10800000" flipV="1">
          <a:off x="1674720" y="40659984"/>
          <a:ext cx="2115845" cy="292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一般競争入札（最低価格）等</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twoCellAnchor>
    <xdr:from>
      <xdr:col>32</xdr:col>
      <xdr:colOff>161925</xdr:colOff>
      <xdr:row>277</xdr:row>
      <xdr:rowOff>66675</xdr:rowOff>
    </xdr:from>
    <xdr:to>
      <xdr:col>44</xdr:col>
      <xdr:colOff>106070</xdr:colOff>
      <xdr:row>277</xdr:row>
      <xdr:rowOff>358841</xdr:rowOff>
    </xdr:to>
    <xdr:sp macro="" textlink="">
      <xdr:nvSpPr>
        <xdr:cNvPr id="11" name="テキスト ボックス 10">
          <a:extLst>
            <a:ext uri="{FF2B5EF4-FFF2-40B4-BE49-F238E27FC236}">
              <a16:creationId xmlns:a16="http://schemas.microsoft.com/office/drawing/2014/main" id="{6FB1F405-7055-48B9-98E7-C3517BE6CFF9}"/>
            </a:ext>
          </a:extLst>
        </xdr:cNvPr>
        <xdr:cNvSpPr txBox="1"/>
      </xdr:nvSpPr>
      <xdr:spPr>
        <a:xfrm rot="10800000" flipV="1">
          <a:off x="5953125" y="40690800"/>
          <a:ext cx="2115845" cy="292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一般競争入札（最低価格）等</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75" zoomScaleNormal="75" zoomScaleSheetLayoutView="75" zoomScalePageLayoutView="85" workbookViewId="0">
      <selection activeCell="A251" sqref="A251:AX25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629</v>
      </c>
      <c r="AK2" s="172"/>
      <c r="AL2" s="172"/>
      <c r="AM2" s="172"/>
      <c r="AN2" s="75" t="s">
        <v>284</v>
      </c>
      <c r="AO2" s="172">
        <v>21</v>
      </c>
      <c r="AP2" s="172"/>
      <c r="AQ2" s="172"/>
      <c r="AR2" s="76" t="s">
        <v>284</v>
      </c>
      <c r="AS2" s="173">
        <v>1011</v>
      </c>
      <c r="AT2" s="173"/>
      <c r="AU2" s="173"/>
      <c r="AV2" s="75" t="str">
        <f>IF(AW2="","","-")</f>
        <v/>
      </c>
      <c r="AW2" s="174"/>
      <c r="AX2" s="174"/>
    </row>
    <row r="3" spans="1:50" ht="21" customHeight="1" thickBot="1" x14ac:dyDescent="0.25">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667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609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t="s">
        <v>613</v>
      </c>
      <c r="Q13" s="217"/>
      <c r="R13" s="217"/>
      <c r="S13" s="217"/>
      <c r="T13" s="217"/>
      <c r="U13" s="217"/>
      <c r="V13" s="218"/>
      <c r="W13" s="216" t="s">
        <v>613</v>
      </c>
      <c r="X13" s="217"/>
      <c r="Y13" s="217"/>
      <c r="Z13" s="217"/>
      <c r="AA13" s="217"/>
      <c r="AB13" s="217"/>
      <c r="AC13" s="218"/>
      <c r="AD13" s="216">
        <v>96</v>
      </c>
      <c r="AE13" s="217"/>
      <c r="AF13" s="217"/>
      <c r="AG13" s="217"/>
      <c r="AH13" s="217"/>
      <c r="AI13" s="217"/>
      <c r="AJ13" s="218"/>
      <c r="AK13" s="216">
        <v>40</v>
      </c>
      <c r="AL13" s="217"/>
      <c r="AM13" s="217"/>
      <c r="AN13" s="217"/>
      <c r="AO13" s="217"/>
      <c r="AP13" s="217"/>
      <c r="AQ13" s="218"/>
      <c r="AR13" s="228">
        <v>40</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284</v>
      </c>
      <c r="AL15" s="217"/>
      <c r="AM15" s="217"/>
      <c r="AN15" s="217"/>
      <c r="AO15" s="217"/>
      <c r="AP15" s="217"/>
      <c r="AQ15" s="218"/>
      <c r="AR15" s="216" t="s">
        <v>679</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284</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284</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96</v>
      </c>
      <c r="AE18" s="261"/>
      <c r="AF18" s="261"/>
      <c r="AG18" s="261"/>
      <c r="AH18" s="261"/>
      <c r="AI18" s="261"/>
      <c r="AJ18" s="262"/>
      <c r="AK18" s="260">
        <f>SUM(AK13:AQ17)</f>
        <v>40</v>
      </c>
      <c r="AL18" s="261"/>
      <c r="AM18" s="261"/>
      <c r="AN18" s="261"/>
      <c r="AO18" s="261"/>
      <c r="AP18" s="261"/>
      <c r="AQ18" s="262"/>
      <c r="AR18" s="260">
        <f>SUM(AR13:AX17)</f>
        <v>40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40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0.41666666666666669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0.41666666666666669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617</v>
      </c>
      <c r="H23" s="278"/>
      <c r="I23" s="278"/>
      <c r="J23" s="278"/>
      <c r="K23" s="278"/>
      <c r="L23" s="278"/>
      <c r="M23" s="278"/>
      <c r="N23" s="278"/>
      <c r="O23" s="279"/>
      <c r="P23" s="228">
        <v>40</v>
      </c>
      <c r="Q23" s="229"/>
      <c r="R23" s="229"/>
      <c r="S23" s="229"/>
      <c r="T23" s="229"/>
      <c r="U23" s="229"/>
      <c r="V23" s="280"/>
      <c r="W23" s="228">
        <v>40</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40</v>
      </c>
      <c r="Q29" s="331"/>
      <c r="R29" s="331"/>
      <c r="S29" s="331"/>
      <c r="T29" s="331"/>
      <c r="U29" s="331"/>
      <c r="V29" s="332"/>
      <c r="W29" s="333">
        <f>AR13</f>
        <v>40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579</v>
      </c>
      <c r="B30" s="337"/>
      <c r="C30" s="337"/>
      <c r="D30" s="337"/>
      <c r="E30" s="337"/>
      <c r="F30" s="338"/>
      <c r="G30" s="339" t="s">
        <v>637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2">
      <c r="A32" s="348"/>
      <c r="B32" s="317"/>
      <c r="C32" s="317"/>
      <c r="D32" s="317"/>
      <c r="E32" s="317"/>
      <c r="F32" s="318"/>
      <c r="G32" s="357" t="s">
        <v>638</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623</v>
      </c>
      <c r="AC32" s="370"/>
      <c r="AD32" s="370"/>
      <c r="AE32" s="371" t="s">
        <v>613</v>
      </c>
      <c r="AF32" s="371"/>
      <c r="AG32" s="371"/>
      <c r="AH32" s="371"/>
      <c r="AI32" s="371" t="s">
        <v>613</v>
      </c>
      <c r="AJ32" s="371"/>
      <c r="AK32" s="371"/>
      <c r="AL32" s="371"/>
      <c r="AM32" s="371">
        <v>81</v>
      </c>
      <c r="AN32" s="371"/>
      <c r="AO32" s="371"/>
      <c r="AP32" s="371"/>
      <c r="AQ32" s="398" t="s">
        <v>675</v>
      </c>
      <c r="AR32" s="371"/>
      <c r="AS32" s="371"/>
      <c r="AT32" s="371"/>
      <c r="AU32" s="389" t="s">
        <v>284</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623</v>
      </c>
      <c r="AC33" s="370"/>
      <c r="AD33" s="370"/>
      <c r="AE33" s="371" t="s">
        <v>613</v>
      </c>
      <c r="AF33" s="371"/>
      <c r="AG33" s="371"/>
      <c r="AH33" s="371"/>
      <c r="AI33" s="371" t="s">
        <v>613</v>
      </c>
      <c r="AJ33" s="371"/>
      <c r="AK33" s="371"/>
      <c r="AL33" s="371"/>
      <c r="AM33" s="371">
        <v>1000</v>
      </c>
      <c r="AN33" s="371"/>
      <c r="AO33" s="371"/>
      <c r="AP33" s="371"/>
      <c r="AQ33" s="371">
        <v>500</v>
      </c>
      <c r="AR33" s="371"/>
      <c r="AS33" s="371"/>
      <c r="AT33" s="371"/>
      <c r="AU33" s="410">
        <v>500</v>
      </c>
      <c r="AV33" s="405"/>
      <c r="AW33" s="405"/>
      <c r="AX33" s="406"/>
    </row>
    <row r="34" spans="1:51" ht="23.25" customHeight="1" x14ac:dyDescent="0.2">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2">
      <c r="A35" s="440"/>
      <c r="B35" s="441"/>
      <c r="C35" s="441"/>
      <c r="D35" s="441"/>
      <c r="E35" s="441"/>
      <c r="F35" s="442"/>
      <c r="G35" s="394" t="s">
        <v>624</v>
      </c>
      <c r="H35" s="395"/>
      <c r="I35" s="395"/>
      <c r="J35" s="395"/>
      <c r="K35" s="395"/>
      <c r="L35" s="395"/>
      <c r="M35" s="395"/>
      <c r="N35" s="395"/>
      <c r="O35" s="395"/>
      <c r="P35" s="395"/>
      <c r="Q35" s="395"/>
      <c r="R35" s="395"/>
      <c r="S35" s="395"/>
      <c r="T35" s="395"/>
      <c r="U35" s="395"/>
      <c r="V35" s="395"/>
      <c r="W35" s="395"/>
      <c r="X35" s="395"/>
      <c r="Y35" s="419" t="s">
        <v>581</v>
      </c>
      <c r="Z35" s="420"/>
      <c r="AA35" s="421"/>
      <c r="AB35" s="422" t="s">
        <v>625</v>
      </c>
      <c r="AC35" s="423"/>
      <c r="AD35" s="424"/>
      <c r="AE35" s="398" t="s">
        <v>613</v>
      </c>
      <c r="AF35" s="398"/>
      <c r="AG35" s="398"/>
      <c r="AH35" s="398"/>
      <c r="AI35" s="398" t="s">
        <v>613</v>
      </c>
      <c r="AJ35" s="398"/>
      <c r="AK35" s="398"/>
      <c r="AL35" s="398"/>
      <c r="AM35" s="398">
        <v>496667</v>
      </c>
      <c r="AN35" s="398"/>
      <c r="AO35" s="398"/>
      <c r="AP35" s="398"/>
      <c r="AQ35" s="389">
        <v>80000</v>
      </c>
      <c r="AR35" s="372"/>
      <c r="AS35" s="372"/>
      <c r="AT35" s="372"/>
      <c r="AU35" s="372"/>
      <c r="AV35" s="372"/>
      <c r="AW35" s="372"/>
      <c r="AX35" s="373"/>
    </row>
    <row r="36" spans="1:51" ht="46.5"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626</v>
      </c>
      <c r="AC36" s="426"/>
      <c r="AD36" s="427"/>
      <c r="AE36" s="428" t="s">
        <v>613</v>
      </c>
      <c r="AF36" s="428"/>
      <c r="AG36" s="428"/>
      <c r="AH36" s="428"/>
      <c r="AI36" s="428" t="s">
        <v>613</v>
      </c>
      <c r="AJ36" s="428"/>
      <c r="AK36" s="428"/>
      <c r="AL36" s="428"/>
      <c r="AM36" s="430" t="s">
        <v>669</v>
      </c>
      <c r="AN36" s="428"/>
      <c r="AO36" s="428"/>
      <c r="AP36" s="428"/>
      <c r="AQ36" s="430" t="s">
        <v>639</v>
      </c>
      <c r="AR36" s="428"/>
      <c r="AS36" s="428"/>
      <c r="AT36" s="428"/>
      <c r="AU36" s="428"/>
      <c r="AV36" s="428"/>
      <c r="AW36" s="428"/>
      <c r="AX36" s="431"/>
    </row>
    <row r="37" spans="1:51" ht="18.75" customHeight="1" x14ac:dyDescent="0.2">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613</v>
      </c>
      <c r="AR38" s="433"/>
      <c r="AS38" s="434" t="s">
        <v>175</v>
      </c>
      <c r="AT38" s="435"/>
      <c r="AU38" s="436">
        <v>4</v>
      </c>
      <c r="AV38" s="436"/>
      <c r="AW38" s="324" t="s">
        <v>166</v>
      </c>
      <c r="AX38" s="329"/>
    </row>
    <row r="39" spans="1:51" ht="23.25" customHeight="1" x14ac:dyDescent="0.2">
      <c r="A39" s="473"/>
      <c r="B39" s="471"/>
      <c r="C39" s="471"/>
      <c r="D39" s="471"/>
      <c r="E39" s="471"/>
      <c r="F39" s="472"/>
      <c r="G39" s="374" t="s">
        <v>618</v>
      </c>
      <c r="H39" s="375"/>
      <c r="I39" s="375"/>
      <c r="J39" s="375"/>
      <c r="K39" s="375"/>
      <c r="L39" s="375"/>
      <c r="M39" s="375"/>
      <c r="N39" s="375"/>
      <c r="O39" s="376"/>
      <c r="P39" s="139" t="s">
        <v>619</v>
      </c>
      <c r="Q39" s="139"/>
      <c r="R39" s="139"/>
      <c r="S39" s="139"/>
      <c r="T39" s="139"/>
      <c r="U39" s="139"/>
      <c r="V39" s="139"/>
      <c r="W39" s="139"/>
      <c r="X39" s="140"/>
      <c r="Y39" s="385" t="s">
        <v>12</v>
      </c>
      <c r="Z39" s="386"/>
      <c r="AA39" s="387"/>
      <c r="AB39" s="388" t="s">
        <v>620</v>
      </c>
      <c r="AC39" s="388"/>
      <c r="AD39" s="388"/>
      <c r="AE39" s="389" t="s">
        <v>613</v>
      </c>
      <c r="AF39" s="372"/>
      <c r="AG39" s="372"/>
      <c r="AH39" s="372"/>
      <c r="AI39" s="389" t="s">
        <v>613</v>
      </c>
      <c r="AJ39" s="372"/>
      <c r="AK39" s="372"/>
      <c r="AL39" s="372"/>
      <c r="AM39" s="389">
        <v>2</v>
      </c>
      <c r="AN39" s="372"/>
      <c r="AO39" s="372"/>
      <c r="AP39" s="372"/>
      <c r="AQ39" s="391" t="s">
        <v>613</v>
      </c>
      <c r="AR39" s="392"/>
      <c r="AS39" s="392"/>
      <c r="AT39" s="393"/>
      <c r="AU39" s="372" t="s">
        <v>675</v>
      </c>
      <c r="AV39" s="372"/>
      <c r="AW39" s="372"/>
      <c r="AX39" s="373"/>
    </row>
    <row r="40" spans="1:51" ht="23.25"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620</v>
      </c>
      <c r="AC40" s="448"/>
      <c r="AD40" s="448"/>
      <c r="AE40" s="389" t="s">
        <v>613</v>
      </c>
      <c r="AF40" s="372"/>
      <c r="AG40" s="372"/>
      <c r="AH40" s="372"/>
      <c r="AI40" s="389" t="s">
        <v>613</v>
      </c>
      <c r="AJ40" s="372"/>
      <c r="AK40" s="372"/>
      <c r="AL40" s="372"/>
      <c r="AM40" s="389">
        <v>10</v>
      </c>
      <c r="AN40" s="372"/>
      <c r="AO40" s="372"/>
      <c r="AP40" s="372"/>
      <c r="AQ40" s="391" t="s">
        <v>613</v>
      </c>
      <c r="AR40" s="392"/>
      <c r="AS40" s="392"/>
      <c r="AT40" s="393"/>
      <c r="AU40" s="372">
        <v>3</v>
      </c>
      <c r="AV40" s="372"/>
      <c r="AW40" s="372"/>
      <c r="AX40" s="373"/>
    </row>
    <row r="41" spans="1:51" ht="23.25"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613</v>
      </c>
      <c r="AF41" s="372"/>
      <c r="AG41" s="372"/>
      <c r="AH41" s="372"/>
      <c r="AI41" s="389" t="s">
        <v>613</v>
      </c>
      <c r="AJ41" s="372"/>
      <c r="AK41" s="372"/>
      <c r="AL41" s="372"/>
      <c r="AM41" s="389">
        <v>20</v>
      </c>
      <c r="AN41" s="372"/>
      <c r="AO41" s="372"/>
      <c r="AP41" s="372"/>
      <c r="AQ41" s="391" t="s">
        <v>613</v>
      </c>
      <c r="AR41" s="392"/>
      <c r="AS41" s="392"/>
      <c r="AT41" s="393"/>
      <c r="AU41" s="372" t="s">
        <v>613</v>
      </c>
      <c r="AV41" s="372"/>
      <c r="AW41" s="372"/>
      <c r="AX41" s="373"/>
    </row>
    <row r="42" spans="1:51" ht="34.200000000000003" customHeight="1" x14ac:dyDescent="0.2">
      <c r="A42" s="461" t="s">
        <v>260</v>
      </c>
      <c r="B42" s="456"/>
      <c r="C42" s="456"/>
      <c r="D42" s="456"/>
      <c r="E42" s="456"/>
      <c r="F42" s="457"/>
      <c r="G42" s="497" t="s">
        <v>621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886"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3" t="s">
        <v>11</v>
      </c>
      <c r="AC49" s="884"/>
      <c r="AD49" s="885"/>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7" t="s">
        <v>57</v>
      </c>
      <c r="Z51" s="888"/>
      <c r="AA51" s="889"/>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0"/>
      <c r="H52" s="383"/>
      <c r="I52" s="383"/>
      <c r="J52" s="383"/>
      <c r="K52" s="383"/>
      <c r="L52" s="383"/>
      <c r="M52" s="383"/>
      <c r="N52" s="383"/>
      <c r="O52" s="384"/>
      <c r="P52" s="451"/>
      <c r="Q52" s="451"/>
      <c r="R52" s="451"/>
      <c r="S52" s="451"/>
      <c r="T52" s="451"/>
      <c r="U52" s="451"/>
      <c r="V52" s="451"/>
      <c r="W52" s="451"/>
      <c r="X52" s="452"/>
      <c r="Y52" s="891" t="s">
        <v>50</v>
      </c>
      <c r="Z52" s="783"/>
      <c r="AA52" s="784"/>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1" t="s">
        <v>13</v>
      </c>
      <c r="Z53" s="783"/>
      <c r="AA53" s="784"/>
      <c r="AB53" s="892" t="s">
        <v>14</v>
      </c>
      <c r="AC53" s="892"/>
      <c r="AD53" s="892"/>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3" t="s">
        <v>11</v>
      </c>
      <c r="AC54" s="884"/>
      <c r="AD54" s="885"/>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7" t="s">
        <v>57</v>
      </c>
      <c r="Z56" s="888"/>
      <c r="AA56" s="88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0"/>
      <c r="H57" s="383"/>
      <c r="I57" s="383"/>
      <c r="J57" s="383"/>
      <c r="K57" s="383"/>
      <c r="L57" s="383"/>
      <c r="M57" s="383"/>
      <c r="N57" s="383"/>
      <c r="O57" s="384"/>
      <c r="P57" s="451"/>
      <c r="Q57" s="451"/>
      <c r="R57" s="451"/>
      <c r="S57" s="451"/>
      <c r="T57" s="451"/>
      <c r="U57" s="451"/>
      <c r="V57" s="451"/>
      <c r="W57" s="451"/>
      <c r="X57" s="452"/>
      <c r="Y57" s="891" t="s">
        <v>50</v>
      </c>
      <c r="Z57" s="783"/>
      <c r="AA57" s="784"/>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1" t="s">
        <v>13</v>
      </c>
      <c r="Z58" s="783"/>
      <c r="AA58" s="784"/>
      <c r="AB58" s="892" t="s">
        <v>14</v>
      </c>
      <c r="AC58" s="892"/>
      <c r="AD58" s="892"/>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3" t="s">
        <v>11</v>
      </c>
      <c r="AC59" s="884"/>
      <c r="AD59" s="885"/>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7" t="s">
        <v>57</v>
      </c>
      <c r="Z61" s="888"/>
      <c r="AA61" s="88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0"/>
      <c r="H62" s="383"/>
      <c r="I62" s="383"/>
      <c r="J62" s="383"/>
      <c r="K62" s="383"/>
      <c r="L62" s="383"/>
      <c r="M62" s="383"/>
      <c r="N62" s="383"/>
      <c r="O62" s="384"/>
      <c r="P62" s="451"/>
      <c r="Q62" s="451"/>
      <c r="R62" s="451"/>
      <c r="S62" s="451"/>
      <c r="T62" s="451"/>
      <c r="U62" s="451"/>
      <c r="V62" s="451"/>
      <c r="W62" s="451"/>
      <c r="X62" s="452"/>
      <c r="Y62" s="891" t="s">
        <v>50</v>
      </c>
      <c r="Z62" s="783"/>
      <c r="AA62" s="784"/>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0"/>
      <c r="C63" s="881"/>
      <c r="D63" s="881"/>
      <c r="E63" s="881"/>
      <c r="F63" s="882"/>
      <c r="G63" s="141"/>
      <c r="H63" s="142"/>
      <c r="I63" s="142"/>
      <c r="J63" s="142"/>
      <c r="K63" s="142"/>
      <c r="L63" s="142"/>
      <c r="M63" s="142"/>
      <c r="N63" s="142"/>
      <c r="O63" s="143"/>
      <c r="P63" s="453"/>
      <c r="Q63" s="453"/>
      <c r="R63" s="453"/>
      <c r="S63" s="453"/>
      <c r="T63" s="453"/>
      <c r="U63" s="453"/>
      <c r="V63" s="453"/>
      <c r="W63" s="453"/>
      <c r="X63" s="454"/>
      <c r="Y63" s="891" t="s">
        <v>13</v>
      </c>
      <c r="Z63" s="783"/>
      <c r="AA63" s="784"/>
      <c r="AB63" s="892" t="s">
        <v>14</v>
      </c>
      <c r="AC63" s="892"/>
      <c r="AD63" s="892"/>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2">
      <c r="A69" s="440"/>
      <c r="B69" s="441"/>
      <c r="C69" s="441"/>
      <c r="D69" s="441"/>
      <c r="E69" s="441"/>
      <c r="F69" s="442"/>
      <c r="G69" s="394" t="s">
        <v>627</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2">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2">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3" t="s">
        <v>11</v>
      </c>
      <c r="AC83" s="884"/>
      <c r="AD83" s="885"/>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7" t="s">
        <v>57</v>
      </c>
      <c r="Z85" s="888"/>
      <c r="AA85" s="88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0"/>
      <c r="H86" s="383"/>
      <c r="I86" s="383"/>
      <c r="J86" s="383"/>
      <c r="K86" s="383"/>
      <c r="L86" s="383"/>
      <c r="M86" s="383"/>
      <c r="N86" s="383"/>
      <c r="O86" s="384"/>
      <c r="P86" s="451"/>
      <c r="Q86" s="451"/>
      <c r="R86" s="451"/>
      <c r="S86" s="451"/>
      <c r="T86" s="451"/>
      <c r="U86" s="451"/>
      <c r="V86" s="451"/>
      <c r="W86" s="451"/>
      <c r="X86" s="452"/>
      <c r="Y86" s="891" t="s">
        <v>50</v>
      </c>
      <c r="Z86" s="783"/>
      <c r="AA86" s="784"/>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1" t="s">
        <v>13</v>
      </c>
      <c r="Z87" s="783"/>
      <c r="AA87" s="784"/>
      <c r="AB87" s="892" t="s">
        <v>14</v>
      </c>
      <c r="AC87" s="892"/>
      <c r="AD87" s="892"/>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3" t="s">
        <v>11</v>
      </c>
      <c r="AC88" s="884"/>
      <c r="AD88" s="885"/>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7" t="s">
        <v>57</v>
      </c>
      <c r="Z90" s="888"/>
      <c r="AA90" s="88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0"/>
      <c r="H91" s="383"/>
      <c r="I91" s="383"/>
      <c r="J91" s="383"/>
      <c r="K91" s="383"/>
      <c r="L91" s="383"/>
      <c r="M91" s="383"/>
      <c r="N91" s="383"/>
      <c r="O91" s="384"/>
      <c r="P91" s="451"/>
      <c r="Q91" s="451"/>
      <c r="R91" s="451"/>
      <c r="S91" s="451"/>
      <c r="T91" s="451"/>
      <c r="U91" s="451"/>
      <c r="V91" s="451"/>
      <c r="W91" s="451"/>
      <c r="X91" s="452"/>
      <c r="Y91" s="891" t="s">
        <v>50</v>
      </c>
      <c r="Z91" s="783"/>
      <c r="AA91" s="784"/>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1" t="s">
        <v>13</v>
      </c>
      <c r="Z92" s="783"/>
      <c r="AA92" s="784"/>
      <c r="AB92" s="892" t="s">
        <v>14</v>
      </c>
      <c r="AC92" s="892"/>
      <c r="AD92" s="892"/>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3" t="s">
        <v>11</v>
      </c>
      <c r="AC93" s="884"/>
      <c r="AD93" s="885"/>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7" t="s">
        <v>57</v>
      </c>
      <c r="Z95" s="888"/>
      <c r="AA95" s="88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0"/>
      <c r="H96" s="383"/>
      <c r="I96" s="383"/>
      <c r="J96" s="383"/>
      <c r="K96" s="383"/>
      <c r="L96" s="383"/>
      <c r="M96" s="383"/>
      <c r="N96" s="383"/>
      <c r="O96" s="384"/>
      <c r="P96" s="451"/>
      <c r="Q96" s="451"/>
      <c r="R96" s="451"/>
      <c r="S96" s="451"/>
      <c r="T96" s="451"/>
      <c r="U96" s="451"/>
      <c r="V96" s="451"/>
      <c r="W96" s="451"/>
      <c r="X96" s="452"/>
      <c r="Y96" s="891" t="s">
        <v>50</v>
      </c>
      <c r="Z96" s="783"/>
      <c r="AA96" s="784"/>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0"/>
      <c r="C97" s="881"/>
      <c r="D97" s="881"/>
      <c r="E97" s="881"/>
      <c r="F97" s="882"/>
      <c r="G97" s="141"/>
      <c r="H97" s="142"/>
      <c r="I97" s="142"/>
      <c r="J97" s="142"/>
      <c r="K97" s="142"/>
      <c r="L97" s="142"/>
      <c r="M97" s="142"/>
      <c r="N97" s="142"/>
      <c r="O97" s="143"/>
      <c r="P97" s="453"/>
      <c r="Q97" s="453"/>
      <c r="R97" s="453"/>
      <c r="S97" s="453"/>
      <c r="T97" s="453"/>
      <c r="U97" s="453"/>
      <c r="V97" s="453"/>
      <c r="W97" s="453"/>
      <c r="X97" s="454"/>
      <c r="Y97" s="891" t="s">
        <v>13</v>
      </c>
      <c r="Z97" s="783"/>
      <c r="AA97" s="784"/>
      <c r="AB97" s="892" t="s">
        <v>14</v>
      </c>
      <c r="AC97" s="892"/>
      <c r="AD97" s="892"/>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2">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2">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3" t="s">
        <v>11</v>
      </c>
      <c r="AC117" s="884"/>
      <c r="AD117" s="885"/>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7" t="s">
        <v>57</v>
      </c>
      <c r="Z119" s="888"/>
      <c r="AA119" s="88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0"/>
      <c r="H120" s="383"/>
      <c r="I120" s="383"/>
      <c r="J120" s="383"/>
      <c r="K120" s="383"/>
      <c r="L120" s="383"/>
      <c r="M120" s="383"/>
      <c r="N120" s="383"/>
      <c r="O120" s="384"/>
      <c r="P120" s="451"/>
      <c r="Q120" s="451"/>
      <c r="R120" s="451"/>
      <c r="S120" s="451"/>
      <c r="T120" s="451"/>
      <c r="U120" s="451"/>
      <c r="V120" s="451"/>
      <c r="W120" s="451"/>
      <c r="X120" s="452"/>
      <c r="Y120" s="891" t="s">
        <v>50</v>
      </c>
      <c r="Z120" s="783"/>
      <c r="AA120" s="784"/>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1" t="s">
        <v>13</v>
      </c>
      <c r="Z121" s="783"/>
      <c r="AA121" s="784"/>
      <c r="AB121" s="892" t="s">
        <v>14</v>
      </c>
      <c r="AC121" s="892"/>
      <c r="AD121" s="892"/>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3" t="s">
        <v>11</v>
      </c>
      <c r="AC122" s="884"/>
      <c r="AD122" s="885"/>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7" t="s">
        <v>57</v>
      </c>
      <c r="Z124" s="888"/>
      <c r="AA124" s="88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0"/>
      <c r="H125" s="383"/>
      <c r="I125" s="383"/>
      <c r="J125" s="383"/>
      <c r="K125" s="383"/>
      <c r="L125" s="383"/>
      <c r="M125" s="383"/>
      <c r="N125" s="383"/>
      <c r="O125" s="384"/>
      <c r="P125" s="451"/>
      <c r="Q125" s="451"/>
      <c r="R125" s="451"/>
      <c r="S125" s="451"/>
      <c r="T125" s="451"/>
      <c r="U125" s="451"/>
      <c r="V125" s="451"/>
      <c r="W125" s="451"/>
      <c r="X125" s="452"/>
      <c r="Y125" s="891" t="s">
        <v>50</v>
      </c>
      <c r="Z125" s="783"/>
      <c r="AA125" s="784"/>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1" t="s">
        <v>13</v>
      </c>
      <c r="Z126" s="783"/>
      <c r="AA126" s="784"/>
      <c r="AB126" s="892" t="s">
        <v>14</v>
      </c>
      <c r="AC126" s="892"/>
      <c r="AD126" s="892"/>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3" t="s">
        <v>11</v>
      </c>
      <c r="AC127" s="884"/>
      <c r="AD127" s="885"/>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7" t="s">
        <v>57</v>
      </c>
      <c r="Z129" s="888"/>
      <c r="AA129" s="88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0"/>
      <c r="H130" s="383"/>
      <c r="I130" s="383"/>
      <c r="J130" s="383"/>
      <c r="K130" s="383"/>
      <c r="L130" s="383"/>
      <c r="M130" s="383"/>
      <c r="N130" s="383"/>
      <c r="O130" s="384"/>
      <c r="P130" s="451"/>
      <c r="Q130" s="451"/>
      <c r="R130" s="451"/>
      <c r="S130" s="451"/>
      <c r="T130" s="451"/>
      <c r="U130" s="451"/>
      <c r="V130" s="451"/>
      <c r="W130" s="451"/>
      <c r="X130" s="452"/>
      <c r="Y130" s="891" t="s">
        <v>50</v>
      </c>
      <c r="Z130" s="783"/>
      <c r="AA130" s="784"/>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0"/>
      <c r="C131" s="881"/>
      <c r="D131" s="881"/>
      <c r="E131" s="881"/>
      <c r="F131" s="882"/>
      <c r="G131" s="141"/>
      <c r="H131" s="142"/>
      <c r="I131" s="142"/>
      <c r="J131" s="142"/>
      <c r="K131" s="142"/>
      <c r="L131" s="142"/>
      <c r="M131" s="142"/>
      <c r="N131" s="142"/>
      <c r="O131" s="143"/>
      <c r="P131" s="453"/>
      <c r="Q131" s="453"/>
      <c r="R131" s="453"/>
      <c r="S131" s="453"/>
      <c r="T131" s="453"/>
      <c r="U131" s="453"/>
      <c r="V131" s="453"/>
      <c r="W131" s="453"/>
      <c r="X131" s="454"/>
      <c r="Y131" s="891" t="s">
        <v>13</v>
      </c>
      <c r="Z131" s="783"/>
      <c r="AA131" s="784"/>
      <c r="AB131" s="892" t="s">
        <v>14</v>
      </c>
      <c r="AC131" s="892"/>
      <c r="AD131" s="892"/>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3" t="s">
        <v>11</v>
      </c>
      <c r="AC151" s="884"/>
      <c r="AD151" s="885"/>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7" t="s">
        <v>57</v>
      </c>
      <c r="Z153" s="888"/>
      <c r="AA153" s="88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0"/>
      <c r="H154" s="383"/>
      <c r="I154" s="383"/>
      <c r="J154" s="383"/>
      <c r="K154" s="383"/>
      <c r="L154" s="383"/>
      <c r="M154" s="383"/>
      <c r="N154" s="383"/>
      <c r="O154" s="384"/>
      <c r="P154" s="451"/>
      <c r="Q154" s="451"/>
      <c r="R154" s="451"/>
      <c r="S154" s="451"/>
      <c r="T154" s="451"/>
      <c r="U154" s="451"/>
      <c r="V154" s="451"/>
      <c r="W154" s="451"/>
      <c r="X154" s="452"/>
      <c r="Y154" s="891" t="s">
        <v>50</v>
      </c>
      <c r="Z154" s="783"/>
      <c r="AA154" s="784"/>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1" t="s">
        <v>13</v>
      </c>
      <c r="Z155" s="783"/>
      <c r="AA155" s="784"/>
      <c r="AB155" s="892" t="s">
        <v>14</v>
      </c>
      <c r="AC155" s="892"/>
      <c r="AD155" s="892"/>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3" t="s">
        <v>11</v>
      </c>
      <c r="AC156" s="884"/>
      <c r="AD156" s="885"/>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7" t="s">
        <v>57</v>
      </c>
      <c r="Z158" s="888"/>
      <c r="AA158" s="88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0"/>
      <c r="H159" s="383"/>
      <c r="I159" s="383"/>
      <c r="J159" s="383"/>
      <c r="K159" s="383"/>
      <c r="L159" s="383"/>
      <c r="M159" s="383"/>
      <c r="N159" s="383"/>
      <c r="O159" s="384"/>
      <c r="P159" s="451"/>
      <c r="Q159" s="451"/>
      <c r="R159" s="451"/>
      <c r="S159" s="451"/>
      <c r="T159" s="451"/>
      <c r="U159" s="451"/>
      <c r="V159" s="451"/>
      <c r="W159" s="451"/>
      <c r="X159" s="452"/>
      <c r="Y159" s="891" t="s">
        <v>50</v>
      </c>
      <c r="Z159" s="783"/>
      <c r="AA159" s="784"/>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1" t="s">
        <v>13</v>
      </c>
      <c r="Z160" s="783"/>
      <c r="AA160" s="784"/>
      <c r="AB160" s="892" t="s">
        <v>14</v>
      </c>
      <c r="AC160" s="892"/>
      <c r="AD160" s="892"/>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3" t="s">
        <v>11</v>
      </c>
      <c r="AC161" s="884"/>
      <c r="AD161" s="885"/>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7" t="s">
        <v>57</v>
      </c>
      <c r="Z163" s="888"/>
      <c r="AA163" s="88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0"/>
      <c r="H164" s="383"/>
      <c r="I164" s="383"/>
      <c r="J164" s="383"/>
      <c r="K164" s="383"/>
      <c r="L164" s="383"/>
      <c r="M164" s="383"/>
      <c r="N164" s="383"/>
      <c r="O164" s="384"/>
      <c r="P164" s="451"/>
      <c r="Q164" s="451"/>
      <c r="R164" s="451"/>
      <c r="S164" s="451"/>
      <c r="T164" s="451"/>
      <c r="U164" s="451"/>
      <c r="V164" s="451"/>
      <c r="W164" s="451"/>
      <c r="X164" s="452"/>
      <c r="Y164" s="891" t="s">
        <v>50</v>
      </c>
      <c r="Z164" s="783"/>
      <c r="AA164" s="784"/>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0"/>
      <c r="C165" s="881"/>
      <c r="D165" s="881"/>
      <c r="E165" s="881"/>
      <c r="F165" s="882"/>
      <c r="G165" s="893"/>
      <c r="H165" s="894"/>
      <c r="I165" s="894"/>
      <c r="J165" s="894"/>
      <c r="K165" s="894"/>
      <c r="L165" s="894"/>
      <c r="M165" s="894"/>
      <c r="N165" s="894"/>
      <c r="O165" s="895"/>
      <c r="P165" s="896"/>
      <c r="Q165" s="896"/>
      <c r="R165" s="896"/>
      <c r="S165" s="896"/>
      <c r="T165" s="896"/>
      <c r="U165" s="896"/>
      <c r="V165" s="896"/>
      <c r="W165" s="896"/>
      <c r="X165" s="897"/>
      <c r="Y165" s="898" t="s">
        <v>13</v>
      </c>
      <c r="Z165" s="899"/>
      <c r="AA165" s="900"/>
      <c r="AB165" s="901" t="s">
        <v>14</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3" t="s">
        <v>11</v>
      </c>
      <c r="AC185" s="884"/>
      <c r="AD185" s="885"/>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7" t="s">
        <v>57</v>
      </c>
      <c r="Z187" s="888"/>
      <c r="AA187" s="88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0"/>
      <c r="H188" s="383"/>
      <c r="I188" s="383"/>
      <c r="J188" s="383"/>
      <c r="K188" s="383"/>
      <c r="L188" s="383"/>
      <c r="M188" s="383"/>
      <c r="N188" s="383"/>
      <c r="O188" s="384"/>
      <c r="P188" s="451"/>
      <c r="Q188" s="451"/>
      <c r="R188" s="451"/>
      <c r="S188" s="451"/>
      <c r="T188" s="451"/>
      <c r="U188" s="451"/>
      <c r="V188" s="451"/>
      <c r="W188" s="451"/>
      <c r="X188" s="452"/>
      <c r="Y188" s="891" t="s">
        <v>50</v>
      </c>
      <c r="Z188" s="783"/>
      <c r="AA188" s="784"/>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1" t="s">
        <v>13</v>
      </c>
      <c r="Z189" s="783"/>
      <c r="AA189" s="784"/>
      <c r="AB189" s="892" t="s">
        <v>14</v>
      </c>
      <c r="AC189" s="892"/>
      <c r="AD189" s="892"/>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3" t="s">
        <v>11</v>
      </c>
      <c r="AC190" s="884"/>
      <c r="AD190" s="885"/>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7" t="s">
        <v>57</v>
      </c>
      <c r="Z192" s="888"/>
      <c r="AA192" s="88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0"/>
      <c r="H193" s="383"/>
      <c r="I193" s="383"/>
      <c r="J193" s="383"/>
      <c r="K193" s="383"/>
      <c r="L193" s="383"/>
      <c r="M193" s="383"/>
      <c r="N193" s="383"/>
      <c r="O193" s="384"/>
      <c r="P193" s="451"/>
      <c r="Q193" s="451"/>
      <c r="R193" s="451"/>
      <c r="S193" s="451"/>
      <c r="T193" s="451"/>
      <c r="U193" s="451"/>
      <c r="V193" s="451"/>
      <c r="W193" s="451"/>
      <c r="X193" s="452"/>
      <c r="Y193" s="891" t="s">
        <v>50</v>
      </c>
      <c r="Z193" s="783"/>
      <c r="AA193" s="784"/>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1" t="s">
        <v>13</v>
      </c>
      <c r="Z194" s="783"/>
      <c r="AA194" s="784"/>
      <c r="AB194" s="892" t="s">
        <v>14</v>
      </c>
      <c r="AC194" s="892"/>
      <c r="AD194" s="892"/>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3" t="s">
        <v>11</v>
      </c>
      <c r="AC195" s="884"/>
      <c r="AD195" s="885"/>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7" t="s">
        <v>57</v>
      </c>
      <c r="Z197" s="888"/>
      <c r="AA197" s="88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0"/>
      <c r="H198" s="383"/>
      <c r="I198" s="383"/>
      <c r="J198" s="383"/>
      <c r="K198" s="383"/>
      <c r="L198" s="383"/>
      <c r="M198" s="383"/>
      <c r="N198" s="383"/>
      <c r="O198" s="384"/>
      <c r="P198" s="451"/>
      <c r="Q198" s="451"/>
      <c r="R198" s="451"/>
      <c r="S198" s="451"/>
      <c r="T198" s="451"/>
      <c r="U198" s="451"/>
      <c r="V198" s="451"/>
      <c r="W198" s="451"/>
      <c r="X198" s="452"/>
      <c r="Y198" s="891" t="s">
        <v>50</v>
      </c>
      <c r="Z198" s="783"/>
      <c r="AA198" s="784"/>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0"/>
      <c r="C199" s="881"/>
      <c r="D199" s="881"/>
      <c r="E199" s="881"/>
      <c r="F199" s="882"/>
      <c r="G199" s="893"/>
      <c r="H199" s="894"/>
      <c r="I199" s="894"/>
      <c r="J199" s="894"/>
      <c r="K199" s="894"/>
      <c r="L199" s="894"/>
      <c r="M199" s="894"/>
      <c r="N199" s="894"/>
      <c r="O199" s="895"/>
      <c r="P199" s="896"/>
      <c r="Q199" s="896"/>
      <c r="R199" s="896"/>
      <c r="S199" s="896"/>
      <c r="T199" s="896"/>
      <c r="U199" s="896"/>
      <c r="V199" s="896"/>
      <c r="W199" s="896"/>
      <c r="X199" s="897"/>
      <c r="Y199" s="898" t="s">
        <v>13</v>
      </c>
      <c r="Z199" s="899"/>
      <c r="AA199" s="900"/>
      <c r="AB199" s="901" t="s">
        <v>14</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c r="AZ199" s="10"/>
      <c r="BA199" s="10"/>
      <c r="BB199" s="10"/>
      <c r="BC199" s="10"/>
      <c r="BD199" s="10"/>
      <c r="BE199" s="10"/>
      <c r="BF199" s="10"/>
      <c r="BG199" s="10"/>
      <c r="BH199" s="10"/>
    </row>
    <row r="200" spans="1:60" ht="18.75" hidden="1" customHeight="1" x14ac:dyDescent="0.2">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2">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2">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5">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2">
      <c r="A215" s="651" t="s">
        <v>283</v>
      </c>
      <c r="B215" s="652"/>
      <c r="C215" s="654" t="s">
        <v>178</v>
      </c>
      <c r="D215" s="652"/>
      <c r="E215" s="655" t="s">
        <v>194</v>
      </c>
      <c r="F215" s="656"/>
      <c r="G215" s="657" t="s">
        <v>630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631</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640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641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599</v>
      </c>
      <c r="D218" s="639"/>
      <c r="E218" s="455" t="s">
        <v>279</v>
      </c>
      <c r="F218" s="457"/>
      <c r="G218" s="619" t="s">
        <v>181</v>
      </c>
      <c r="H218" s="620"/>
      <c r="I218" s="620"/>
      <c r="J218" s="642" t="s">
        <v>613</v>
      </c>
      <c r="K218" s="643"/>
      <c r="L218" s="643"/>
      <c r="M218" s="643"/>
      <c r="N218" s="643"/>
      <c r="O218" s="643"/>
      <c r="P218" s="643"/>
      <c r="Q218" s="643"/>
      <c r="R218" s="643"/>
      <c r="S218" s="643"/>
      <c r="T218" s="644"/>
      <c r="U218" s="617" t="s">
        <v>284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284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3.75" customHeight="1" x14ac:dyDescent="0.2">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628</v>
      </c>
      <c r="AE223" s="707"/>
      <c r="AF223" s="707"/>
      <c r="AG223" s="708" t="s">
        <v>632</v>
      </c>
      <c r="AH223" s="709"/>
      <c r="AI223" s="709"/>
      <c r="AJ223" s="709"/>
      <c r="AK223" s="709"/>
      <c r="AL223" s="709"/>
      <c r="AM223" s="709"/>
      <c r="AN223" s="709"/>
      <c r="AO223" s="709"/>
      <c r="AP223" s="709"/>
      <c r="AQ223" s="709"/>
      <c r="AR223" s="709"/>
      <c r="AS223" s="709"/>
      <c r="AT223" s="709"/>
      <c r="AU223" s="709"/>
      <c r="AV223" s="709"/>
      <c r="AW223" s="709"/>
      <c r="AX223" s="710"/>
    </row>
    <row r="224" spans="1:51" ht="33.75" customHeight="1" x14ac:dyDescent="0.2">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628</v>
      </c>
      <c r="AE224" s="688"/>
      <c r="AF224" s="688"/>
      <c r="AG224" s="714" t="s">
        <v>633</v>
      </c>
      <c r="AH224" s="715"/>
      <c r="AI224" s="715"/>
      <c r="AJ224" s="715"/>
      <c r="AK224" s="715"/>
      <c r="AL224" s="715"/>
      <c r="AM224" s="715"/>
      <c r="AN224" s="715"/>
      <c r="AO224" s="715"/>
      <c r="AP224" s="715"/>
      <c r="AQ224" s="715"/>
      <c r="AR224" s="715"/>
      <c r="AS224" s="715"/>
      <c r="AT224" s="715"/>
      <c r="AU224" s="715"/>
      <c r="AV224" s="715"/>
      <c r="AW224" s="715"/>
      <c r="AX224" s="716"/>
    </row>
    <row r="225" spans="1:50" ht="33.75" customHeight="1" x14ac:dyDescent="0.2">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628</v>
      </c>
      <c r="AE225" s="721"/>
      <c r="AF225" s="721"/>
      <c r="AG225" s="678" t="s">
        <v>634</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628</v>
      </c>
      <c r="AE226" s="675"/>
      <c r="AF226" s="675"/>
      <c r="AG226" s="676" t="s">
        <v>662</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2">
      <c r="A227" s="665"/>
      <c r="B227" s="666"/>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660</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36.75" customHeight="1" x14ac:dyDescent="0.2">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659</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2">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6" t="s">
        <v>635</v>
      </c>
      <c r="AE229" s="737"/>
      <c r="AF229" s="737"/>
      <c r="AG229" s="738" t="s">
        <v>636</v>
      </c>
      <c r="AH229" s="739"/>
      <c r="AI229" s="739"/>
      <c r="AJ229" s="739"/>
      <c r="AK229" s="739"/>
      <c r="AL229" s="739"/>
      <c r="AM229" s="739"/>
      <c r="AN229" s="739"/>
      <c r="AO229" s="739"/>
      <c r="AP229" s="739"/>
      <c r="AQ229" s="739"/>
      <c r="AR229" s="739"/>
      <c r="AS229" s="739"/>
      <c r="AT229" s="739"/>
      <c r="AU229" s="739"/>
      <c r="AV229" s="739"/>
      <c r="AW229" s="739"/>
      <c r="AX229" s="740"/>
    </row>
    <row r="230" spans="1:50" ht="49.95" customHeight="1" x14ac:dyDescent="0.2">
      <c r="A230" s="665"/>
      <c r="B230" s="667"/>
      <c r="C230" s="731"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628</v>
      </c>
      <c r="AE230" s="688"/>
      <c r="AF230" s="688"/>
      <c r="AG230" s="714" t="s">
        <v>677</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2">
      <c r="A231" s="665"/>
      <c r="B231" s="667"/>
      <c r="C231" s="731"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635</v>
      </c>
      <c r="AE231" s="688"/>
      <c r="AF231" s="688"/>
      <c r="AG231" s="714" t="s">
        <v>636</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2">
      <c r="A232" s="665"/>
      <c r="B232" s="667"/>
      <c r="C232" s="731"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2"/>
      <c r="AD232" s="687" t="s">
        <v>628</v>
      </c>
      <c r="AE232" s="688"/>
      <c r="AF232" s="688"/>
      <c r="AG232" s="714" t="s">
        <v>664</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2">
      <c r="A233" s="665"/>
      <c r="B233" s="667"/>
      <c r="C233" s="731"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2"/>
      <c r="AD233" s="720" t="s">
        <v>661</v>
      </c>
      <c r="AE233" s="721"/>
      <c r="AF233" s="721"/>
      <c r="AG233" s="733" t="s">
        <v>665</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x14ac:dyDescent="0.2">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635</v>
      </c>
      <c r="AE234" s="688"/>
      <c r="AF234" s="689"/>
      <c r="AG234" s="714" t="s">
        <v>636</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2">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628</v>
      </c>
      <c r="AE235" s="729"/>
      <c r="AF235" s="730"/>
      <c r="AG235" s="714" t="s">
        <v>663</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2">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661</v>
      </c>
      <c r="AE236" s="737"/>
      <c r="AF236" s="747"/>
      <c r="AG236" s="733" t="s">
        <v>668</v>
      </c>
      <c r="AH236" s="734"/>
      <c r="AI236" s="734"/>
      <c r="AJ236" s="734"/>
      <c r="AK236" s="734"/>
      <c r="AL236" s="734"/>
      <c r="AM236" s="734"/>
      <c r="AN236" s="734"/>
      <c r="AO236" s="734"/>
      <c r="AP236" s="734"/>
      <c r="AQ236" s="734"/>
      <c r="AR236" s="734"/>
      <c r="AS236" s="734"/>
      <c r="AT236" s="734"/>
      <c r="AU236" s="734"/>
      <c r="AV236" s="734"/>
      <c r="AW236" s="734"/>
      <c r="AX236" s="735"/>
    </row>
    <row r="237" spans="1:50" ht="35.25" customHeight="1" x14ac:dyDescent="0.2">
      <c r="A237" s="665"/>
      <c r="B237" s="667"/>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635</v>
      </c>
      <c r="AE237" s="752"/>
      <c r="AF237" s="752"/>
      <c r="AG237" s="714" t="s">
        <v>636</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2">
      <c r="A238" s="665"/>
      <c r="B238" s="667"/>
      <c r="C238" s="731"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661</v>
      </c>
      <c r="AE238" s="688"/>
      <c r="AF238" s="688"/>
      <c r="AG238" s="733" t="s">
        <v>666</v>
      </c>
      <c r="AH238" s="734"/>
      <c r="AI238" s="734"/>
      <c r="AJ238" s="734"/>
      <c r="AK238" s="734"/>
      <c r="AL238" s="734"/>
      <c r="AM238" s="734"/>
      <c r="AN238" s="734"/>
      <c r="AO238" s="734"/>
      <c r="AP238" s="734"/>
      <c r="AQ238" s="734"/>
      <c r="AR238" s="734"/>
      <c r="AS238" s="734"/>
      <c r="AT238" s="734"/>
      <c r="AU238" s="734"/>
      <c r="AV238" s="734"/>
      <c r="AW238" s="734"/>
      <c r="AX238" s="735"/>
    </row>
    <row r="239" spans="1:50" ht="33" customHeight="1" x14ac:dyDescent="0.2">
      <c r="A239" s="668"/>
      <c r="B239" s="669"/>
      <c r="C239" s="731"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628</v>
      </c>
      <c r="AE239" s="688"/>
      <c r="AF239" s="688"/>
      <c r="AG239" s="741" t="s">
        <v>676</v>
      </c>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2">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71"/>
      <c r="AD240" s="674" t="s">
        <v>635</v>
      </c>
      <c r="AE240" s="675"/>
      <c r="AF240" s="764"/>
      <c r="AG240" s="676" t="s">
        <v>636</v>
      </c>
      <c r="AH240" s="139"/>
      <c r="AI240" s="139"/>
      <c r="AJ240" s="139"/>
      <c r="AK240" s="139"/>
      <c r="AL240" s="139"/>
      <c r="AM240" s="139"/>
      <c r="AN240" s="139"/>
      <c r="AO240" s="139"/>
      <c r="AP240" s="139"/>
      <c r="AQ240" s="139"/>
      <c r="AR240" s="139"/>
      <c r="AS240" s="139"/>
      <c r="AT240" s="139"/>
      <c r="AU240" s="139"/>
      <c r="AV240" s="139"/>
      <c r="AW240" s="139"/>
      <c r="AX240" s="677"/>
    </row>
    <row r="241" spans="1:50" ht="19.649999999999999" customHeight="1" x14ac:dyDescent="0.2">
      <c r="A241" s="758"/>
      <c r="B241" s="759"/>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2">
      <c r="A242" s="758"/>
      <c r="B242" s="759"/>
      <c r="C242" s="86"/>
      <c r="D242" s="87"/>
      <c r="E242" s="88"/>
      <c r="F242" s="88"/>
      <c r="G242" s="88"/>
      <c r="H242" s="89"/>
      <c r="I242" s="89"/>
      <c r="J242" s="90"/>
      <c r="K242" s="90"/>
      <c r="L242" s="90"/>
      <c r="M242" s="89"/>
      <c r="N242" s="91"/>
      <c r="O242" s="92" t="s">
        <v>613</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customHeight="1" x14ac:dyDescent="0.2">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customHeight="1" x14ac:dyDescent="0.2">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customHeight="1" x14ac:dyDescent="0.2">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customHeight="1" x14ac:dyDescent="0.2">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67.5" customHeight="1" x14ac:dyDescent="0.2">
      <c r="A247" s="122" t="s">
        <v>45</v>
      </c>
      <c r="B247" s="123"/>
      <c r="C247" s="126" t="s">
        <v>49</v>
      </c>
      <c r="D247" s="127"/>
      <c r="E247" s="127"/>
      <c r="F247" s="128"/>
      <c r="G247" s="129" t="s">
        <v>680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671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686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131</v>
      </c>
      <c r="B252" s="119"/>
      <c r="C252" s="119"/>
      <c r="D252" s="119"/>
      <c r="E252" s="120"/>
      <c r="F252" s="121" t="s">
        <v>678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265</v>
      </c>
      <c r="B254" s="119"/>
      <c r="C254" s="119"/>
      <c r="D254" s="119"/>
      <c r="E254" s="120"/>
      <c r="F254" s="772" t="s">
        <v>681</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2">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5">
      <c r="A256" s="778"/>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79" t="s">
        <v>238</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2">
      <c r="A258" s="782" t="s">
        <v>277</v>
      </c>
      <c r="B258" s="783"/>
      <c r="C258" s="783"/>
      <c r="D258" s="784"/>
      <c r="E258" s="768" t="s">
        <v>613</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2">
      <c r="A259" s="136" t="s">
        <v>276</v>
      </c>
      <c r="B259" s="136"/>
      <c r="C259" s="136"/>
      <c r="D259" s="136"/>
      <c r="E259" s="768" t="s">
        <v>613</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2">
      <c r="A260" s="136" t="s">
        <v>275</v>
      </c>
      <c r="B260" s="136"/>
      <c r="C260" s="136"/>
      <c r="D260" s="136"/>
      <c r="E260" s="768" t="s">
        <v>613</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2">
      <c r="A261" s="136" t="s">
        <v>274</v>
      </c>
      <c r="B261" s="136"/>
      <c r="C261" s="136"/>
      <c r="D261" s="136"/>
      <c r="E261" s="768" t="s">
        <v>613</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2">
      <c r="A262" s="136" t="s">
        <v>273</v>
      </c>
      <c r="B262" s="136"/>
      <c r="C262" s="136"/>
      <c r="D262" s="136"/>
      <c r="E262" s="768" t="s">
        <v>613</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2">
      <c r="A263" s="136" t="s">
        <v>272</v>
      </c>
      <c r="B263" s="136"/>
      <c r="C263" s="136"/>
      <c r="D263" s="136"/>
      <c r="E263" s="768" t="s">
        <v>613</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2">
      <c r="A264" s="136" t="s">
        <v>271</v>
      </c>
      <c r="B264" s="136"/>
      <c r="C264" s="136"/>
      <c r="D264" s="136"/>
      <c r="E264" s="768" t="s">
        <v>613</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2">
      <c r="A265" s="136" t="s">
        <v>270</v>
      </c>
      <c r="B265" s="136"/>
      <c r="C265" s="136"/>
      <c r="D265" s="136"/>
      <c r="E265" s="768" t="s">
        <v>613</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2">
      <c r="A266" s="136" t="s">
        <v>416</v>
      </c>
      <c r="B266" s="136"/>
      <c r="C266" s="136"/>
      <c r="D266" s="136"/>
      <c r="E266" s="787"/>
      <c r="F266" s="788"/>
      <c r="G266" s="788"/>
      <c r="H266" s="77" t="str">
        <f>IF(E266="","","-")</f>
        <v/>
      </c>
      <c r="I266" s="788"/>
      <c r="J266" s="788"/>
      <c r="K266" s="77" t="str">
        <f>IF(I266="","","-")</f>
        <v/>
      </c>
      <c r="L266" s="106"/>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2">
      <c r="A267" s="136" t="s">
        <v>596</v>
      </c>
      <c r="B267" s="136"/>
      <c r="C267" s="136"/>
      <c r="D267" s="136"/>
      <c r="E267" s="787"/>
      <c r="F267" s="788"/>
      <c r="G267" s="788"/>
      <c r="H267" s="77"/>
      <c r="I267" s="788"/>
      <c r="J267" s="788"/>
      <c r="K267" s="77"/>
      <c r="L267" s="106"/>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2">
      <c r="A268" s="136" t="s">
        <v>384</v>
      </c>
      <c r="B268" s="136"/>
      <c r="C268" s="136"/>
      <c r="D268" s="136"/>
      <c r="E268" s="790">
        <v>2021</v>
      </c>
      <c r="F268" s="137"/>
      <c r="G268" s="788" t="s">
        <v>629</v>
      </c>
      <c r="H268" s="788"/>
      <c r="I268" s="788"/>
      <c r="J268" s="137" t="s">
        <v>542</v>
      </c>
      <c r="K268" s="137"/>
      <c r="L268" s="106">
        <v>56</v>
      </c>
      <c r="M268" s="106"/>
      <c r="N268" s="106"/>
      <c r="O268" s="137"/>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x14ac:dyDescent="0.2">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5.2"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4" t="s">
        <v>266</v>
      </c>
      <c r="B308" s="795"/>
      <c r="C308" s="795"/>
      <c r="D308" s="795"/>
      <c r="E308" s="795"/>
      <c r="F308" s="796"/>
      <c r="G308" s="800" t="s">
        <v>656</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657</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2">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4.6" customHeight="1" x14ac:dyDescent="0.2">
      <c r="A310" s="797"/>
      <c r="B310" s="798"/>
      <c r="C310" s="798"/>
      <c r="D310" s="798"/>
      <c r="E310" s="798"/>
      <c r="F310" s="799"/>
      <c r="G310" s="821" t="s">
        <v>658</v>
      </c>
      <c r="H310" s="822"/>
      <c r="I310" s="822"/>
      <c r="J310" s="822"/>
      <c r="K310" s="823"/>
      <c r="L310" s="824" t="s">
        <v>670</v>
      </c>
      <c r="M310" s="825"/>
      <c r="N310" s="825"/>
      <c r="O310" s="825"/>
      <c r="P310" s="825"/>
      <c r="Q310" s="825"/>
      <c r="R310" s="825"/>
      <c r="S310" s="825"/>
      <c r="T310" s="825"/>
      <c r="U310" s="825"/>
      <c r="V310" s="825"/>
      <c r="W310" s="825"/>
      <c r="X310" s="826"/>
      <c r="Y310" s="827">
        <v>2.1</v>
      </c>
      <c r="Z310" s="828"/>
      <c r="AA310" s="828"/>
      <c r="AB310" s="829"/>
      <c r="AC310" s="821" t="s">
        <v>655</v>
      </c>
      <c r="AD310" s="822"/>
      <c r="AE310" s="822"/>
      <c r="AF310" s="822"/>
      <c r="AG310" s="823"/>
      <c r="AH310" s="824" t="s">
        <v>654</v>
      </c>
      <c r="AI310" s="825"/>
      <c r="AJ310" s="825"/>
      <c r="AK310" s="825"/>
      <c r="AL310" s="825"/>
      <c r="AM310" s="825"/>
      <c r="AN310" s="825"/>
      <c r="AO310" s="825"/>
      <c r="AP310" s="825"/>
      <c r="AQ310" s="825"/>
      <c r="AR310" s="825"/>
      <c r="AS310" s="825"/>
      <c r="AT310" s="826"/>
      <c r="AU310" s="827">
        <v>2.2999999999999998</v>
      </c>
      <c r="AV310" s="828"/>
      <c r="AW310" s="828"/>
      <c r="AX310" s="830"/>
    </row>
    <row r="311" spans="1:50" ht="24.75" hidden="1" customHeight="1" x14ac:dyDescent="0.2">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hidden="1" customHeight="1" x14ac:dyDescent="0.2">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hidden="1" customHeight="1" x14ac:dyDescent="0.2">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x14ac:dyDescent="0.2">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x14ac:dyDescent="0.2">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2">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2">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2">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2">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51" customHeight="1" x14ac:dyDescent="0.2">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2.1</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2.2999999999999998</v>
      </c>
      <c r="AV320" s="837"/>
      <c r="AW320" s="837"/>
      <c r="AX320" s="839"/>
    </row>
    <row r="321" spans="1:51" ht="24.75" hidden="1" customHeight="1" x14ac:dyDescent="0.2">
      <c r="A321" s="797"/>
      <c r="B321" s="798"/>
      <c r="C321" s="798"/>
      <c r="D321" s="798"/>
      <c r="E321" s="798"/>
      <c r="F321" s="799"/>
      <c r="G321" s="800" t="s">
        <v>218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217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x14ac:dyDescent="0.2">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0</v>
      </c>
    </row>
    <row r="323" spans="1:51" ht="24.75" hidden="1" customHeight="1" x14ac:dyDescent="0.2">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x14ac:dyDescent="0.2">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0</v>
      </c>
    </row>
    <row r="325" spans="1:51" ht="24.75" hidden="1" customHeight="1" x14ac:dyDescent="0.2">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0</v>
      </c>
    </row>
    <row r="326" spans="1:51" ht="24.75" hidden="1" customHeight="1" x14ac:dyDescent="0.2">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0</v>
      </c>
    </row>
    <row r="327" spans="1:51" ht="24.75" hidden="1" customHeight="1" x14ac:dyDescent="0.2">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0</v>
      </c>
    </row>
    <row r="328" spans="1:51" ht="24.75" hidden="1" customHeight="1" x14ac:dyDescent="0.2">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0</v>
      </c>
    </row>
    <row r="329" spans="1:51" ht="24.75" hidden="1" customHeight="1" x14ac:dyDescent="0.2">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0</v>
      </c>
    </row>
    <row r="330" spans="1:51" ht="24.75" hidden="1" customHeight="1" x14ac:dyDescent="0.2">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0</v>
      </c>
    </row>
    <row r="331" spans="1:51" ht="24.75" hidden="1" customHeight="1" x14ac:dyDescent="0.2">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0</v>
      </c>
    </row>
    <row r="332" spans="1:51" ht="24.75" hidden="1" customHeight="1" x14ac:dyDescent="0.2">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0</v>
      </c>
    </row>
    <row r="333" spans="1:51" ht="24.75" hidden="1" customHeight="1" thickBot="1" x14ac:dyDescent="0.25">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x14ac:dyDescent="0.2">
      <c r="A334" s="797"/>
      <c r="B334" s="798"/>
      <c r="C334" s="798"/>
      <c r="D334" s="798"/>
      <c r="E334" s="798"/>
      <c r="F334" s="799"/>
      <c r="G334" s="800" t="s">
        <v>219</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220</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x14ac:dyDescent="0.2">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0</v>
      </c>
    </row>
    <row r="336" spans="1:51" ht="24.75" hidden="1" customHeight="1" x14ac:dyDescent="0.2">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x14ac:dyDescent="0.2">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x14ac:dyDescent="0.2">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x14ac:dyDescent="0.2">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x14ac:dyDescent="0.2">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x14ac:dyDescent="0.2">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x14ac:dyDescent="0.2">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x14ac:dyDescent="0.2">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x14ac:dyDescent="0.2">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x14ac:dyDescent="0.2">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x14ac:dyDescent="0.25">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x14ac:dyDescent="0.2">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2">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2">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2">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x14ac:dyDescent="0.2">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x14ac:dyDescent="0.2">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x14ac:dyDescent="0.2">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x14ac:dyDescent="0.2">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x14ac:dyDescent="0.2">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x14ac:dyDescent="0.2">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x14ac:dyDescent="0.2">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x14ac:dyDescent="0.2">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x14ac:dyDescent="0.2">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12.6" hidden="1" customHeight="1" thickBot="1" x14ac:dyDescent="0.25">
      <c r="A360" s="840" t="s">
        <v>577</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5"/>
      <c r="B365" s="845"/>
      <c r="C365" s="845" t="s">
        <v>24</v>
      </c>
      <c r="D365" s="845"/>
      <c r="E365" s="845"/>
      <c r="F365" s="845"/>
      <c r="G365" s="845"/>
      <c r="H365" s="845"/>
      <c r="I365" s="845"/>
      <c r="J365" s="846" t="s">
        <v>197</v>
      </c>
      <c r="K365" s="136"/>
      <c r="L365" s="136"/>
      <c r="M365" s="136"/>
      <c r="N365" s="136"/>
      <c r="O365" s="136"/>
      <c r="P365" s="415" t="s">
        <v>25</v>
      </c>
      <c r="Q365" s="415"/>
      <c r="R365" s="415"/>
      <c r="S365" s="415"/>
      <c r="T365" s="415"/>
      <c r="U365" s="415"/>
      <c r="V365" s="415"/>
      <c r="W365" s="415"/>
      <c r="X365" s="415"/>
      <c r="Y365" s="847" t="s">
        <v>196</v>
      </c>
      <c r="Z365" s="848"/>
      <c r="AA365" s="848"/>
      <c r="AB365" s="848"/>
      <c r="AC365" s="846" t="s">
        <v>230</v>
      </c>
      <c r="AD365" s="846"/>
      <c r="AE365" s="846"/>
      <c r="AF365" s="846"/>
      <c r="AG365" s="846"/>
      <c r="AH365" s="847" t="s">
        <v>248</v>
      </c>
      <c r="AI365" s="845"/>
      <c r="AJ365" s="845"/>
      <c r="AK365" s="845"/>
      <c r="AL365" s="845" t="s">
        <v>19</v>
      </c>
      <c r="AM365" s="845"/>
      <c r="AN365" s="845"/>
      <c r="AO365" s="849"/>
      <c r="AP365" s="870" t="s">
        <v>198</v>
      </c>
      <c r="AQ365" s="870"/>
      <c r="AR365" s="870"/>
      <c r="AS365" s="870"/>
      <c r="AT365" s="870"/>
      <c r="AU365" s="870"/>
      <c r="AV365" s="870"/>
      <c r="AW365" s="870"/>
      <c r="AX365" s="870"/>
    </row>
    <row r="366" spans="1:51" ht="30" customHeight="1" x14ac:dyDescent="0.2">
      <c r="A366" s="856">
        <v>1</v>
      </c>
      <c r="B366" s="856">
        <v>1</v>
      </c>
      <c r="C366" s="857" t="s">
        <v>642</v>
      </c>
      <c r="D366" s="858"/>
      <c r="E366" s="858"/>
      <c r="F366" s="858"/>
      <c r="G366" s="858"/>
      <c r="H366" s="858"/>
      <c r="I366" s="858"/>
      <c r="J366" s="859">
        <v>6011101029509</v>
      </c>
      <c r="K366" s="860"/>
      <c r="L366" s="860"/>
      <c r="M366" s="860"/>
      <c r="N366" s="860"/>
      <c r="O366" s="860"/>
      <c r="P366" s="861" t="s">
        <v>645</v>
      </c>
      <c r="Q366" s="862"/>
      <c r="R366" s="862"/>
      <c r="S366" s="862"/>
      <c r="T366" s="862"/>
      <c r="U366" s="862"/>
      <c r="V366" s="862"/>
      <c r="W366" s="862"/>
      <c r="X366" s="862"/>
      <c r="Y366" s="863">
        <v>2.1</v>
      </c>
      <c r="Z366" s="864"/>
      <c r="AA366" s="864"/>
      <c r="AB366" s="865"/>
      <c r="AC366" s="866" t="s">
        <v>252</v>
      </c>
      <c r="AD366" s="867"/>
      <c r="AE366" s="867"/>
      <c r="AF366" s="867"/>
      <c r="AG366" s="867"/>
      <c r="AH366" s="850">
        <v>1</v>
      </c>
      <c r="AI366" s="851"/>
      <c r="AJ366" s="851"/>
      <c r="AK366" s="851"/>
      <c r="AL366" s="852">
        <v>57.77</v>
      </c>
      <c r="AM366" s="853"/>
      <c r="AN366" s="853"/>
      <c r="AO366" s="854"/>
      <c r="AP366" s="855" t="s">
        <v>284</v>
      </c>
      <c r="AQ366" s="855"/>
      <c r="AR366" s="855"/>
      <c r="AS366" s="855"/>
      <c r="AT366" s="855"/>
      <c r="AU366" s="855"/>
      <c r="AV366" s="855"/>
      <c r="AW366" s="855"/>
      <c r="AX366" s="855"/>
    </row>
    <row r="367" spans="1:51" ht="30" customHeight="1" x14ac:dyDescent="0.2">
      <c r="A367" s="856">
        <v>2</v>
      </c>
      <c r="B367" s="856">
        <v>1</v>
      </c>
      <c r="C367" s="857" t="s">
        <v>643</v>
      </c>
      <c r="D367" s="858"/>
      <c r="E367" s="858"/>
      <c r="F367" s="858"/>
      <c r="G367" s="858"/>
      <c r="H367" s="858"/>
      <c r="I367" s="858"/>
      <c r="J367" s="859">
        <v>7010001105955</v>
      </c>
      <c r="K367" s="860"/>
      <c r="L367" s="860"/>
      <c r="M367" s="860"/>
      <c r="N367" s="860"/>
      <c r="O367" s="860"/>
      <c r="P367" s="861" t="s">
        <v>645</v>
      </c>
      <c r="Q367" s="862"/>
      <c r="R367" s="862"/>
      <c r="S367" s="862"/>
      <c r="T367" s="862"/>
      <c r="U367" s="862"/>
      <c r="V367" s="862"/>
      <c r="W367" s="862"/>
      <c r="X367" s="862"/>
      <c r="Y367" s="863">
        <v>0.5</v>
      </c>
      <c r="Z367" s="864"/>
      <c r="AA367" s="864"/>
      <c r="AB367" s="865"/>
      <c r="AC367" s="866" t="s">
        <v>258</v>
      </c>
      <c r="AD367" s="867"/>
      <c r="AE367" s="867"/>
      <c r="AF367" s="867"/>
      <c r="AG367" s="867"/>
      <c r="AH367" s="850" t="s">
        <v>284</v>
      </c>
      <c r="AI367" s="851"/>
      <c r="AJ367" s="851"/>
      <c r="AK367" s="851"/>
      <c r="AL367" s="852" t="s">
        <v>284</v>
      </c>
      <c r="AM367" s="853"/>
      <c r="AN367" s="853"/>
      <c r="AO367" s="854"/>
      <c r="AP367" s="855" t="s">
        <v>284</v>
      </c>
      <c r="AQ367" s="855"/>
      <c r="AR367" s="855"/>
      <c r="AS367" s="855"/>
      <c r="AT367" s="855"/>
      <c r="AU367" s="855"/>
      <c r="AV367" s="855"/>
      <c r="AW367" s="855"/>
      <c r="AX367" s="855"/>
      <c r="AY367">
        <f>COUNTA($C$367)</f>
        <v>1</v>
      </c>
    </row>
    <row r="368" spans="1:51" ht="30" customHeight="1" x14ac:dyDescent="0.2">
      <c r="A368" s="856">
        <v>3</v>
      </c>
      <c r="B368" s="856">
        <v>1</v>
      </c>
      <c r="C368" s="857" t="s">
        <v>643</v>
      </c>
      <c r="D368" s="858"/>
      <c r="E368" s="858"/>
      <c r="F368" s="858"/>
      <c r="G368" s="858"/>
      <c r="H368" s="858"/>
      <c r="I368" s="858"/>
      <c r="J368" s="859">
        <v>7010001105955</v>
      </c>
      <c r="K368" s="860"/>
      <c r="L368" s="860"/>
      <c r="M368" s="860"/>
      <c r="N368" s="860"/>
      <c r="O368" s="860"/>
      <c r="P368" s="861" t="s">
        <v>645</v>
      </c>
      <c r="Q368" s="862"/>
      <c r="R368" s="862"/>
      <c r="S368" s="862"/>
      <c r="T368" s="862"/>
      <c r="U368" s="862"/>
      <c r="V368" s="862"/>
      <c r="W368" s="862"/>
      <c r="X368" s="862"/>
      <c r="Y368" s="863">
        <v>0.3</v>
      </c>
      <c r="Z368" s="864"/>
      <c r="AA368" s="864"/>
      <c r="AB368" s="865"/>
      <c r="AC368" s="866" t="s">
        <v>258</v>
      </c>
      <c r="AD368" s="867"/>
      <c r="AE368" s="867"/>
      <c r="AF368" s="867"/>
      <c r="AG368" s="867"/>
      <c r="AH368" s="868" t="s">
        <v>284</v>
      </c>
      <c r="AI368" s="869"/>
      <c r="AJ368" s="869"/>
      <c r="AK368" s="869"/>
      <c r="AL368" s="852" t="s">
        <v>284</v>
      </c>
      <c r="AM368" s="853"/>
      <c r="AN368" s="853"/>
      <c r="AO368" s="854"/>
      <c r="AP368" s="855" t="s">
        <v>284</v>
      </c>
      <c r="AQ368" s="855"/>
      <c r="AR368" s="855"/>
      <c r="AS368" s="855"/>
      <c r="AT368" s="855"/>
      <c r="AU368" s="855"/>
      <c r="AV368" s="855"/>
      <c r="AW368" s="855"/>
      <c r="AX368" s="855"/>
      <c r="AY368">
        <f>COUNTA($C$368)</f>
        <v>1</v>
      </c>
    </row>
    <row r="369" spans="1:51" ht="30" customHeight="1" x14ac:dyDescent="0.2">
      <c r="A369" s="856">
        <v>4</v>
      </c>
      <c r="B369" s="856">
        <v>1</v>
      </c>
      <c r="C369" s="857" t="s">
        <v>683</v>
      </c>
      <c r="D369" s="858"/>
      <c r="E369" s="858"/>
      <c r="F369" s="858"/>
      <c r="G369" s="858"/>
      <c r="H369" s="858"/>
      <c r="I369" s="858"/>
      <c r="J369" s="859">
        <v>4011101012854</v>
      </c>
      <c r="K369" s="860"/>
      <c r="L369" s="860"/>
      <c r="M369" s="860"/>
      <c r="N369" s="860"/>
      <c r="O369" s="860"/>
      <c r="P369" s="861" t="s">
        <v>646</v>
      </c>
      <c r="Q369" s="862"/>
      <c r="R369" s="862"/>
      <c r="S369" s="862"/>
      <c r="T369" s="862"/>
      <c r="U369" s="862"/>
      <c r="V369" s="862"/>
      <c r="W369" s="862"/>
      <c r="X369" s="862"/>
      <c r="Y369" s="863">
        <v>0.3</v>
      </c>
      <c r="Z369" s="864"/>
      <c r="AA369" s="864"/>
      <c r="AB369" s="865"/>
      <c r="AC369" s="866" t="s">
        <v>258</v>
      </c>
      <c r="AD369" s="867"/>
      <c r="AE369" s="867"/>
      <c r="AF369" s="867"/>
      <c r="AG369" s="867"/>
      <c r="AH369" s="868" t="s">
        <v>284</v>
      </c>
      <c r="AI369" s="869"/>
      <c r="AJ369" s="869"/>
      <c r="AK369" s="869"/>
      <c r="AL369" s="852" t="s">
        <v>284</v>
      </c>
      <c r="AM369" s="853"/>
      <c r="AN369" s="853"/>
      <c r="AO369" s="854"/>
      <c r="AP369" s="855" t="s">
        <v>284</v>
      </c>
      <c r="AQ369" s="855"/>
      <c r="AR369" s="855"/>
      <c r="AS369" s="855"/>
      <c r="AT369" s="855"/>
      <c r="AU369" s="855"/>
      <c r="AV369" s="855"/>
      <c r="AW369" s="855"/>
      <c r="AX369" s="855"/>
      <c r="AY369">
        <f>COUNTA($C$369)</f>
        <v>1</v>
      </c>
    </row>
    <row r="370" spans="1:51" ht="30" customHeight="1" x14ac:dyDescent="0.2">
      <c r="A370" s="856">
        <v>5</v>
      </c>
      <c r="B370" s="856">
        <v>1</v>
      </c>
      <c r="C370" s="857" t="s">
        <v>684</v>
      </c>
      <c r="D370" s="858"/>
      <c r="E370" s="858"/>
      <c r="F370" s="858"/>
      <c r="G370" s="858"/>
      <c r="H370" s="858"/>
      <c r="I370" s="858"/>
      <c r="J370" s="859">
        <v>4011101012854</v>
      </c>
      <c r="K370" s="860"/>
      <c r="L370" s="860"/>
      <c r="M370" s="860"/>
      <c r="N370" s="860"/>
      <c r="O370" s="860"/>
      <c r="P370" s="861" t="s">
        <v>646</v>
      </c>
      <c r="Q370" s="862"/>
      <c r="R370" s="862"/>
      <c r="S370" s="862"/>
      <c r="T370" s="862"/>
      <c r="U370" s="862"/>
      <c r="V370" s="862"/>
      <c r="W370" s="862"/>
      <c r="X370" s="862"/>
      <c r="Y370" s="863">
        <v>0.1</v>
      </c>
      <c r="Z370" s="864"/>
      <c r="AA370" s="864"/>
      <c r="AB370" s="865"/>
      <c r="AC370" s="866" t="s">
        <v>258</v>
      </c>
      <c r="AD370" s="867"/>
      <c r="AE370" s="867"/>
      <c r="AF370" s="867"/>
      <c r="AG370" s="867"/>
      <c r="AH370" s="868" t="s">
        <v>284</v>
      </c>
      <c r="AI370" s="869"/>
      <c r="AJ370" s="869"/>
      <c r="AK370" s="869"/>
      <c r="AL370" s="852" t="s">
        <v>284</v>
      </c>
      <c r="AM370" s="853"/>
      <c r="AN370" s="853"/>
      <c r="AO370" s="854"/>
      <c r="AP370" s="855" t="s">
        <v>284</v>
      </c>
      <c r="AQ370" s="855"/>
      <c r="AR370" s="855"/>
      <c r="AS370" s="855"/>
      <c r="AT370" s="855"/>
      <c r="AU370" s="855"/>
      <c r="AV370" s="855"/>
      <c r="AW370" s="855"/>
      <c r="AX370" s="855"/>
      <c r="AY370">
        <f>COUNTA($C$370)</f>
        <v>1</v>
      </c>
    </row>
    <row r="371" spans="1:51" ht="30" customHeight="1" x14ac:dyDescent="0.2">
      <c r="A371" s="856">
        <v>6</v>
      </c>
      <c r="B371" s="856">
        <v>1</v>
      </c>
      <c r="C371" s="857" t="s">
        <v>684</v>
      </c>
      <c r="D371" s="858"/>
      <c r="E371" s="858"/>
      <c r="F371" s="858"/>
      <c r="G371" s="858"/>
      <c r="H371" s="858"/>
      <c r="I371" s="858"/>
      <c r="J371" s="859">
        <v>4011101012854</v>
      </c>
      <c r="K371" s="860"/>
      <c r="L371" s="860"/>
      <c r="M371" s="860"/>
      <c r="N371" s="860"/>
      <c r="O371" s="860"/>
      <c r="P371" s="861" t="s">
        <v>646</v>
      </c>
      <c r="Q371" s="862"/>
      <c r="R371" s="862"/>
      <c r="S371" s="862"/>
      <c r="T371" s="862"/>
      <c r="U371" s="862"/>
      <c r="V371" s="862"/>
      <c r="W371" s="862"/>
      <c r="X371" s="862"/>
      <c r="Y371" s="863">
        <v>0.1</v>
      </c>
      <c r="Z371" s="864"/>
      <c r="AA371" s="864"/>
      <c r="AB371" s="865"/>
      <c r="AC371" s="866" t="s">
        <v>258</v>
      </c>
      <c r="AD371" s="867"/>
      <c r="AE371" s="867"/>
      <c r="AF371" s="867"/>
      <c r="AG371" s="867"/>
      <c r="AH371" s="868" t="s">
        <v>284</v>
      </c>
      <c r="AI371" s="869"/>
      <c r="AJ371" s="869"/>
      <c r="AK371" s="869"/>
      <c r="AL371" s="852" t="s">
        <v>284</v>
      </c>
      <c r="AM371" s="853"/>
      <c r="AN371" s="853"/>
      <c r="AO371" s="854"/>
      <c r="AP371" s="855" t="s">
        <v>284</v>
      </c>
      <c r="AQ371" s="855"/>
      <c r="AR371" s="855"/>
      <c r="AS371" s="855"/>
      <c r="AT371" s="855"/>
      <c r="AU371" s="855"/>
      <c r="AV371" s="855"/>
      <c r="AW371" s="855"/>
      <c r="AX371" s="855"/>
      <c r="AY371">
        <f>COUNTA($C$371)</f>
        <v>1</v>
      </c>
    </row>
    <row r="372" spans="1:51" ht="30" customHeight="1" x14ac:dyDescent="0.2">
      <c r="A372" s="856">
        <v>7</v>
      </c>
      <c r="B372" s="856">
        <v>1</v>
      </c>
      <c r="C372" s="857" t="s">
        <v>644</v>
      </c>
      <c r="D372" s="858"/>
      <c r="E372" s="858"/>
      <c r="F372" s="858"/>
      <c r="G372" s="858"/>
      <c r="H372" s="858"/>
      <c r="I372" s="858"/>
      <c r="J372" s="859">
        <v>7330001005330</v>
      </c>
      <c r="K372" s="860"/>
      <c r="L372" s="860"/>
      <c r="M372" s="860"/>
      <c r="N372" s="860"/>
      <c r="O372" s="860"/>
      <c r="P372" s="861" t="s">
        <v>647</v>
      </c>
      <c r="Q372" s="862"/>
      <c r="R372" s="862"/>
      <c r="S372" s="862"/>
      <c r="T372" s="862"/>
      <c r="U372" s="862"/>
      <c r="V372" s="862"/>
      <c r="W372" s="862"/>
      <c r="X372" s="862"/>
      <c r="Y372" s="863">
        <v>0.01</v>
      </c>
      <c r="Z372" s="864"/>
      <c r="AA372" s="864"/>
      <c r="AB372" s="865"/>
      <c r="AC372" s="866" t="s">
        <v>258</v>
      </c>
      <c r="AD372" s="867"/>
      <c r="AE372" s="867"/>
      <c r="AF372" s="867"/>
      <c r="AG372" s="867"/>
      <c r="AH372" s="868" t="s">
        <v>284</v>
      </c>
      <c r="AI372" s="869"/>
      <c r="AJ372" s="869"/>
      <c r="AK372" s="869"/>
      <c r="AL372" s="852" t="s">
        <v>284</v>
      </c>
      <c r="AM372" s="853"/>
      <c r="AN372" s="853"/>
      <c r="AO372" s="854"/>
      <c r="AP372" s="855" t="s">
        <v>284</v>
      </c>
      <c r="AQ372" s="855"/>
      <c r="AR372" s="855"/>
      <c r="AS372" s="855"/>
      <c r="AT372" s="855"/>
      <c r="AU372" s="855"/>
      <c r="AV372" s="855"/>
      <c r="AW372" s="855"/>
      <c r="AX372" s="855"/>
      <c r="AY372">
        <f>COUNTA($C$372)</f>
        <v>1</v>
      </c>
    </row>
    <row r="373" spans="1:51" ht="30" hidden="1" customHeight="1" x14ac:dyDescent="0.2">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2"/>
      <c r="AM373" s="853"/>
      <c r="AN373" s="853"/>
      <c r="AO373" s="854"/>
      <c r="AP373" s="855"/>
      <c r="AQ373" s="855"/>
      <c r="AR373" s="855"/>
      <c r="AS373" s="855"/>
      <c r="AT373" s="855"/>
      <c r="AU373" s="855"/>
      <c r="AV373" s="855"/>
      <c r="AW373" s="855"/>
      <c r="AX373" s="855"/>
      <c r="AY373">
        <f>COUNTA($C$373)</f>
        <v>0</v>
      </c>
    </row>
    <row r="374" spans="1:51" ht="30" hidden="1" customHeight="1" x14ac:dyDescent="0.2">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x14ac:dyDescent="0.2">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x14ac:dyDescent="0.2">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x14ac:dyDescent="0.2">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x14ac:dyDescent="0.2">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x14ac:dyDescent="0.2">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x14ac:dyDescent="0.2">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x14ac:dyDescent="0.2">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2">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x14ac:dyDescent="0.2">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x14ac:dyDescent="0.2">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x14ac:dyDescent="0.2">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x14ac:dyDescent="0.2">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x14ac:dyDescent="0.2">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x14ac:dyDescent="0.2">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x14ac:dyDescent="0.2">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x14ac:dyDescent="0.2">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x14ac:dyDescent="0.2">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x14ac:dyDescent="0.2">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x14ac:dyDescent="0.2">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x14ac:dyDescent="0.2">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x14ac:dyDescent="0.2">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5"/>
      <c r="B398" s="845"/>
      <c r="C398" s="845" t="s">
        <v>24</v>
      </c>
      <c r="D398" s="845"/>
      <c r="E398" s="845"/>
      <c r="F398" s="845"/>
      <c r="G398" s="845"/>
      <c r="H398" s="845"/>
      <c r="I398" s="845"/>
      <c r="J398" s="846" t="s">
        <v>197</v>
      </c>
      <c r="K398" s="136"/>
      <c r="L398" s="136"/>
      <c r="M398" s="136"/>
      <c r="N398" s="136"/>
      <c r="O398" s="136"/>
      <c r="P398" s="415" t="s">
        <v>25</v>
      </c>
      <c r="Q398" s="415"/>
      <c r="R398" s="415"/>
      <c r="S398" s="415"/>
      <c r="T398" s="415"/>
      <c r="U398" s="415"/>
      <c r="V398" s="415"/>
      <c r="W398" s="415"/>
      <c r="X398" s="415"/>
      <c r="Y398" s="847" t="s">
        <v>196</v>
      </c>
      <c r="Z398" s="848"/>
      <c r="AA398" s="848"/>
      <c r="AB398" s="848"/>
      <c r="AC398" s="846" t="s">
        <v>230</v>
      </c>
      <c r="AD398" s="846"/>
      <c r="AE398" s="846"/>
      <c r="AF398" s="846"/>
      <c r="AG398" s="846"/>
      <c r="AH398" s="847" t="s">
        <v>248</v>
      </c>
      <c r="AI398" s="845"/>
      <c r="AJ398" s="845"/>
      <c r="AK398" s="845"/>
      <c r="AL398" s="845" t="s">
        <v>19</v>
      </c>
      <c r="AM398" s="845"/>
      <c r="AN398" s="845"/>
      <c r="AO398" s="849"/>
      <c r="AP398" s="870" t="s">
        <v>198</v>
      </c>
      <c r="AQ398" s="870"/>
      <c r="AR398" s="870"/>
      <c r="AS398" s="870"/>
      <c r="AT398" s="870"/>
      <c r="AU398" s="870"/>
      <c r="AV398" s="870"/>
      <c r="AW398" s="870"/>
      <c r="AX398" s="870"/>
      <c r="AY398">
        <f>$AY$396</f>
        <v>1</v>
      </c>
    </row>
    <row r="399" spans="1:51" ht="36" customHeight="1" x14ac:dyDescent="0.2">
      <c r="A399" s="856">
        <v>1</v>
      </c>
      <c r="B399" s="856">
        <v>1</v>
      </c>
      <c r="C399" s="857" t="s">
        <v>648</v>
      </c>
      <c r="D399" s="858"/>
      <c r="E399" s="858"/>
      <c r="F399" s="858"/>
      <c r="G399" s="858"/>
      <c r="H399" s="858"/>
      <c r="I399" s="858"/>
      <c r="J399" s="859">
        <v>2021001016122</v>
      </c>
      <c r="K399" s="860"/>
      <c r="L399" s="860"/>
      <c r="M399" s="860"/>
      <c r="N399" s="860"/>
      <c r="O399" s="860"/>
      <c r="P399" s="861" t="s">
        <v>654</v>
      </c>
      <c r="Q399" s="862"/>
      <c r="R399" s="862"/>
      <c r="S399" s="862"/>
      <c r="T399" s="862"/>
      <c r="U399" s="862"/>
      <c r="V399" s="862"/>
      <c r="W399" s="862"/>
      <c r="X399" s="862"/>
      <c r="Y399" s="863">
        <v>2.2999999999999998</v>
      </c>
      <c r="Z399" s="864"/>
      <c r="AA399" s="864"/>
      <c r="AB399" s="865"/>
      <c r="AC399" s="866" t="s">
        <v>252</v>
      </c>
      <c r="AD399" s="867"/>
      <c r="AE399" s="867"/>
      <c r="AF399" s="867"/>
      <c r="AG399" s="867"/>
      <c r="AH399" s="850">
        <v>2</v>
      </c>
      <c r="AI399" s="851"/>
      <c r="AJ399" s="851"/>
      <c r="AK399" s="851"/>
      <c r="AL399" s="852">
        <v>99.9</v>
      </c>
      <c r="AM399" s="853"/>
      <c r="AN399" s="853"/>
      <c r="AO399" s="854"/>
      <c r="AP399" s="855" t="s">
        <v>284</v>
      </c>
      <c r="AQ399" s="855"/>
      <c r="AR399" s="855"/>
      <c r="AS399" s="855"/>
      <c r="AT399" s="855"/>
      <c r="AU399" s="855"/>
      <c r="AV399" s="855"/>
      <c r="AW399" s="855"/>
      <c r="AX399" s="855"/>
      <c r="AY399">
        <f>$AY$396</f>
        <v>1</v>
      </c>
    </row>
    <row r="400" spans="1:51" ht="36" customHeight="1" x14ac:dyDescent="0.2">
      <c r="A400" s="856">
        <v>2</v>
      </c>
      <c r="B400" s="856">
        <v>1</v>
      </c>
      <c r="C400" s="857" t="s">
        <v>649</v>
      </c>
      <c r="D400" s="858"/>
      <c r="E400" s="858"/>
      <c r="F400" s="858"/>
      <c r="G400" s="858"/>
      <c r="H400" s="858"/>
      <c r="I400" s="858"/>
      <c r="J400" s="859">
        <v>8180001124830</v>
      </c>
      <c r="K400" s="860"/>
      <c r="L400" s="860"/>
      <c r="M400" s="860"/>
      <c r="N400" s="860"/>
      <c r="O400" s="860"/>
      <c r="P400" s="861" t="s">
        <v>646</v>
      </c>
      <c r="Q400" s="862"/>
      <c r="R400" s="862"/>
      <c r="S400" s="862"/>
      <c r="T400" s="862"/>
      <c r="U400" s="862"/>
      <c r="V400" s="862"/>
      <c r="W400" s="862"/>
      <c r="X400" s="862"/>
      <c r="Y400" s="863">
        <v>1.1000000000000001</v>
      </c>
      <c r="Z400" s="864"/>
      <c r="AA400" s="864"/>
      <c r="AB400" s="865"/>
      <c r="AC400" s="866" t="s">
        <v>258</v>
      </c>
      <c r="AD400" s="867"/>
      <c r="AE400" s="867"/>
      <c r="AF400" s="867"/>
      <c r="AG400" s="867"/>
      <c r="AH400" s="850" t="s">
        <v>284</v>
      </c>
      <c r="AI400" s="851"/>
      <c r="AJ400" s="851"/>
      <c r="AK400" s="851"/>
      <c r="AL400" s="852" t="s">
        <v>284</v>
      </c>
      <c r="AM400" s="853"/>
      <c r="AN400" s="853"/>
      <c r="AO400" s="854"/>
      <c r="AP400" s="855" t="s">
        <v>284</v>
      </c>
      <c r="AQ400" s="855"/>
      <c r="AR400" s="855"/>
      <c r="AS400" s="855"/>
      <c r="AT400" s="855"/>
      <c r="AU400" s="855"/>
      <c r="AV400" s="855"/>
      <c r="AW400" s="855"/>
      <c r="AX400" s="855"/>
      <c r="AY400">
        <f>COUNTA($C$400)</f>
        <v>1</v>
      </c>
    </row>
    <row r="401" spans="1:51" ht="36" customHeight="1" x14ac:dyDescent="0.2">
      <c r="A401" s="856">
        <v>3</v>
      </c>
      <c r="B401" s="856">
        <v>1</v>
      </c>
      <c r="C401" s="857" t="s">
        <v>649</v>
      </c>
      <c r="D401" s="858"/>
      <c r="E401" s="858"/>
      <c r="F401" s="858"/>
      <c r="G401" s="858"/>
      <c r="H401" s="858"/>
      <c r="I401" s="858"/>
      <c r="J401" s="859">
        <v>8180001124830</v>
      </c>
      <c r="K401" s="860"/>
      <c r="L401" s="860"/>
      <c r="M401" s="860"/>
      <c r="N401" s="860"/>
      <c r="O401" s="860"/>
      <c r="P401" s="861" t="s">
        <v>646</v>
      </c>
      <c r="Q401" s="862"/>
      <c r="R401" s="862"/>
      <c r="S401" s="862"/>
      <c r="T401" s="862"/>
      <c r="U401" s="862"/>
      <c r="V401" s="862"/>
      <c r="W401" s="862"/>
      <c r="X401" s="862"/>
      <c r="Y401" s="863">
        <v>1</v>
      </c>
      <c r="Z401" s="864"/>
      <c r="AA401" s="864"/>
      <c r="AB401" s="865"/>
      <c r="AC401" s="866" t="s">
        <v>258</v>
      </c>
      <c r="AD401" s="867"/>
      <c r="AE401" s="867"/>
      <c r="AF401" s="867"/>
      <c r="AG401" s="867"/>
      <c r="AH401" s="868" t="s">
        <v>284</v>
      </c>
      <c r="AI401" s="869"/>
      <c r="AJ401" s="869"/>
      <c r="AK401" s="869"/>
      <c r="AL401" s="852" t="s">
        <v>284</v>
      </c>
      <c r="AM401" s="853"/>
      <c r="AN401" s="853"/>
      <c r="AO401" s="854"/>
      <c r="AP401" s="855" t="s">
        <v>284</v>
      </c>
      <c r="AQ401" s="855"/>
      <c r="AR401" s="855"/>
      <c r="AS401" s="855"/>
      <c r="AT401" s="855"/>
      <c r="AU401" s="855"/>
      <c r="AV401" s="855"/>
      <c r="AW401" s="855"/>
      <c r="AX401" s="855"/>
      <c r="AY401">
        <f>COUNTA($C$401)</f>
        <v>1</v>
      </c>
    </row>
    <row r="402" spans="1:51" ht="36" customHeight="1" x14ac:dyDescent="0.2">
      <c r="A402" s="856">
        <v>4</v>
      </c>
      <c r="B402" s="856">
        <v>1</v>
      </c>
      <c r="C402" s="857" t="s">
        <v>650</v>
      </c>
      <c r="D402" s="858"/>
      <c r="E402" s="858"/>
      <c r="F402" s="858"/>
      <c r="G402" s="858"/>
      <c r="H402" s="858"/>
      <c r="I402" s="858"/>
      <c r="J402" s="859">
        <v>7010001023050</v>
      </c>
      <c r="K402" s="860"/>
      <c r="L402" s="860"/>
      <c r="M402" s="860"/>
      <c r="N402" s="860"/>
      <c r="O402" s="860"/>
      <c r="P402" s="861" t="s">
        <v>646</v>
      </c>
      <c r="Q402" s="862"/>
      <c r="R402" s="862"/>
      <c r="S402" s="862"/>
      <c r="T402" s="862"/>
      <c r="U402" s="862"/>
      <c r="V402" s="862"/>
      <c r="W402" s="862"/>
      <c r="X402" s="862"/>
      <c r="Y402" s="863">
        <v>1.3</v>
      </c>
      <c r="Z402" s="864"/>
      <c r="AA402" s="864"/>
      <c r="AB402" s="865"/>
      <c r="AC402" s="866" t="s">
        <v>258</v>
      </c>
      <c r="AD402" s="867"/>
      <c r="AE402" s="867"/>
      <c r="AF402" s="867"/>
      <c r="AG402" s="867"/>
      <c r="AH402" s="868" t="s">
        <v>284</v>
      </c>
      <c r="AI402" s="869"/>
      <c r="AJ402" s="869"/>
      <c r="AK402" s="869"/>
      <c r="AL402" s="852" t="s">
        <v>284</v>
      </c>
      <c r="AM402" s="853"/>
      <c r="AN402" s="853"/>
      <c r="AO402" s="854"/>
      <c r="AP402" s="855" t="s">
        <v>284</v>
      </c>
      <c r="AQ402" s="855"/>
      <c r="AR402" s="855"/>
      <c r="AS402" s="855"/>
      <c r="AT402" s="855"/>
      <c r="AU402" s="855"/>
      <c r="AV402" s="855"/>
      <c r="AW402" s="855"/>
      <c r="AX402" s="855"/>
      <c r="AY402">
        <f>COUNTA($C$402)</f>
        <v>1</v>
      </c>
    </row>
    <row r="403" spans="1:51" ht="36" customHeight="1" x14ac:dyDescent="0.2">
      <c r="A403" s="856">
        <v>5</v>
      </c>
      <c r="B403" s="856">
        <v>1</v>
      </c>
      <c r="C403" s="857" t="s">
        <v>651</v>
      </c>
      <c r="D403" s="858"/>
      <c r="E403" s="858"/>
      <c r="F403" s="858"/>
      <c r="G403" s="858"/>
      <c r="H403" s="858"/>
      <c r="I403" s="858"/>
      <c r="J403" s="859">
        <v>8010001036745</v>
      </c>
      <c r="K403" s="860"/>
      <c r="L403" s="860"/>
      <c r="M403" s="860"/>
      <c r="N403" s="860"/>
      <c r="O403" s="860"/>
      <c r="P403" s="861" t="s">
        <v>646</v>
      </c>
      <c r="Q403" s="862"/>
      <c r="R403" s="862"/>
      <c r="S403" s="862"/>
      <c r="T403" s="862"/>
      <c r="U403" s="862"/>
      <c r="V403" s="862"/>
      <c r="W403" s="862"/>
      <c r="X403" s="862"/>
      <c r="Y403" s="863">
        <v>0.8</v>
      </c>
      <c r="Z403" s="864"/>
      <c r="AA403" s="864"/>
      <c r="AB403" s="865"/>
      <c r="AC403" s="866" t="s">
        <v>258</v>
      </c>
      <c r="AD403" s="867"/>
      <c r="AE403" s="867"/>
      <c r="AF403" s="867"/>
      <c r="AG403" s="867"/>
      <c r="AH403" s="868" t="s">
        <v>284</v>
      </c>
      <c r="AI403" s="869"/>
      <c r="AJ403" s="869"/>
      <c r="AK403" s="869"/>
      <c r="AL403" s="852" t="s">
        <v>284</v>
      </c>
      <c r="AM403" s="853"/>
      <c r="AN403" s="853"/>
      <c r="AO403" s="854"/>
      <c r="AP403" s="855" t="s">
        <v>284</v>
      </c>
      <c r="AQ403" s="855"/>
      <c r="AR403" s="855"/>
      <c r="AS403" s="855"/>
      <c r="AT403" s="855"/>
      <c r="AU403" s="855"/>
      <c r="AV403" s="855"/>
      <c r="AW403" s="855"/>
      <c r="AX403" s="855"/>
      <c r="AY403">
        <f>COUNTA($C$403)</f>
        <v>1</v>
      </c>
    </row>
    <row r="404" spans="1:51" ht="36" customHeight="1" x14ac:dyDescent="0.2">
      <c r="A404" s="856">
        <v>6</v>
      </c>
      <c r="B404" s="856">
        <v>1</v>
      </c>
      <c r="C404" s="857" t="s">
        <v>672</v>
      </c>
      <c r="D404" s="858"/>
      <c r="E404" s="858"/>
      <c r="F404" s="858"/>
      <c r="G404" s="858"/>
      <c r="H404" s="858"/>
      <c r="I404" s="858"/>
      <c r="J404" s="859">
        <v>2070001036729</v>
      </c>
      <c r="K404" s="860"/>
      <c r="L404" s="860"/>
      <c r="M404" s="860"/>
      <c r="N404" s="860"/>
      <c r="O404" s="860"/>
      <c r="P404" s="861" t="s">
        <v>646</v>
      </c>
      <c r="Q404" s="862"/>
      <c r="R404" s="862"/>
      <c r="S404" s="862"/>
      <c r="T404" s="862"/>
      <c r="U404" s="862"/>
      <c r="V404" s="862"/>
      <c r="W404" s="862"/>
      <c r="X404" s="862"/>
      <c r="Y404" s="863">
        <v>0.2</v>
      </c>
      <c r="Z404" s="864"/>
      <c r="AA404" s="864"/>
      <c r="AB404" s="865"/>
      <c r="AC404" s="866" t="s">
        <v>258</v>
      </c>
      <c r="AD404" s="867"/>
      <c r="AE404" s="867"/>
      <c r="AF404" s="867"/>
      <c r="AG404" s="867"/>
      <c r="AH404" s="868" t="s">
        <v>284</v>
      </c>
      <c r="AI404" s="869"/>
      <c r="AJ404" s="869"/>
      <c r="AK404" s="869"/>
      <c r="AL404" s="852" t="s">
        <v>284</v>
      </c>
      <c r="AM404" s="853"/>
      <c r="AN404" s="853"/>
      <c r="AO404" s="854"/>
      <c r="AP404" s="855" t="s">
        <v>284</v>
      </c>
      <c r="AQ404" s="855"/>
      <c r="AR404" s="855"/>
      <c r="AS404" s="855"/>
      <c r="AT404" s="855"/>
      <c r="AU404" s="855"/>
      <c r="AV404" s="855"/>
      <c r="AW404" s="855"/>
      <c r="AX404" s="855"/>
      <c r="AY404">
        <f>COUNTA($C$404)</f>
        <v>1</v>
      </c>
    </row>
    <row r="405" spans="1:51" ht="36" customHeight="1" x14ac:dyDescent="0.2">
      <c r="A405" s="856">
        <v>7</v>
      </c>
      <c r="B405" s="856">
        <v>1</v>
      </c>
      <c r="C405" s="857" t="s">
        <v>672</v>
      </c>
      <c r="D405" s="858"/>
      <c r="E405" s="858"/>
      <c r="F405" s="858"/>
      <c r="G405" s="858"/>
      <c r="H405" s="858"/>
      <c r="I405" s="858"/>
      <c r="J405" s="859">
        <v>2070001036729</v>
      </c>
      <c r="K405" s="860"/>
      <c r="L405" s="860"/>
      <c r="M405" s="860"/>
      <c r="N405" s="860"/>
      <c r="O405" s="860"/>
      <c r="P405" s="861" t="s">
        <v>646</v>
      </c>
      <c r="Q405" s="862"/>
      <c r="R405" s="862"/>
      <c r="S405" s="862"/>
      <c r="T405" s="862"/>
      <c r="U405" s="862"/>
      <c r="V405" s="862"/>
      <c r="W405" s="862"/>
      <c r="X405" s="862"/>
      <c r="Y405" s="863">
        <v>0.2</v>
      </c>
      <c r="Z405" s="864"/>
      <c r="AA405" s="864"/>
      <c r="AB405" s="865"/>
      <c r="AC405" s="866" t="s">
        <v>258</v>
      </c>
      <c r="AD405" s="867"/>
      <c r="AE405" s="867"/>
      <c r="AF405" s="867"/>
      <c r="AG405" s="867"/>
      <c r="AH405" s="868" t="s">
        <v>284</v>
      </c>
      <c r="AI405" s="869"/>
      <c r="AJ405" s="869"/>
      <c r="AK405" s="869"/>
      <c r="AL405" s="852" t="s">
        <v>284</v>
      </c>
      <c r="AM405" s="853"/>
      <c r="AN405" s="853"/>
      <c r="AO405" s="854"/>
      <c r="AP405" s="855" t="s">
        <v>284</v>
      </c>
      <c r="AQ405" s="855"/>
      <c r="AR405" s="855"/>
      <c r="AS405" s="855"/>
      <c r="AT405" s="855"/>
      <c r="AU405" s="855"/>
      <c r="AV405" s="855"/>
      <c r="AW405" s="855"/>
      <c r="AX405" s="855"/>
      <c r="AY405">
        <f>COUNTA($C$405)</f>
        <v>1</v>
      </c>
    </row>
    <row r="406" spans="1:51" ht="44.25" customHeight="1" x14ac:dyDescent="0.2">
      <c r="A406" s="856">
        <v>8</v>
      </c>
      <c r="B406" s="856">
        <v>1</v>
      </c>
      <c r="C406" s="857" t="s">
        <v>674</v>
      </c>
      <c r="D406" s="858"/>
      <c r="E406" s="858"/>
      <c r="F406" s="858"/>
      <c r="G406" s="858"/>
      <c r="H406" s="858"/>
      <c r="I406" s="858"/>
      <c r="J406" s="859">
        <v>2070001036729</v>
      </c>
      <c r="K406" s="860"/>
      <c r="L406" s="860"/>
      <c r="M406" s="860"/>
      <c r="N406" s="860"/>
      <c r="O406" s="860"/>
      <c r="P406" s="861" t="s">
        <v>655</v>
      </c>
      <c r="Q406" s="862"/>
      <c r="R406" s="862"/>
      <c r="S406" s="862"/>
      <c r="T406" s="862"/>
      <c r="U406" s="862"/>
      <c r="V406" s="862"/>
      <c r="W406" s="862"/>
      <c r="X406" s="862"/>
      <c r="Y406" s="863">
        <v>0.2</v>
      </c>
      <c r="Z406" s="864"/>
      <c r="AA406" s="864"/>
      <c r="AB406" s="865"/>
      <c r="AC406" s="866" t="s">
        <v>258</v>
      </c>
      <c r="AD406" s="867"/>
      <c r="AE406" s="867"/>
      <c r="AF406" s="867"/>
      <c r="AG406" s="867"/>
      <c r="AH406" s="868" t="s">
        <v>284</v>
      </c>
      <c r="AI406" s="869"/>
      <c r="AJ406" s="869"/>
      <c r="AK406" s="869"/>
      <c r="AL406" s="852" t="s">
        <v>284</v>
      </c>
      <c r="AM406" s="853"/>
      <c r="AN406" s="853"/>
      <c r="AO406" s="854"/>
      <c r="AP406" s="855" t="s">
        <v>284</v>
      </c>
      <c r="AQ406" s="855"/>
      <c r="AR406" s="855"/>
      <c r="AS406" s="855"/>
      <c r="AT406" s="855"/>
      <c r="AU406" s="855"/>
      <c r="AV406" s="855"/>
      <c r="AW406" s="855"/>
      <c r="AX406" s="855"/>
      <c r="AY406">
        <f>COUNTA($C$406)</f>
        <v>1</v>
      </c>
    </row>
    <row r="407" spans="1:51" ht="44.25" customHeight="1" x14ac:dyDescent="0.2">
      <c r="A407" s="856">
        <v>9</v>
      </c>
      <c r="B407" s="856">
        <v>1</v>
      </c>
      <c r="C407" s="857" t="s">
        <v>682</v>
      </c>
      <c r="D407" s="858"/>
      <c r="E407" s="858"/>
      <c r="F407" s="858"/>
      <c r="G407" s="858"/>
      <c r="H407" s="858"/>
      <c r="I407" s="858"/>
      <c r="J407" s="859">
        <v>3010001010696</v>
      </c>
      <c r="K407" s="860"/>
      <c r="L407" s="860"/>
      <c r="M407" s="860"/>
      <c r="N407" s="860"/>
      <c r="O407" s="860"/>
      <c r="P407" s="861" t="s">
        <v>655</v>
      </c>
      <c r="Q407" s="862"/>
      <c r="R407" s="862"/>
      <c r="S407" s="862"/>
      <c r="T407" s="862"/>
      <c r="U407" s="862"/>
      <c r="V407" s="862"/>
      <c r="W407" s="862"/>
      <c r="X407" s="862"/>
      <c r="Y407" s="863">
        <v>0.3</v>
      </c>
      <c r="Z407" s="864"/>
      <c r="AA407" s="864"/>
      <c r="AB407" s="865"/>
      <c r="AC407" s="866" t="s">
        <v>258</v>
      </c>
      <c r="AD407" s="867"/>
      <c r="AE407" s="867"/>
      <c r="AF407" s="867"/>
      <c r="AG407" s="867"/>
      <c r="AH407" s="868" t="s">
        <v>284</v>
      </c>
      <c r="AI407" s="869"/>
      <c r="AJ407" s="869"/>
      <c r="AK407" s="869"/>
      <c r="AL407" s="852" t="s">
        <v>284</v>
      </c>
      <c r="AM407" s="853"/>
      <c r="AN407" s="853"/>
      <c r="AO407" s="854"/>
      <c r="AP407" s="855" t="s">
        <v>284</v>
      </c>
      <c r="AQ407" s="855"/>
      <c r="AR407" s="855"/>
      <c r="AS407" s="855"/>
      <c r="AT407" s="855"/>
      <c r="AU407" s="855"/>
      <c r="AV407" s="855"/>
      <c r="AW407" s="855"/>
      <c r="AX407" s="855"/>
      <c r="AY407">
        <f>COUNTA($C$407)</f>
        <v>1</v>
      </c>
    </row>
    <row r="408" spans="1:51" ht="36" customHeight="1" x14ac:dyDescent="0.2">
      <c r="A408" s="856">
        <v>10</v>
      </c>
      <c r="B408" s="856">
        <v>1</v>
      </c>
      <c r="C408" s="857" t="s">
        <v>682</v>
      </c>
      <c r="D408" s="858"/>
      <c r="E408" s="858"/>
      <c r="F408" s="858"/>
      <c r="G408" s="858"/>
      <c r="H408" s="858"/>
      <c r="I408" s="858"/>
      <c r="J408" s="859">
        <v>3010001010696</v>
      </c>
      <c r="K408" s="860"/>
      <c r="L408" s="860"/>
      <c r="M408" s="860"/>
      <c r="N408" s="860"/>
      <c r="O408" s="860"/>
      <c r="P408" s="861" t="s">
        <v>655</v>
      </c>
      <c r="Q408" s="862"/>
      <c r="R408" s="862"/>
      <c r="S408" s="862"/>
      <c r="T408" s="862"/>
      <c r="U408" s="862"/>
      <c r="V408" s="862"/>
      <c r="W408" s="862"/>
      <c r="X408" s="862"/>
      <c r="Y408" s="863">
        <v>0.3</v>
      </c>
      <c r="Z408" s="864"/>
      <c r="AA408" s="864"/>
      <c r="AB408" s="865"/>
      <c r="AC408" s="866" t="s">
        <v>258</v>
      </c>
      <c r="AD408" s="867"/>
      <c r="AE408" s="867"/>
      <c r="AF408" s="867"/>
      <c r="AG408" s="867"/>
      <c r="AH408" s="868" t="s">
        <v>284</v>
      </c>
      <c r="AI408" s="869"/>
      <c r="AJ408" s="869"/>
      <c r="AK408" s="869"/>
      <c r="AL408" s="852" t="s">
        <v>284</v>
      </c>
      <c r="AM408" s="853"/>
      <c r="AN408" s="853"/>
      <c r="AO408" s="854"/>
      <c r="AP408" s="855" t="s">
        <v>284</v>
      </c>
      <c r="AQ408" s="855"/>
      <c r="AR408" s="855"/>
      <c r="AS408" s="855"/>
      <c r="AT408" s="855"/>
      <c r="AU408" s="855"/>
      <c r="AV408" s="855"/>
      <c r="AW408" s="855"/>
      <c r="AX408" s="855"/>
      <c r="AY408">
        <f>COUNTA($C$408)</f>
        <v>1</v>
      </c>
    </row>
    <row r="409" spans="1:51" ht="36" customHeight="1" x14ac:dyDescent="0.2">
      <c r="A409" s="856">
        <v>11</v>
      </c>
      <c r="B409" s="856">
        <v>1</v>
      </c>
      <c r="C409" s="857" t="s">
        <v>685</v>
      </c>
      <c r="D409" s="858"/>
      <c r="E409" s="858"/>
      <c r="F409" s="858"/>
      <c r="G409" s="858"/>
      <c r="H409" s="858"/>
      <c r="I409" s="858"/>
      <c r="J409" s="859">
        <v>4011101012854</v>
      </c>
      <c r="K409" s="860"/>
      <c r="L409" s="860"/>
      <c r="M409" s="860"/>
      <c r="N409" s="860"/>
      <c r="O409" s="860"/>
      <c r="P409" s="861" t="s">
        <v>655</v>
      </c>
      <c r="Q409" s="862"/>
      <c r="R409" s="862"/>
      <c r="S409" s="862"/>
      <c r="T409" s="862"/>
      <c r="U409" s="862"/>
      <c r="V409" s="862"/>
      <c r="W409" s="862"/>
      <c r="X409" s="862"/>
      <c r="Y409" s="863">
        <v>0.3</v>
      </c>
      <c r="Z409" s="864"/>
      <c r="AA409" s="864"/>
      <c r="AB409" s="865"/>
      <c r="AC409" s="866" t="s">
        <v>258</v>
      </c>
      <c r="AD409" s="867"/>
      <c r="AE409" s="867"/>
      <c r="AF409" s="867"/>
      <c r="AG409" s="867"/>
      <c r="AH409" s="868" t="s">
        <v>284</v>
      </c>
      <c r="AI409" s="869"/>
      <c r="AJ409" s="869"/>
      <c r="AK409" s="869"/>
      <c r="AL409" s="852" t="s">
        <v>284</v>
      </c>
      <c r="AM409" s="853"/>
      <c r="AN409" s="853"/>
      <c r="AO409" s="854"/>
      <c r="AP409" s="855" t="s">
        <v>284</v>
      </c>
      <c r="AQ409" s="855"/>
      <c r="AR409" s="855"/>
      <c r="AS409" s="855"/>
      <c r="AT409" s="855"/>
      <c r="AU409" s="855"/>
      <c r="AV409" s="855"/>
      <c r="AW409" s="855"/>
      <c r="AX409" s="855"/>
      <c r="AY409">
        <f>COUNTA($C$409)</f>
        <v>1</v>
      </c>
    </row>
    <row r="410" spans="1:51" ht="36" customHeight="1" x14ac:dyDescent="0.2">
      <c r="A410" s="856">
        <v>12</v>
      </c>
      <c r="B410" s="856">
        <v>1</v>
      </c>
      <c r="C410" s="857" t="s">
        <v>652</v>
      </c>
      <c r="D410" s="858"/>
      <c r="E410" s="858"/>
      <c r="F410" s="858"/>
      <c r="G410" s="858"/>
      <c r="H410" s="858"/>
      <c r="I410" s="858"/>
      <c r="J410" s="859">
        <v>3010701008726</v>
      </c>
      <c r="K410" s="860"/>
      <c r="L410" s="860"/>
      <c r="M410" s="860"/>
      <c r="N410" s="860"/>
      <c r="O410" s="860"/>
      <c r="P410" s="861" t="s">
        <v>655</v>
      </c>
      <c r="Q410" s="862"/>
      <c r="R410" s="862"/>
      <c r="S410" s="862"/>
      <c r="T410" s="862"/>
      <c r="U410" s="862"/>
      <c r="V410" s="862"/>
      <c r="W410" s="862"/>
      <c r="X410" s="862"/>
      <c r="Y410" s="863">
        <v>0.3</v>
      </c>
      <c r="Z410" s="864"/>
      <c r="AA410" s="864"/>
      <c r="AB410" s="865"/>
      <c r="AC410" s="866" t="s">
        <v>258</v>
      </c>
      <c r="AD410" s="867"/>
      <c r="AE410" s="867"/>
      <c r="AF410" s="867"/>
      <c r="AG410" s="867"/>
      <c r="AH410" s="868" t="s">
        <v>284</v>
      </c>
      <c r="AI410" s="869"/>
      <c r="AJ410" s="869"/>
      <c r="AK410" s="869"/>
      <c r="AL410" s="852" t="s">
        <v>284</v>
      </c>
      <c r="AM410" s="853"/>
      <c r="AN410" s="853"/>
      <c r="AO410" s="854"/>
      <c r="AP410" s="855" t="s">
        <v>284</v>
      </c>
      <c r="AQ410" s="855"/>
      <c r="AR410" s="855"/>
      <c r="AS410" s="855"/>
      <c r="AT410" s="855"/>
      <c r="AU410" s="855"/>
      <c r="AV410" s="855"/>
      <c r="AW410" s="855"/>
      <c r="AX410" s="855"/>
      <c r="AY410">
        <f>COUNTA($C$410)</f>
        <v>1</v>
      </c>
    </row>
    <row r="411" spans="1:51" ht="40.5" customHeight="1" x14ac:dyDescent="0.2">
      <c r="A411" s="856">
        <v>13</v>
      </c>
      <c r="B411" s="856">
        <v>1</v>
      </c>
      <c r="C411" s="857" t="s">
        <v>653</v>
      </c>
      <c r="D411" s="858"/>
      <c r="E411" s="858"/>
      <c r="F411" s="858"/>
      <c r="G411" s="858"/>
      <c r="H411" s="858"/>
      <c r="I411" s="858"/>
      <c r="J411" s="859">
        <v>8040001007537</v>
      </c>
      <c r="K411" s="860"/>
      <c r="L411" s="860"/>
      <c r="M411" s="860"/>
      <c r="N411" s="860"/>
      <c r="O411" s="860"/>
      <c r="P411" s="861" t="s">
        <v>655</v>
      </c>
      <c r="Q411" s="862"/>
      <c r="R411" s="862"/>
      <c r="S411" s="862"/>
      <c r="T411" s="862"/>
      <c r="U411" s="862"/>
      <c r="V411" s="862"/>
      <c r="W411" s="862"/>
      <c r="X411" s="862"/>
      <c r="Y411" s="863">
        <v>0.3</v>
      </c>
      <c r="Z411" s="864"/>
      <c r="AA411" s="864"/>
      <c r="AB411" s="865"/>
      <c r="AC411" s="866" t="s">
        <v>258</v>
      </c>
      <c r="AD411" s="867"/>
      <c r="AE411" s="867"/>
      <c r="AF411" s="867"/>
      <c r="AG411" s="867"/>
      <c r="AH411" s="868" t="s">
        <v>284</v>
      </c>
      <c r="AI411" s="869"/>
      <c r="AJ411" s="869"/>
      <c r="AK411" s="869"/>
      <c r="AL411" s="852" t="s">
        <v>284</v>
      </c>
      <c r="AM411" s="853"/>
      <c r="AN411" s="853"/>
      <c r="AO411" s="854"/>
      <c r="AP411" s="855" t="s">
        <v>284</v>
      </c>
      <c r="AQ411" s="855"/>
      <c r="AR411" s="855"/>
      <c r="AS411" s="855"/>
      <c r="AT411" s="855"/>
      <c r="AU411" s="855"/>
      <c r="AV411" s="855"/>
      <c r="AW411" s="855"/>
      <c r="AX411" s="855"/>
      <c r="AY411">
        <f>COUNTA($C$411)</f>
        <v>1</v>
      </c>
    </row>
    <row r="412" spans="1:51" ht="30" customHeight="1" x14ac:dyDescent="0.2">
      <c r="A412" s="856">
        <v>14</v>
      </c>
      <c r="B412" s="856">
        <v>1</v>
      </c>
      <c r="C412" s="857" t="s">
        <v>673</v>
      </c>
      <c r="D412" s="858"/>
      <c r="E412" s="858"/>
      <c r="F412" s="858"/>
      <c r="G412" s="858"/>
      <c r="H412" s="858"/>
      <c r="I412" s="858"/>
      <c r="J412" s="859">
        <v>2060001001667</v>
      </c>
      <c r="K412" s="860"/>
      <c r="L412" s="860"/>
      <c r="M412" s="860"/>
      <c r="N412" s="860"/>
      <c r="O412" s="860"/>
      <c r="P412" s="861" t="s">
        <v>646</v>
      </c>
      <c r="Q412" s="862"/>
      <c r="R412" s="862"/>
      <c r="S412" s="862"/>
      <c r="T412" s="862"/>
      <c r="U412" s="862"/>
      <c r="V412" s="862"/>
      <c r="W412" s="862"/>
      <c r="X412" s="862"/>
      <c r="Y412" s="863">
        <v>0.2</v>
      </c>
      <c r="Z412" s="864"/>
      <c r="AA412" s="864"/>
      <c r="AB412" s="865"/>
      <c r="AC412" s="866" t="s">
        <v>258</v>
      </c>
      <c r="AD412" s="867"/>
      <c r="AE412" s="867"/>
      <c r="AF412" s="867"/>
      <c r="AG412" s="867"/>
      <c r="AH412" s="868" t="s">
        <v>284</v>
      </c>
      <c r="AI412" s="869"/>
      <c r="AJ412" s="869"/>
      <c r="AK412" s="869"/>
      <c r="AL412" s="852" t="s">
        <v>284</v>
      </c>
      <c r="AM412" s="853"/>
      <c r="AN412" s="853"/>
      <c r="AO412" s="854"/>
      <c r="AP412" s="855" t="s">
        <v>284</v>
      </c>
      <c r="AQ412" s="855"/>
      <c r="AR412" s="855"/>
      <c r="AS412" s="855"/>
      <c r="AT412" s="855"/>
      <c r="AU412" s="855"/>
      <c r="AV412" s="855"/>
      <c r="AW412" s="855"/>
      <c r="AX412" s="855"/>
      <c r="AY412">
        <f>COUNTA($C$412)</f>
        <v>1</v>
      </c>
    </row>
    <row r="413" spans="1:51" ht="30" hidden="1" customHeight="1" x14ac:dyDescent="0.2">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x14ac:dyDescent="0.2">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2">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x14ac:dyDescent="0.2">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x14ac:dyDescent="0.2">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x14ac:dyDescent="0.2">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x14ac:dyDescent="0.2">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x14ac:dyDescent="0.2">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x14ac:dyDescent="0.2">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x14ac:dyDescent="0.2">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x14ac:dyDescent="0.2">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x14ac:dyDescent="0.2">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x14ac:dyDescent="0.2">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x14ac:dyDescent="0.2">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x14ac:dyDescent="0.2">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x14ac:dyDescent="0.2">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5"/>
      <c r="B431" s="845"/>
      <c r="C431" s="845" t="s">
        <v>24</v>
      </c>
      <c r="D431" s="845"/>
      <c r="E431" s="845"/>
      <c r="F431" s="845"/>
      <c r="G431" s="845"/>
      <c r="H431" s="845"/>
      <c r="I431" s="845"/>
      <c r="J431" s="846" t="s">
        <v>197</v>
      </c>
      <c r="K431" s="136"/>
      <c r="L431" s="136"/>
      <c r="M431" s="136"/>
      <c r="N431" s="136"/>
      <c r="O431" s="136"/>
      <c r="P431" s="415" t="s">
        <v>25</v>
      </c>
      <c r="Q431" s="415"/>
      <c r="R431" s="415"/>
      <c r="S431" s="415"/>
      <c r="T431" s="415"/>
      <c r="U431" s="415"/>
      <c r="V431" s="415"/>
      <c r="W431" s="415"/>
      <c r="X431" s="415"/>
      <c r="Y431" s="847" t="s">
        <v>196</v>
      </c>
      <c r="Z431" s="848"/>
      <c r="AA431" s="848"/>
      <c r="AB431" s="848"/>
      <c r="AC431" s="846" t="s">
        <v>230</v>
      </c>
      <c r="AD431" s="846"/>
      <c r="AE431" s="846"/>
      <c r="AF431" s="846"/>
      <c r="AG431" s="846"/>
      <c r="AH431" s="847" t="s">
        <v>248</v>
      </c>
      <c r="AI431" s="845"/>
      <c r="AJ431" s="845"/>
      <c r="AK431" s="845"/>
      <c r="AL431" s="845" t="s">
        <v>19</v>
      </c>
      <c r="AM431" s="845"/>
      <c r="AN431" s="845"/>
      <c r="AO431" s="849"/>
      <c r="AP431" s="870" t="s">
        <v>198</v>
      </c>
      <c r="AQ431" s="870"/>
      <c r="AR431" s="870"/>
      <c r="AS431" s="870"/>
      <c r="AT431" s="870"/>
      <c r="AU431" s="870"/>
      <c r="AV431" s="870"/>
      <c r="AW431" s="870"/>
      <c r="AX431" s="870"/>
      <c r="AY431">
        <f>$AY$429</f>
        <v>0</v>
      </c>
    </row>
    <row r="432" spans="1:51" ht="30" hidden="1" customHeight="1" x14ac:dyDescent="0.2">
      <c r="A432" s="856">
        <v>1</v>
      </c>
      <c r="B432" s="856">
        <v>1</v>
      </c>
      <c r="C432" s="858"/>
      <c r="D432" s="858"/>
      <c r="E432" s="858"/>
      <c r="F432" s="858"/>
      <c r="G432" s="858"/>
      <c r="H432" s="858"/>
      <c r="I432" s="858"/>
      <c r="J432" s="859"/>
      <c r="K432" s="860"/>
      <c r="L432" s="860"/>
      <c r="M432" s="860"/>
      <c r="N432" s="860"/>
      <c r="O432" s="860"/>
      <c r="P432" s="862"/>
      <c r="Q432" s="862"/>
      <c r="R432" s="862"/>
      <c r="S432" s="862"/>
      <c r="T432" s="862"/>
      <c r="U432" s="862"/>
      <c r="V432" s="862"/>
      <c r="W432" s="862"/>
      <c r="X432" s="862"/>
      <c r="Y432" s="863"/>
      <c r="Z432" s="864"/>
      <c r="AA432" s="864"/>
      <c r="AB432" s="865"/>
      <c r="AC432" s="866"/>
      <c r="AD432" s="867"/>
      <c r="AE432" s="867"/>
      <c r="AF432" s="867"/>
      <c r="AG432" s="867"/>
      <c r="AH432" s="850"/>
      <c r="AI432" s="851"/>
      <c r="AJ432" s="851"/>
      <c r="AK432" s="851"/>
      <c r="AL432" s="852"/>
      <c r="AM432" s="853"/>
      <c r="AN432" s="853"/>
      <c r="AO432" s="854"/>
      <c r="AP432" s="855"/>
      <c r="AQ432" s="855"/>
      <c r="AR432" s="855"/>
      <c r="AS432" s="855"/>
      <c r="AT432" s="855"/>
      <c r="AU432" s="855"/>
      <c r="AV432" s="855"/>
      <c r="AW432" s="855"/>
      <c r="AX432" s="855"/>
      <c r="AY432">
        <f>$AY$429</f>
        <v>0</v>
      </c>
    </row>
    <row r="433" spans="1:51" ht="30" hidden="1" customHeight="1" x14ac:dyDescent="0.2">
      <c r="A433" s="856">
        <v>2</v>
      </c>
      <c r="B433" s="85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866"/>
      <c r="AD433" s="867"/>
      <c r="AE433" s="867"/>
      <c r="AF433" s="867"/>
      <c r="AG433" s="867"/>
      <c r="AH433" s="850"/>
      <c r="AI433" s="851"/>
      <c r="AJ433" s="851"/>
      <c r="AK433" s="851"/>
      <c r="AL433" s="852"/>
      <c r="AM433" s="853"/>
      <c r="AN433" s="853"/>
      <c r="AO433" s="854"/>
      <c r="AP433" s="855"/>
      <c r="AQ433" s="855"/>
      <c r="AR433" s="855"/>
      <c r="AS433" s="855"/>
      <c r="AT433" s="855"/>
      <c r="AU433" s="855"/>
      <c r="AV433" s="855"/>
      <c r="AW433" s="855"/>
      <c r="AX433" s="855"/>
      <c r="AY433">
        <f>COUNTA($C$433)</f>
        <v>0</v>
      </c>
    </row>
    <row r="434" spans="1:51" ht="30" hidden="1" customHeight="1" x14ac:dyDescent="0.2">
      <c r="A434" s="856">
        <v>3</v>
      </c>
      <c r="B434" s="856">
        <v>1</v>
      </c>
      <c r="C434" s="857"/>
      <c r="D434" s="858"/>
      <c r="E434" s="858"/>
      <c r="F434" s="858"/>
      <c r="G434" s="858"/>
      <c r="H434" s="858"/>
      <c r="I434" s="858"/>
      <c r="J434" s="859"/>
      <c r="K434" s="860"/>
      <c r="L434" s="860"/>
      <c r="M434" s="860"/>
      <c r="N434" s="860"/>
      <c r="O434" s="860"/>
      <c r="P434" s="861"/>
      <c r="Q434" s="862"/>
      <c r="R434" s="862"/>
      <c r="S434" s="862"/>
      <c r="T434" s="862"/>
      <c r="U434" s="862"/>
      <c r="V434" s="862"/>
      <c r="W434" s="862"/>
      <c r="X434" s="862"/>
      <c r="Y434" s="863"/>
      <c r="Z434" s="864"/>
      <c r="AA434" s="864"/>
      <c r="AB434" s="865"/>
      <c r="AC434" s="866"/>
      <c r="AD434" s="867"/>
      <c r="AE434" s="867"/>
      <c r="AF434" s="867"/>
      <c r="AG434" s="867"/>
      <c r="AH434" s="868"/>
      <c r="AI434" s="869"/>
      <c r="AJ434" s="869"/>
      <c r="AK434" s="869"/>
      <c r="AL434" s="852"/>
      <c r="AM434" s="853"/>
      <c r="AN434" s="853"/>
      <c r="AO434" s="854"/>
      <c r="AP434" s="855"/>
      <c r="AQ434" s="855"/>
      <c r="AR434" s="855"/>
      <c r="AS434" s="855"/>
      <c r="AT434" s="855"/>
      <c r="AU434" s="855"/>
      <c r="AV434" s="855"/>
      <c r="AW434" s="855"/>
      <c r="AX434" s="855"/>
      <c r="AY434">
        <f>COUNTA($C$434)</f>
        <v>0</v>
      </c>
    </row>
    <row r="435" spans="1:51" ht="30" hidden="1" customHeight="1" x14ac:dyDescent="0.2">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2"/>
      <c r="AM435" s="853"/>
      <c r="AN435" s="853"/>
      <c r="AO435" s="854"/>
      <c r="AP435" s="855"/>
      <c r="AQ435" s="855"/>
      <c r="AR435" s="855"/>
      <c r="AS435" s="855"/>
      <c r="AT435" s="855"/>
      <c r="AU435" s="855"/>
      <c r="AV435" s="855"/>
      <c r="AW435" s="855"/>
      <c r="AX435" s="855"/>
      <c r="AY435">
        <f>COUNTA($C$435)</f>
        <v>0</v>
      </c>
    </row>
    <row r="436" spans="1:51" ht="30" hidden="1" customHeight="1" x14ac:dyDescent="0.2">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2"/>
      <c r="AM436" s="853"/>
      <c r="AN436" s="853"/>
      <c r="AO436" s="854"/>
      <c r="AP436" s="855"/>
      <c r="AQ436" s="855"/>
      <c r="AR436" s="855"/>
      <c r="AS436" s="855"/>
      <c r="AT436" s="855"/>
      <c r="AU436" s="855"/>
      <c r="AV436" s="855"/>
      <c r="AW436" s="855"/>
      <c r="AX436" s="855"/>
      <c r="AY436">
        <f>COUNTA($C$436)</f>
        <v>0</v>
      </c>
    </row>
    <row r="437" spans="1:51" ht="30" hidden="1" customHeight="1" x14ac:dyDescent="0.2">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2"/>
      <c r="AM437" s="853"/>
      <c r="AN437" s="853"/>
      <c r="AO437" s="854"/>
      <c r="AP437" s="855"/>
      <c r="AQ437" s="855"/>
      <c r="AR437" s="855"/>
      <c r="AS437" s="855"/>
      <c r="AT437" s="855"/>
      <c r="AU437" s="855"/>
      <c r="AV437" s="855"/>
      <c r="AW437" s="855"/>
      <c r="AX437" s="855"/>
      <c r="AY437">
        <f>COUNTA($C$437)</f>
        <v>0</v>
      </c>
    </row>
    <row r="438" spans="1:51" ht="30" hidden="1" customHeight="1" x14ac:dyDescent="0.2">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2"/>
      <c r="AM438" s="853"/>
      <c r="AN438" s="853"/>
      <c r="AO438" s="854"/>
      <c r="AP438" s="855"/>
      <c r="AQ438" s="855"/>
      <c r="AR438" s="855"/>
      <c r="AS438" s="855"/>
      <c r="AT438" s="855"/>
      <c r="AU438" s="855"/>
      <c r="AV438" s="855"/>
      <c r="AW438" s="855"/>
      <c r="AX438" s="855"/>
      <c r="AY438">
        <f>COUNTA($C$438)</f>
        <v>0</v>
      </c>
    </row>
    <row r="439" spans="1:51" ht="30" hidden="1" customHeight="1" x14ac:dyDescent="0.2">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2"/>
      <c r="AM439" s="853"/>
      <c r="AN439" s="853"/>
      <c r="AO439" s="854"/>
      <c r="AP439" s="855"/>
      <c r="AQ439" s="855"/>
      <c r="AR439" s="855"/>
      <c r="AS439" s="855"/>
      <c r="AT439" s="855"/>
      <c r="AU439" s="855"/>
      <c r="AV439" s="855"/>
      <c r="AW439" s="855"/>
      <c r="AX439" s="855"/>
      <c r="AY439">
        <f>COUNTA($C$439)</f>
        <v>0</v>
      </c>
    </row>
    <row r="440" spans="1:51" ht="30" hidden="1" customHeight="1" x14ac:dyDescent="0.2">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x14ac:dyDescent="0.2">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x14ac:dyDescent="0.2">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x14ac:dyDescent="0.2">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x14ac:dyDescent="0.2">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x14ac:dyDescent="0.2">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x14ac:dyDescent="0.2">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x14ac:dyDescent="0.2">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2">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x14ac:dyDescent="0.2">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x14ac:dyDescent="0.2">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x14ac:dyDescent="0.2">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x14ac:dyDescent="0.2">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x14ac:dyDescent="0.2">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x14ac:dyDescent="0.2">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x14ac:dyDescent="0.2">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x14ac:dyDescent="0.2">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x14ac:dyDescent="0.2">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x14ac:dyDescent="0.2">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x14ac:dyDescent="0.2">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x14ac:dyDescent="0.2">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x14ac:dyDescent="0.2">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5"/>
      <c r="B464" s="845"/>
      <c r="C464" s="845" t="s">
        <v>24</v>
      </c>
      <c r="D464" s="845"/>
      <c r="E464" s="845"/>
      <c r="F464" s="845"/>
      <c r="G464" s="845"/>
      <c r="H464" s="845"/>
      <c r="I464" s="845"/>
      <c r="J464" s="846" t="s">
        <v>197</v>
      </c>
      <c r="K464" s="136"/>
      <c r="L464" s="136"/>
      <c r="M464" s="136"/>
      <c r="N464" s="136"/>
      <c r="O464" s="136"/>
      <c r="P464" s="415" t="s">
        <v>25</v>
      </c>
      <c r="Q464" s="415"/>
      <c r="R464" s="415"/>
      <c r="S464" s="415"/>
      <c r="T464" s="415"/>
      <c r="U464" s="415"/>
      <c r="V464" s="415"/>
      <c r="W464" s="415"/>
      <c r="X464" s="415"/>
      <c r="Y464" s="847" t="s">
        <v>196</v>
      </c>
      <c r="Z464" s="848"/>
      <c r="AA464" s="848"/>
      <c r="AB464" s="848"/>
      <c r="AC464" s="846" t="s">
        <v>230</v>
      </c>
      <c r="AD464" s="846"/>
      <c r="AE464" s="846"/>
      <c r="AF464" s="846"/>
      <c r="AG464" s="846"/>
      <c r="AH464" s="847" t="s">
        <v>248</v>
      </c>
      <c r="AI464" s="845"/>
      <c r="AJ464" s="845"/>
      <c r="AK464" s="845"/>
      <c r="AL464" s="845" t="s">
        <v>19</v>
      </c>
      <c r="AM464" s="845"/>
      <c r="AN464" s="845"/>
      <c r="AO464" s="849"/>
      <c r="AP464" s="870" t="s">
        <v>198</v>
      </c>
      <c r="AQ464" s="870"/>
      <c r="AR464" s="870"/>
      <c r="AS464" s="870"/>
      <c r="AT464" s="870"/>
      <c r="AU464" s="870"/>
      <c r="AV464" s="870"/>
      <c r="AW464" s="870"/>
      <c r="AX464" s="870"/>
      <c r="AY464">
        <f>$AY$462</f>
        <v>0</v>
      </c>
    </row>
    <row r="465" spans="1:51" ht="30" hidden="1" customHeight="1" x14ac:dyDescent="0.2">
      <c r="A465" s="856">
        <v>1</v>
      </c>
      <c r="B465" s="856">
        <v>1</v>
      </c>
      <c r="C465" s="858"/>
      <c r="D465" s="858"/>
      <c r="E465" s="858"/>
      <c r="F465" s="858"/>
      <c r="G465" s="858"/>
      <c r="H465" s="858"/>
      <c r="I465" s="858"/>
      <c r="J465" s="859"/>
      <c r="K465" s="860"/>
      <c r="L465" s="860"/>
      <c r="M465" s="860"/>
      <c r="N465" s="860"/>
      <c r="O465" s="860"/>
      <c r="P465" s="862"/>
      <c r="Q465" s="862"/>
      <c r="R465" s="862"/>
      <c r="S465" s="862"/>
      <c r="T465" s="862"/>
      <c r="U465" s="862"/>
      <c r="V465" s="862"/>
      <c r="W465" s="862"/>
      <c r="X465" s="862"/>
      <c r="Y465" s="863"/>
      <c r="Z465" s="864"/>
      <c r="AA465" s="864"/>
      <c r="AB465" s="865"/>
      <c r="AC465" s="866"/>
      <c r="AD465" s="867"/>
      <c r="AE465" s="867"/>
      <c r="AF465" s="867"/>
      <c r="AG465" s="867"/>
      <c r="AH465" s="850"/>
      <c r="AI465" s="851"/>
      <c r="AJ465" s="851"/>
      <c r="AK465" s="851"/>
      <c r="AL465" s="852"/>
      <c r="AM465" s="853"/>
      <c r="AN465" s="853"/>
      <c r="AO465" s="854"/>
      <c r="AP465" s="855"/>
      <c r="AQ465" s="855"/>
      <c r="AR465" s="855"/>
      <c r="AS465" s="855"/>
      <c r="AT465" s="855"/>
      <c r="AU465" s="855"/>
      <c r="AV465" s="855"/>
      <c r="AW465" s="855"/>
      <c r="AX465" s="855"/>
      <c r="AY465">
        <f>$AY$462</f>
        <v>0</v>
      </c>
    </row>
    <row r="466" spans="1:51" ht="30" hidden="1" customHeight="1" x14ac:dyDescent="0.2">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0"/>
      <c r="AI466" s="851"/>
      <c r="AJ466" s="851"/>
      <c r="AK466" s="851"/>
      <c r="AL466" s="852"/>
      <c r="AM466" s="853"/>
      <c r="AN466" s="853"/>
      <c r="AO466" s="854"/>
      <c r="AP466" s="855"/>
      <c r="AQ466" s="855"/>
      <c r="AR466" s="855"/>
      <c r="AS466" s="855"/>
      <c r="AT466" s="855"/>
      <c r="AU466" s="855"/>
      <c r="AV466" s="855"/>
      <c r="AW466" s="855"/>
      <c r="AX466" s="855"/>
      <c r="AY466">
        <f>COUNTA($C$466)</f>
        <v>0</v>
      </c>
    </row>
    <row r="467" spans="1:51" ht="30" hidden="1" customHeight="1" x14ac:dyDescent="0.2">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2"/>
      <c r="AM467" s="853"/>
      <c r="AN467" s="853"/>
      <c r="AO467" s="854"/>
      <c r="AP467" s="855"/>
      <c r="AQ467" s="855"/>
      <c r="AR467" s="855"/>
      <c r="AS467" s="855"/>
      <c r="AT467" s="855"/>
      <c r="AU467" s="855"/>
      <c r="AV467" s="855"/>
      <c r="AW467" s="855"/>
      <c r="AX467" s="855"/>
      <c r="AY467">
        <f>COUNTA($C$467)</f>
        <v>0</v>
      </c>
    </row>
    <row r="468" spans="1:51" ht="30" hidden="1" customHeight="1" x14ac:dyDescent="0.2">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2"/>
      <c r="AM468" s="853"/>
      <c r="AN468" s="853"/>
      <c r="AO468" s="854"/>
      <c r="AP468" s="855"/>
      <c r="AQ468" s="855"/>
      <c r="AR468" s="855"/>
      <c r="AS468" s="855"/>
      <c r="AT468" s="855"/>
      <c r="AU468" s="855"/>
      <c r="AV468" s="855"/>
      <c r="AW468" s="855"/>
      <c r="AX468" s="855"/>
      <c r="AY468">
        <f>COUNTA($C$468)</f>
        <v>0</v>
      </c>
    </row>
    <row r="469" spans="1:51" ht="30" hidden="1" customHeight="1" x14ac:dyDescent="0.2">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2"/>
      <c r="AM469" s="853"/>
      <c r="AN469" s="853"/>
      <c r="AO469" s="854"/>
      <c r="AP469" s="855"/>
      <c r="AQ469" s="855"/>
      <c r="AR469" s="855"/>
      <c r="AS469" s="855"/>
      <c r="AT469" s="855"/>
      <c r="AU469" s="855"/>
      <c r="AV469" s="855"/>
      <c r="AW469" s="855"/>
      <c r="AX469" s="855"/>
      <c r="AY469">
        <f>COUNTA($C$469)</f>
        <v>0</v>
      </c>
    </row>
    <row r="470" spans="1:51" ht="30" hidden="1" customHeight="1" x14ac:dyDescent="0.2">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2"/>
      <c r="AM470" s="853"/>
      <c r="AN470" s="853"/>
      <c r="AO470" s="854"/>
      <c r="AP470" s="855"/>
      <c r="AQ470" s="855"/>
      <c r="AR470" s="855"/>
      <c r="AS470" s="855"/>
      <c r="AT470" s="855"/>
      <c r="AU470" s="855"/>
      <c r="AV470" s="855"/>
      <c r="AW470" s="855"/>
      <c r="AX470" s="855"/>
      <c r="AY470">
        <f>COUNTA($C$470)</f>
        <v>0</v>
      </c>
    </row>
    <row r="471" spans="1:51" ht="30" hidden="1" customHeight="1" x14ac:dyDescent="0.2">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2"/>
      <c r="AM471" s="853"/>
      <c r="AN471" s="853"/>
      <c r="AO471" s="854"/>
      <c r="AP471" s="855"/>
      <c r="AQ471" s="855"/>
      <c r="AR471" s="855"/>
      <c r="AS471" s="855"/>
      <c r="AT471" s="855"/>
      <c r="AU471" s="855"/>
      <c r="AV471" s="855"/>
      <c r="AW471" s="855"/>
      <c r="AX471" s="855"/>
      <c r="AY471">
        <f>COUNTA($C$471)</f>
        <v>0</v>
      </c>
    </row>
    <row r="472" spans="1:51" ht="30" hidden="1" customHeight="1" x14ac:dyDescent="0.2">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2"/>
      <c r="AM472" s="853"/>
      <c r="AN472" s="853"/>
      <c r="AO472" s="854"/>
      <c r="AP472" s="855"/>
      <c r="AQ472" s="855"/>
      <c r="AR472" s="855"/>
      <c r="AS472" s="855"/>
      <c r="AT472" s="855"/>
      <c r="AU472" s="855"/>
      <c r="AV472" s="855"/>
      <c r="AW472" s="855"/>
      <c r="AX472" s="855"/>
      <c r="AY472">
        <f>COUNTA($C$472)</f>
        <v>0</v>
      </c>
    </row>
    <row r="473" spans="1:51" ht="30" hidden="1" customHeight="1" x14ac:dyDescent="0.2">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2"/>
      <c r="AM473" s="853"/>
      <c r="AN473" s="853"/>
      <c r="AO473" s="854"/>
      <c r="AP473" s="855"/>
      <c r="AQ473" s="855"/>
      <c r="AR473" s="855"/>
      <c r="AS473" s="855"/>
      <c r="AT473" s="855"/>
      <c r="AU473" s="855"/>
      <c r="AV473" s="855"/>
      <c r="AW473" s="855"/>
      <c r="AX473" s="855"/>
      <c r="AY473">
        <f>COUNTA($C$473)</f>
        <v>0</v>
      </c>
    </row>
    <row r="474" spans="1:51" ht="30" hidden="1" customHeight="1" x14ac:dyDescent="0.2">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2"/>
      <c r="AM474" s="853"/>
      <c r="AN474" s="853"/>
      <c r="AO474" s="854"/>
      <c r="AP474" s="855"/>
      <c r="AQ474" s="855"/>
      <c r="AR474" s="855"/>
      <c r="AS474" s="855"/>
      <c r="AT474" s="855"/>
      <c r="AU474" s="855"/>
      <c r="AV474" s="855"/>
      <c r="AW474" s="855"/>
      <c r="AX474" s="855"/>
      <c r="AY474">
        <f>COUNTA($C$474)</f>
        <v>0</v>
      </c>
    </row>
    <row r="475" spans="1:51" ht="30" hidden="1" customHeight="1" x14ac:dyDescent="0.2">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x14ac:dyDescent="0.2">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x14ac:dyDescent="0.2">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x14ac:dyDescent="0.2">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x14ac:dyDescent="0.2">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x14ac:dyDescent="0.2">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2">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x14ac:dyDescent="0.2">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x14ac:dyDescent="0.2">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x14ac:dyDescent="0.2">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x14ac:dyDescent="0.2">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x14ac:dyDescent="0.2">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x14ac:dyDescent="0.2">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x14ac:dyDescent="0.2">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x14ac:dyDescent="0.2">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x14ac:dyDescent="0.2">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x14ac:dyDescent="0.2">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x14ac:dyDescent="0.2">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x14ac:dyDescent="0.2">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x14ac:dyDescent="0.2">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5"/>
      <c r="B497" s="845"/>
      <c r="C497" s="845" t="s">
        <v>24</v>
      </c>
      <c r="D497" s="845"/>
      <c r="E497" s="845"/>
      <c r="F497" s="845"/>
      <c r="G497" s="845"/>
      <c r="H497" s="845"/>
      <c r="I497" s="845"/>
      <c r="J497" s="846" t="s">
        <v>197</v>
      </c>
      <c r="K497" s="136"/>
      <c r="L497" s="136"/>
      <c r="M497" s="136"/>
      <c r="N497" s="136"/>
      <c r="O497" s="136"/>
      <c r="P497" s="415" t="s">
        <v>25</v>
      </c>
      <c r="Q497" s="415"/>
      <c r="R497" s="415"/>
      <c r="S497" s="415"/>
      <c r="T497" s="415"/>
      <c r="U497" s="415"/>
      <c r="V497" s="415"/>
      <c r="W497" s="415"/>
      <c r="X497" s="415"/>
      <c r="Y497" s="847" t="s">
        <v>196</v>
      </c>
      <c r="Z497" s="848"/>
      <c r="AA497" s="848"/>
      <c r="AB497" s="848"/>
      <c r="AC497" s="846" t="s">
        <v>230</v>
      </c>
      <c r="AD497" s="846"/>
      <c r="AE497" s="846"/>
      <c r="AF497" s="846"/>
      <c r="AG497" s="846"/>
      <c r="AH497" s="847" t="s">
        <v>248</v>
      </c>
      <c r="AI497" s="845"/>
      <c r="AJ497" s="845"/>
      <c r="AK497" s="845"/>
      <c r="AL497" s="845" t="s">
        <v>19</v>
      </c>
      <c r="AM497" s="845"/>
      <c r="AN497" s="845"/>
      <c r="AO497" s="849"/>
      <c r="AP497" s="870" t="s">
        <v>198</v>
      </c>
      <c r="AQ497" s="870"/>
      <c r="AR497" s="870"/>
      <c r="AS497" s="870"/>
      <c r="AT497" s="870"/>
      <c r="AU497" s="870"/>
      <c r="AV497" s="870"/>
      <c r="AW497" s="870"/>
      <c r="AX497" s="870"/>
      <c r="AY497">
        <f>$AY$495</f>
        <v>0</v>
      </c>
    </row>
    <row r="498" spans="1:51" ht="30" hidden="1" customHeight="1" x14ac:dyDescent="0.2">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x14ac:dyDescent="0.2">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2">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x14ac:dyDescent="0.2">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x14ac:dyDescent="0.2">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x14ac:dyDescent="0.2">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x14ac:dyDescent="0.2">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x14ac:dyDescent="0.2">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x14ac:dyDescent="0.2">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x14ac:dyDescent="0.2">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x14ac:dyDescent="0.2">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x14ac:dyDescent="0.2">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x14ac:dyDescent="0.2">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x14ac:dyDescent="0.2">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x14ac:dyDescent="0.2">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x14ac:dyDescent="0.2">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2">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x14ac:dyDescent="0.2">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x14ac:dyDescent="0.2">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x14ac:dyDescent="0.2">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x14ac:dyDescent="0.2">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x14ac:dyDescent="0.2">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x14ac:dyDescent="0.2">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x14ac:dyDescent="0.2">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x14ac:dyDescent="0.2">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x14ac:dyDescent="0.2">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x14ac:dyDescent="0.2">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x14ac:dyDescent="0.2">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x14ac:dyDescent="0.2">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x14ac:dyDescent="0.2">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5"/>
      <c r="B530" s="845"/>
      <c r="C530" s="845" t="s">
        <v>24</v>
      </c>
      <c r="D530" s="845"/>
      <c r="E530" s="845"/>
      <c r="F530" s="845"/>
      <c r="G530" s="845"/>
      <c r="H530" s="845"/>
      <c r="I530" s="845"/>
      <c r="J530" s="846" t="s">
        <v>197</v>
      </c>
      <c r="K530" s="136"/>
      <c r="L530" s="136"/>
      <c r="M530" s="136"/>
      <c r="N530" s="136"/>
      <c r="O530" s="136"/>
      <c r="P530" s="415" t="s">
        <v>25</v>
      </c>
      <c r="Q530" s="415"/>
      <c r="R530" s="415"/>
      <c r="S530" s="415"/>
      <c r="T530" s="415"/>
      <c r="U530" s="415"/>
      <c r="V530" s="415"/>
      <c r="W530" s="415"/>
      <c r="X530" s="415"/>
      <c r="Y530" s="847" t="s">
        <v>196</v>
      </c>
      <c r="Z530" s="848"/>
      <c r="AA530" s="848"/>
      <c r="AB530" s="848"/>
      <c r="AC530" s="846" t="s">
        <v>230</v>
      </c>
      <c r="AD530" s="846"/>
      <c r="AE530" s="846"/>
      <c r="AF530" s="846"/>
      <c r="AG530" s="846"/>
      <c r="AH530" s="847" t="s">
        <v>248</v>
      </c>
      <c r="AI530" s="845"/>
      <c r="AJ530" s="845"/>
      <c r="AK530" s="845"/>
      <c r="AL530" s="845" t="s">
        <v>19</v>
      </c>
      <c r="AM530" s="845"/>
      <c r="AN530" s="845"/>
      <c r="AO530" s="849"/>
      <c r="AP530" s="870" t="s">
        <v>198</v>
      </c>
      <c r="AQ530" s="870"/>
      <c r="AR530" s="870"/>
      <c r="AS530" s="870"/>
      <c r="AT530" s="870"/>
      <c r="AU530" s="870"/>
      <c r="AV530" s="870"/>
      <c r="AW530" s="870"/>
      <c r="AX530" s="870"/>
      <c r="AY530">
        <f>$AY$528</f>
        <v>0</v>
      </c>
    </row>
    <row r="531" spans="1:51" ht="30" hidden="1" customHeight="1" x14ac:dyDescent="0.2">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x14ac:dyDescent="0.2">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x14ac:dyDescent="0.2">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x14ac:dyDescent="0.2">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x14ac:dyDescent="0.2">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x14ac:dyDescent="0.2">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x14ac:dyDescent="0.2">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x14ac:dyDescent="0.2">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x14ac:dyDescent="0.2">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x14ac:dyDescent="0.2">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x14ac:dyDescent="0.2">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x14ac:dyDescent="0.2">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x14ac:dyDescent="0.2">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x14ac:dyDescent="0.2">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x14ac:dyDescent="0.2">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x14ac:dyDescent="0.2">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2">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x14ac:dyDescent="0.2">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x14ac:dyDescent="0.2">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x14ac:dyDescent="0.2">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x14ac:dyDescent="0.2">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x14ac:dyDescent="0.2">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x14ac:dyDescent="0.2">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x14ac:dyDescent="0.2">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x14ac:dyDescent="0.2">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x14ac:dyDescent="0.2">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x14ac:dyDescent="0.2">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x14ac:dyDescent="0.2">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x14ac:dyDescent="0.2">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x14ac:dyDescent="0.2">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5"/>
      <c r="B563" s="845"/>
      <c r="C563" s="845" t="s">
        <v>24</v>
      </c>
      <c r="D563" s="845"/>
      <c r="E563" s="845"/>
      <c r="F563" s="845"/>
      <c r="G563" s="845"/>
      <c r="H563" s="845"/>
      <c r="I563" s="845"/>
      <c r="J563" s="846" t="s">
        <v>197</v>
      </c>
      <c r="K563" s="136"/>
      <c r="L563" s="136"/>
      <c r="M563" s="136"/>
      <c r="N563" s="136"/>
      <c r="O563" s="136"/>
      <c r="P563" s="415" t="s">
        <v>25</v>
      </c>
      <c r="Q563" s="415"/>
      <c r="R563" s="415"/>
      <c r="S563" s="415"/>
      <c r="T563" s="415"/>
      <c r="U563" s="415"/>
      <c r="V563" s="415"/>
      <c r="W563" s="415"/>
      <c r="X563" s="415"/>
      <c r="Y563" s="847" t="s">
        <v>196</v>
      </c>
      <c r="Z563" s="848"/>
      <c r="AA563" s="848"/>
      <c r="AB563" s="848"/>
      <c r="AC563" s="846" t="s">
        <v>230</v>
      </c>
      <c r="AD563" s="846"/>
      <c r="AE563" s="846"/>
      <c r="AF563" s="846"/>
      <c r="AG563" s="846"/>
      <c r="AH563" s="847" t="s">
        <v>248</v>
      </c>
      <c r="AI563" s="845"/>
      <c r="AJ563" s="845"/>
      <c r="AK563" s="845"/>
      <c r="AL563" s="845" t="s">
        <v>19</v>
      </c>
      <c r="AM563" s="845"/>
      <c r="AN563" s="845"/>
      <c r="AO563" s="849"/>
      <c r="AP563" s="870" t="s">
        <v>198</v>
      </c>
      <c r="AQ563" s="870"/>
      <c r="AR563" s="870"/>
      <c r="AS563" s="870"/>
      <c r="AT563" s="870"/>
      <c r="AU563" s="870"/>
      <c r="AV563" s="870"/>
      <c r="AW563" s="870"/>
      <c r="AX563" s="870"/>
      <c r="AY563">
        <f>$AY$561</f>
        <v>0</v>
      </c>
    </row>
    <row r="564" spans="1:51" ht="30" hidden="1" customHeight="1" x14ac:dyDescent="0.2">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2">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2">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2"/>
      <c r="AM566" s="853"/>
      <c r="AN566" s="853"/>
      <c r="AO566" s="854"/>
      <c r="AP566" s="855"/>
      <c r="AQ566" s="855"/>
      <c r="AR566" s="855"/>
      <c r="AS566" s="855"/>
      <c r="AT566" s="855"/>
      <c r="AU566" s="855"/>
      <c r="AV566" s="855"/>
      <c r="AW566" s="855"/>
      <c r="AX566" s="855"/>
      <c r="AY566">
        <f>COUNTA($C$566)</f>
        <v>0</v>
      </c>
    </row>
    <row r="567" spans="1:51" ht="30" hidden="1" customHeight="1" x14ac:dyDescent="0.2">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2"/>
      <c r="AM567" s="853"/>
      <c r="AN567" s="853"/>
      <c r="AO567" s="854"/>
      <c r="AP567" s="855"/>
      <c r="AQ567" s="855"/>
      <c r="AR567" s="855"/>
      <c r="AS567" s="855"/>
      <c r="AT567" s="855"/>
      <c r="AU567" s="855"/>
      <c r="AV567" s="855"/>
      <c r="AW567" s="855"/>
      <c r="AX567" s="855"/>
      <c r="AY567">
        <f>COUNTA($C$567)</f>
        <v>0</v>
      </c>
    </row>
    <row r="568" spans="1:51" ht="30" hidden="1" customHeight="1" x14ac:dyDescent="0.2">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2"/>
      <c r="AM568" s="853"/>
      <c r="AN568" s="853"/>
      <c r="AO568" s="854"/>
      <c r="AP568" s="855"/>
      <c r="AQ568" s="855"/>
      <c r="AR568" s="855"/>
      <c r="AS568" s="855"/>
      <c r="AT568" s="855"/>
      <c r="AU568" s="855"/>
      <c r="AV568" s="855"/>
      <c r="AW568" s="855"/>
      <c r="AX568" s="855"/>
      <c r="AY568">
        <f>COUNTA($C$568)</f>
        <v>0</v>
      </c>
    </row>
    <row r="569" spans="1:51" ht="30" hidden="1" customHeight="1" x14ac:dyDescent="0.2">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2"/>
      <c r="AM569" s="853"/>
      <c r="AN569" s="853"/>
      <c r="AO569" s="854"/>
      <c r="AP569" s="855"/>
      <c r="AQ569" s="855"/>
      <c r="AR569" s="855"/>
      <c r="AS569" s="855"/>
      <c r="AT569" s="855"/>
      <c r="AU569" s="855"/>
      <c r="AV569" s="855"/>
      <c r="AW569" s="855"/>
      <c r="AX569" s="855"/>
      <c r="AY569">
        <f>COUNTA($C$569)</f>
        <v>0</v>
      </c>
    </row>
    <row r="570" spans="1:51" ht="30" hidden="1" customHeight="1" x14ac:dyDescent="0.2">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2"/>
      <c r="AM570" s="853"/>
      <c r="AN570" s="853"/>
      <c r="AO570" s="854"/>
      <c r="AP570" s="855"/>
      <c r="AQ570" s="855"/>
      <c r="AR570" s="855"/>
      <c r="AS570" s="855"/>
      <c r="AT570" s="855"/>
      <c r="AU570" s="855"/>
      <c r="AV570" s="855"/>
      <c r="AW570" s="855"/>
      <c r="AX570" s="855"/>
      <c r="AY570">
        <f>COUNTA($C$570)</f>
        <v>0</v>
      </c>
    </row>
    <row r="571" spans="1:51" ht="30" hidden="1" customHeight="1" x14ac:dyDescent="0.2">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2"/>
      <c r="AM571" s="853"/>
      <c r="AN571" s="853"/>
      <c r="AO571" s="854"/>
      <c r="AP571" s="855"/>
      <c r="AQ571" s="855"/>
      <c r="AR571" s="855"/>
      <c r="AS571" s="855"/>
      <c r="AT571" s="855"/>
      <c r="AU571" s="855"/>
      <c r="AV571" s="855"/>
      <c r="AW571" s="855"/>
      <c r="AX571" s="855"/>
      <c r="AY571">
        <f>COUNTA($C$571)</f>
        <v>0</v>
      </c>
    </row>
    <row r="572" spans="1:51" ht="30" hidden="1" customHeight="1" x14ac:dyDescent="0.2">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2"/>
      <c r="AM572" s="853"/>
      <c r="AN572" s="853"/>
      <c r="AO572" s="854"/>
      <c r="AP572" s="855"/>
      <c r="AQ572" s="855"/>
      <c r="AR572" s="855"/>
      <c r="AS572" s="855"/>
      <c r="AT572" s="855"/>
      <c r="AU572" s="855"/>
      <c r="AV572" s="855"/>
      <c r="AW572" s="855"/>
      <c r="AX572" s="855"/>
      <c r="AY572">
        <f>COUNTA($C$572)</f>
        <v>0</v>
      </c>
    </row>
    <row r="573" spans="1:51" ht="30" hidden="1" customHeight="1" x14ac:dyDescent="0.2">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2"/>
      <c r="AM573" s="853"/>
      <c r="AN573" s="853"/>
      <c r="AO573" s="854"/>
      <c r="AP573" s="855"/>
      <c r="AQ573" s="855"/>
      <c r="AR573" s="855"/>
      <c r="AS573" s="855"/>
      <c r="AT573" s="855"/>
      <c r="AU573" s="855"/>
      <c r="AV573" s="855"/>
      <c r="AW573" s="855"/>
      <c r="AX573" s="855"/>
      <c r="AY573">
        <f>COUNTA($C$573)</f>
        <v>0</v>
      </c>
    </row>
    <row r="574" spans="1:51" ht="30" hidden="1" customHeight="1" x14ac:dyDescent="0.2">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x14ac:dyDescent="0.2">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x14ac:dyDescent="0.2">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x14ac:dyDescent="0.2">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x14ac:dyDescent="0.2">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x14ac:dyDescent="0.2">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2">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x14ac:dyDescent="0.2">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x14ac:dyDescent="0.2">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x14ac:dyDescent="0.2">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x14ac:dyDescent="0.2">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x14ac:dyDescent="0.2">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x14ac:dyDescent="0.2">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x14ac:dyDescent="0.2">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x14ac:dyDescent="0.2">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x14ac:dyDescent="0.2">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x14ac:dyDescent="0.2">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x14ac:dyDescent="0.2">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x14ac:dyDescent="0.2">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x14ac:dyDescent="0.2">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5"/>
      <c r="B596" s="845"/>
      <c r="C596" s="845" t="s">
        <v>24</v>
      </c>
      <c r="D596" s="845"/>
      <c r="E596" s="845"/>
      <c r="F596" s="845"/>
      <c r="G596" s="845"/>
      <c r="H596" s="845"/>
      <c r="I596" s="845"/>
      <c r="J596" s="846" t="s">
        <v>197</v>
      </c>
      <c r="K596" s="136"/>
      <c r="L596" s="136"/>
      <c r="M596" s="136"/>
      <c r="N596" s="136"/>
      <c r="O596" s="136"/>
      <c r="P596" s="415" t="s">
        <v>25</v>
      </c>
      <c r="Q596" s="415"/>
      <c r="R596" s="415"/>
      <c r="S596" s="415"/>
      <c r="T596" s="415"/>
      <c r="U596" s="415"/>
      <c r="V596" s="415"/>
      <c r="W596" s="415"/>
      <c r="X596" s="415"/>
      <c r="Y596" s="847" t="s">
        <v>196</v>
      </c>
      <c r="Z596" s="848"/>
      <c r="AA596" s="848"/>
      <c r="AB596" s="848"/>
      <c r="AC596" s="846" t="s">
        <v>230</v>
      </c>
      <c r="AD596" s="846"/>
      <c r="AE596" s="846"/>
      <c r="AF596" s="846"/>
      <c r="AG596" s="846"/>
      <c r="AH596" s="847" t="s">
        <v>248</v>
      </c>
      <c r="AI596" s="845"/>
      <c r="AJ596" s="845"/>
      <c r="AK596" s="845"/>
      <c r="AL596" s="845" t="s">
        <v>19</v>
      </c>
      <c r="AM596" s="845"/>
      <c r="AN596" s="845"/>
      <c r="AO596" s="849"/>
      <c r="AP596" s="870" t="s">
        <v>198</v>
      </c>
      <c r="AQ596" s="870"/>
      <c r="AR596" s="870"/>
      <c r="AS596" s="870"/>
      <c r="AT596" s="870"/>
      <c r="AU596" s="870"/>
      <c r="AV596" s="870"/>
      <c r="AW596" s="870"/>
      <c r="AX596" s="870"/>
      <c r="AY596">
        <f>$AY$594</f>
        <v>0</v>
      </c>
    </row>
    <row r="597" spans="1:51" ht="30" hidden="1" customHeight="1" x14ac:dyDescent="0.2">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2">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2">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2"/>
      <c r="AM599" s="853"/>
      <c r="AN599" s="853"/>
      <c r="AO599" s="854"/>
      <c r="AP599" s="855"/>
      <c r="AQ599" s="855"/>
      <c r="AR599" s="855"/>
      <c r="AS599" s="855"/>
      <c r="AT599" s="855"/>
      <c r="AU599" s="855"/>
      <c r="AV599" s="855"/>
      <c r="AW599" s="855"/>
      <c r="AX599" s="855"/>
      <c r="AY599">
        <f>COUNTA($C$599)</f>
        <v>0</v>
      </c>
    </row>
    <row r="600" spans="1:51" ht="30" hidden="1" customHeight="1" x14ac:dyDescent="0.2">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2"/>
      <c r="AM600" s="853"/>
      <c r="AN600" s="853"/>
      <c r="AO600" s="854"/>
      <c r="AP600" s="855"/>
      <c r="AQ600" s="855"/>
      <c r="AR600" s="855"/>
      <c r="AS600" s="855"/>
      <c r="AT600" s="855"/>
      <c r="AU600" s="855"/>
      <c r="AV600" s="855"/>
      <c r="AW600" s="855"/>
      <c r="AX600" s="855"/>
      <c r="AY600">
        <f>COUNTA($C$600)</f>
        <v>0</v>
      </c>
    </row>
    <row r="601" spans="1:51" ht="30" hidden="1" customHeight="1" x14ac:dyDescent="0.2">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x14ac:dyDescent="0.2">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x14ac:dyDescent="0.2">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x14ac:dyDescent="0.2">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x14ac:dyDescent="0.2">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x14ac:dyDescent="0.2">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x14ac:dyDescent="0.2">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x14ac:dyDescent="0.2">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x14ac:dyDescent="0.2">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x14ac:dyDescent="0.2">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x14ac:dyDescent="0.2">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x14ac:dyDescent="0.2">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2">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x14ac:dyDescent="0.2">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x14ac:dyDescent="0.2">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x14ac:dyDescent="0.2">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x14ac:dyDescent="0.2">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x14ac:dyDescent="0.2">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x14ac:dyDescent="0.2">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x14ac:dyDescent="0.2">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x14ac:dyDescent="0.2">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x14ac:dyDescent="0.2">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x14ac:dyDescent="0.2">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x14ac:dyDescent="0.2">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x14ac:dyDescent="0.2">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x14ac:dyDescent="0.2">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hidden="1" customHeight="1" x14ac:dyDescent="0.2">
      <c r="A627" s="871" t="s">
        <v>578</v>
      </c>
      <c r="B627" s="872"/>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c r="AA627" s="872"/>
      <c r="AB627" s="872"/>
      <c r="AC627" s="872"/>
      <c r="AD627" s="872"/>
      <c r="AE627" s="872"/>
      <c r="AF627" s="872"/>
      <c r="AG627" s="872"/>
      <c r="AH627" s="872"/>
      <c r="AI627" s="872"/>
      <c r="AJ627" s="872"/>
      <c r="AK627" s="873"/>
      <c r="AL627" s="874" t="s">
        <v>232</v>
      </c>
      <c r="AM627" s="875"/>
      <c r="AN627" s="875"/>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6"/>
      <c r="B630" s="876"/>
      <c r="C630" s="846" t="s">
        <v>192</v>
      </c>
      <c r="D630" s="877"/>
      <c r="E630" s="846" t="s">
        <v>191</v>
      </c>
      <c r="F630" s="877"/>
      <c r="G630" s="877"/>
      <c r="H630" s="877"/>
      <c r="I630" s="877"/>
      <c r="J630" s="846" t="s">
        <v>197</v>
      </c>
      <c r="K630" s="846"/>
      <c r="L630" s="846"/>
      <c r="M630" s="846"/>
      <c r="N630" s="846"/>
      <c r="O630" s="846"/>
      <c r="P630" s="846" t="s">
        <v>25</v>
      </c>
      <c r="Q630" s="846"/>
      <c r="R630" s="846"/>
      <c r="S630" s="846"/>
      <c r="T630" s="846"/>
      <c r="U630" s="846"/>
      <c r="V630" s="846"/>
      <c r="W630" s="846"/>
      <c r="X630" s="846"/>
      <c r="Y630" s="846" t="s">
        <v>199</v>
      </c>
      <c r="Z630" s="877"/>
      <c r="AA630" s="877"/>
      <c r="AB630" s="877"/>
      <c r="AC630" s="846" t="s">
        <v>180</v>
      </c>
      <c r="AD630" s="846"/>
      <c r="AE630" s="846"/>
      <c r="AF630" s="846"/>
      <c r="AG630" s="846"/>
      <c r="AH630" s="846" t="s">
        <v>187</v>
      </c>
      <c r="AI630" s="877"/>
      <c r="AJ630" s="877"/>
      <c r="AK630" s="877"/>
      <c r="AL630" s="877" t="s">
        <v>19</v>
      </c>
      <c r="AM630" s="877"/>
      <c r="AN630" s="877"/>
      <c r="AO630" s="876"/>
      <c r="AP630" s="870" t="s">
        <v>226</v>
      </c>
      <c r="AQ630" s="870"/>
      <c r="AR630" s="870"/>
      <c r="AS630" s="870"/>
      <c r="AT630" s="870"/>
      <c r="AU630" s="870"/>
      <c r="AV630" s="870"/>
      <c r="AW630" s="870"/>
      <c r="AX630" s="870"/>
    </row>
    <row r="631" spans="1:51" ht="30" customHeight="1" x14ac:dyDescent="0.2">
      <c r="A631" s="856">
        <v>1</v>
      </c>
      <c r="B631" s="856">
        <v>1</v>
      </c>
      <c r="C631" s="878"/>
      <c r="D631" s="878"/>
      <c r="E631" s="648" t="s">
        <v>284</v>
      </c>
      <c r="F631" s="879"/>
      <c r="G631" s="879"/>
      <c r="H631" s="879"/>
      <c r="I631" s="879"/>
      <c r="J631" s="859" t="s">
        <v>284</v>
      </c>
      <c r="K631" s="860"/>
      <c r="L631" s="860"/>
      <c r="M631" s="860"/>
      <c r="N631" s="860"/>
      <c r="O631" s="860"/>
      <c r="P631" s="861" t="s">
        <v>284</v>
      </c>
      <c r="Q631" s="862"/>
      <c r="R631" s="862"/>
      <c r="S631" s="862"/>
      <c r="T631" s="862"/>
      <c r="U631" s="862"/>
      <c r="V631" s="862"/>
      <c r="W631" s="862"/>
      <c r="X631" s="862"/>
      <c r="Y631" s="863" t="s">
        <v>284</v>
      </c>
      <c r="Z631" s="864"/>
      <c r="AA631" s="864"/>
      <c r="AB631" s="865"/>
      <c r="AC631" s="866"/>
      <c r="AD631" s="867"/>
      <c r="AE631" s="867"/>
      <c r="AF631" s="867"/>
      <c r="AG631" s="867"/>
      <c r="AH631" s="868" t="s">
        <v>284</v>
      </c>
      <c r="AI631" s="869"/>
      <c r="AJ631" s="869"/>
      <c r="AK631" s="869"/>
      <c r="AL631" s="852" t="s">
        <v>284</v>
      </c>
      <c r="AM631" s="853"/>
      <c r="AN631" s="853"/>
      <c r="AO631" s="854"/>
      <c r="AP631" s="855" t="s">
        <v>284</v>
      </c>
      <c r="AQ631" s="855"/>
      <c r="AR631" s="855"/>
      <c r="AS631" s="855"/>
      <c r="AT631" s="855"/>
      <c r="AU631" s="855"/>
      <c r="AV631" s="855"/>
      <c r="AW631" s="855"/>
      <c r="AX631" s="855"/>
    </row>
    <row r="632" spans="1:51" ht="30" hidden="1" customHeight="1" x14ac:dyDescent="0.2">
      <c r="A632" s="856">
        <v>2</v>
      </c>
      <c r="B632" s="856">
        <v>1</v>
      </c>
      <c r="C632" s="878"/>
      <c r="D632" s="878"/>
      <c r="E632" s="879"/>
      <c r="F632" s="879"/>
      <c r="G632" s="879"/>
      <c r="H632" s="879"/>
      <c r="I632" s="879"/>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x14ac:dyDescent="0.2">
      <c r="A633" s="856">
        <v>3</v>
      </c>
      <c r="B633" s="856">
        <v>1</v>
      </c>
      <c r="C633" s="878"/>
      <c r="D633" s="878"/>
      <c r="E633" s="879"/>
      <c r="F633" s="879"/>
      <c r="G633" s="879"/>
      <c r="H633" s="879"/>
      <c r="I633" s="879"/>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x14ac:dyDescent="0.2">
      <c r="A634" s="856">
        <v>4</v>
      </c>
      <c r="B634" s="856">
        <v>1</v>
      </c>
      <c r="C634" s="878"/>
      <c r="D634" s="878"/>
      <c r="E634" s="879"/>
      <c r="F634" s="879"/>
      <c r="G634" s="879"/>
      <c r="H634" s="879"/>
      <c r="I634" s="879"/>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x14ac:dyDescent="0.2">
      <c r="A635" s="856">
        <v>5</v>
      </c>
      <c r="B635" s="856">
        <v>1</v>
      </c>
      <c r="C635" s="878"/>
      <c r="D635" s="878"/>
      <c r="E635" s="879"/>
      <c r="F635" s="879"/>
      <c r="G635" s="879"/>
      <c r="H635" s="879"/>
      <c r="I635" s="879"/>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x14ac:dyDescent="0.2">
      <c r="A636" s="856">
        <v>6</v>
      </c>
      <c r="B636" s="856">
        <v>1</v>
      </c>
      <c r="C636" s="878"/>
      <c r="D636" s="878"/>
      <c r="E636" s="879"/>
      <c r="F636" s="879"/>
      <c r="G636" s="879"/>
      <c r="H636" s="879"/>
      <c r="I636" s="879"/>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x14ac:dyDescent="0.2">
      <c r="A637" s="856">
        <v>7</v>
      </c>
      <c r="B637" s="856">
        <v>1</v>
      </c>
      <c r="C637" s="878"/>
      <c r="D637" s="878"/>
      <c r="E637" s="879"/>
      <c r="F637" s="879"/>
      <c r="G637" s="879"/>
      <c r="H637" s="879"/>
      <c r="I637" s="879"/>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x14ac:dyDescent="0.2">
      <c r="A638" s="856">
        <v>8</v>
      </c>
      <c r="B638" s="856">
        <v>1</v>
      </c>
      <c r="C638" s="878"/>
      <c r="D638" s="878"/>
      <c r="E638" s="879"/>
      <c r="F638" s="879"/>
      <c r="G638" s="879"/>
      <c r="H638" s="879"/>
      <c r="I638" s="879"/>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x14ac:dyDescent="0.2">
      <c r="A639" s="856">
        <v>9</v>
      </c>
      <c r="B639" s="856">
        <v>1</v>
      </c>
      <c r="C639" s="878"/>
      <c r="D639" s="878"/>
      <c r="E639" s="879"/>
      <c r="F639" s="879"/>
      <c r="G639" s="879"/>
      <c r="H639" s="879"/>
      <c r="I639" s="879"/>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x14ac:dyDescent="0.2">
      <c r="A640" s="856">
        <v>10</v>
      </c>
      <c r="B640" s="856">
        <v>1</v>
      </c>
      <c r="C640" s="878"/>
      <c r="D640" s="878"/>
      <c r="E640" s="879"/>
      <c r="F640" s="879"/>
      <c r="G640" s="879"/>
      <c r="H640" s="879"/>
      <c r="I640" s="879"/>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x14ac:dyDescent="0.2">
      <c r="A641" s="856">
        <v>11</v>
      </c>
      <c r="B641" s="856">
        <v>1</v>
      </c>
      <c r="C641" s="878"/>
      <c r="D641" s="878"/>
      <c r="E641" s="879"/>
      <c r="F641" s="879"/>
      <c r="G641" s="879"/>
      <c r="H641" s="879"/>
      <c r="I641" s="879"/>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x14ac:dyDescent="0.2">
      <c r="A642" s="856">
        <v>12</v>
      </c>
      <c r="B642" s="856">
        <v>1</v>
      </c>
      <c r="C642" s="878"/>
      <c r="D642" s="878"/>
      <c r="E642" s="879"/>
      <c r="F642" s="879"/>
      <c r="G642" s="879"/>
      <c r="H642" s="879"/>
      <c r="I642" s="879"/>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x14ac:dyDescent="0.2">
      <c r="A643" s="856">
        <v>13</v>
      </c>
      <c r="B643" s="856">
        <v>1</v>
      </c>
      <c r="C643" s="878"/>
      <c r="D643" s="878"/>
      <c r="E643" s="879"/>
      <c r="F643" s="879"/>
      <c r="G643" s="879"/>
      <c r="H643" s="879"/>
      <c r="I643" s="879"/>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x14ac:dyDescent="0.2">
      <c r="A644" s="856">
        <v>14</v>
      </c>
      <c r="B644" s="856">
        <v>1</v>
      </c>
      <c r="C644" s="878"/>
      <c r="D644" s="878"/>
      <c r="E644" s="879"/>
      <c r="F644" s="879"/>
      <c r="G644" s="879"/>
      <c r="H644" s="879"/>
      <c r="I644" s="879"/>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x14ac:dyDescent="0.2">
      <c r="A645" s="856">
        <v>15</v>
      </c>
      <c r="B645" s="856">
        <v>1</v>
      </c>
      <c r="C645" s="878"/>
      <c r="D645" s="878"/>
      <c r="E645" s="879"/>
      <c r="F645" s="879"/>
      <c r="G645" s="879"/>
      <c r="H645" s="879"/>
      <c r="I645" s="879"/>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x14ac:dyDescent="0.2">
      <c r="A646" s="856">
        <v>16</v>
      </c>
      <c r="B646" s="856">
        <v>1</v>
      </c>
      <c r="C646" s="878"/>
      <c r="D646" s="878"/>
      <c r="E646" s="879"/>
      <c r="F646" s="879"/>
      <c r="G646" s="879"/>
      <c r="H646" s="879"/>
      <c r="I646" s="879"/>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x14ac:dyDescent="0.2">
      <c r="A647" s="856">
        <v>17</v>
      </c>
      <c r="B647" s="856">
        <v>1</v>
      </c>
      <c r="C647" s="878"/>
      <c r="D647" s="878"/>
      <c r="E647" s="879"/>
      <c r="F647" s="879"/>
      <c r="G647" s="879"/>
      <c r="H647" s="879"/>
      <c r="I647" s="879"/>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x14ac:dyDescent="0.2">
      <c r="A648" s="856">
        <v>18</v>
      </c>
      <c r="B648" s="856">
        <v>1</v>
      </c>
      <c r="C648" s="878"/>
      <c r="D648" s="878"/>
      <c r="E648" s="648"/>
      <c r="F648" s="879"/>
      <c r="G648" s="879"/>
      <c r="H648" s="879"/>
      <c r="I648" s="879"/>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x14ac:dyDescent="0.2">
      <c r="A649" s="856">
        <v>19</v>
      </c>
      <c r="B649" s="856">
        <v>1</v>
      </c>
      <c r="C649" s="878"/>
      <c r="D649" s="878"/>
      <c r="E649" s="879"/>
      <c r="F649" s="879"/>
      <c r="G649" s="879"/>
      <c r="H649" s="879"/>
      <c r="I649" s="879"/>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x14ac:dyDescent="0.2">
      <c r="A650" s="856">
        <v>20</v>
      </c>
      <c r="B650" s="856">
        <v>1</v>
      </c>
      <c r="C650" s="878"/>
      <c r="D650" s="878"/>
      <c r="E650" s="879"/>
      <c r="F650" s="879"/>
      <c r="G650" s="879"/>
      <c r="H650" s="879"/>
      <c r="I650" s="879"/>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x14ac:dyDescent="0.2">
      <c r="A651" s="856">
        <v>21</v>
      </c>
      <c r="B651" s="856">
        <v>1</v>
      </c>
      <c r="C651" s="878"/>
      <c r="D651" s="878"/>
      <c r="E651" s="879"/>
      <c r="F651" s="879"/>
      <c r="G651" s="879"/>
      <c r="H651" s="879"/>
      <c r="I651" s="879"/>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x14ac:dyDescent="0.2">
      <c r="A652" s="856">
        <v>22</v>
      </c>
      <c r="B652" s="856">
        <v>1</v>
      </c>
      <c r="C652" s="878"/>
      <c r="D652" s="878"/>
      <c r="E652" s="879"/>
      <c r="F652" s="879"/>
      <c r="G652" s="879"/>
      <c r="H652" s="879"/>
      <c r="I652" s="879"/>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x14ac:dyDescent="0.2">
      <c r="A653" s="856">
        <v>23</v>
      </c>
      <c r="B653" s="856">
        <v>1</v>
      </c>
      <c r="C653" s="878"/>
      <c r="D653" s="878"/>
      <c r="E653" s="879"/>
      <c r="F653" s="879"/>
      <c r="G653" s="879"/>
      <c r="H653" s="879"/>
      <c r="I653" s="879"/>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x14ac:dyDescent="0.2">
      <c r="A654" s="856">
        <v>24</v>
      </c>
      <c r="B654" s="856">
        <v>1</v>
      </c>
      <c r="C654" s="878"/>
      <c r="D654" s="878"/>
      <c r="E654" s="879"/>
      <c r="F654" s="879"/>
      <c r="G654" s="879"/>
      <c r="H654" s="879"/>
      <c r="I654" s="879"/>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x14ac:dyDescent="0.2">
      <c r="A655" s="856">
        <v>25</v>
      </c>
      <c r="B655" s="856">
        <v>1</v>
      </c>
      <c r="C655" s="878"/>
      <c r="D655" s="878"/>
      <c r="E655" s="879"/>
      <c r="F655" s="879"/>
      <c r="G655" s="879"/>
      <c r="H655" s="879"/>
      <c r="I655" s="879"/>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x14ac:dyDescent="0.2">
      <c r="A656" s="856">
        <v>26</v>
      </c>
      <c r="B656" s="856">
        <v>1</v>
      </c>
      <c r="C656" s="878"/>
      <c r="D656" s="878"/>
      <c r="E656" s="879"/>
      <c r="F656" s="879"/>
      <c r="G656" s="879"/>
      <c r="H656" s="879"/>
      <c r="I656" s="879"/>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x14ac:dyDescent="0.2">
      <c r="A657" s="856">
        <v>27</v>
      </c>
      <c r="B657" s="856">
        <v>1</v>
      </c>
      <c r="C657" s="878"/>
      <c r="D657" s="878"/>
      <c r="E657" s="879"/>
      <c r="F657" s="879"/>
      <c r="G657" s="879"/>
      <c r="H657" s="879"/>
      <c r="I657" s="879"/>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x14ac:dyDescent="0.2">
      <c r="A658" s="856">
        <v>28</v>
      </c>
      <c r="B658" s="856">
        <v>1</v>
      </c>
      <c r="C658" s="878"/>
      <c r="D658" s="878"/>
      <c r="E658" s="879"/>
      <c r="F658" s="879"/>
      <c r="G658" s="879"/>
      <c r="H658" s="879"/>
      <c r="I658" s="879"/>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x14ac:dyDescent="0.2">
      <c r="A659" s="856">
        <v>29</v>
      </c>
      <c r="B659" s="856">
        <v>1</v>
      </c>
      <c r="C659" s="878"/>
      <c r="D659" s="878"/>
      <c r="E659" s="879"/>
      <c r="F659" s="879"/>
      <c r="G659" s="879"/>
      <c r="H659" s="879"/>
      <c r="I659" s="879"/>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x14ac:dyDescent="0.2">
      <c r="A660" s="856">
        <v>30</v>
      </c>
      <c r="B660" s="856">
        <v>1</v>
      </c>
      <c r="C660" s="878"/>
      <c r="D660" s="878"/>
      <c r="E660" s="879"/>
      <c r="F660" s="879"/>
      <c r="G660" s="879"/>
      <c r="H660" s="879"/>
      <c r="I660" s="879"/>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5:AJ17 P13:AX13 AR15:AX15">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214" max="49" man="1"/>
    <brk id="250"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t="s">
        <v>628</v>
      </c>
      <c r="C2" s="13" t="str">
        <f>IF(B2="","",A2)</f>
        <v>医療分野の研究開発関連</v>
      </c>
      <c r="D2" s="13" t="str">
        <f>IF(C2="","",IF(D1&lt;&gt;"",CONCATENATE(D1,"、",C2),C2))</f>
        <v>医療分野の研究開発関連</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628</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t="s">
        <v>628</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2022-08-15T05:48:36Z</cp:lastPrinted>
  <dcterms:created xsi:type="dcterms:W3CDTF">2012-03-13T00:50:25Z</dcterms:created>
  <dcterms:modified xsi:type="dcterms:W3CDTF">2022-08-25T07:10:41Z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