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レビューシート（0817提出）\"/>
    </mc:Choice>
  </mc:AlternateContent>
  <xr:revisionPtr revIDLastSave="0" documentId="13_ncr:1_{EE1FFDC0-93F6-4FE2-BCE0-DD1CEF033FF4}"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8" i="11" l="1"/>
  <c r="AY333" i="11"/>
  <c r="AY327" i="11"/>
  <c r="AY324" i="11"/>
  <c r="AY325" i="11"/>
  <c r="AY326" i="11"/>
  <c r="AY398" i="11"/>
  <c r="AY399" i="11"/>
  <c r="AY341" i="11"/>
  <c r="AY336" i="11"/>
  <c r="AY337" i="11"/>
  <c r="AY338" i="11"/>
  <c r="AY340" i="11"/>
  <c r="AY329" i="11"/>
  <c r="AY322" i="11"/>
  <c r="AY330" i="11"/>
  <c r="AY69" i="11"/>
  <c r="AY323" i="11"/>
  <c r="AY331" i="11"/>
  <c r="AY66" i="11"/>
  <c r="AY75" i="11"/>
  <c r="AY73" i="11"/>
  <c r="AY77" i="11"/>
  <c r="AY74" i="11"/>
  <c r="AY72" i="11"/>
  <c r="AY335" i="11"/>
  <c r="AY214" i="11"/>
  <c r="AY210"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4" i="11" s="1"/>
  <c r="AY132" i="11"/>
  <c r="AY143" i="11"/>
  <c r="AY139" i="11"/>
  <c r="AY140" i="11" s="1"/>
  <c r="AY166" i="11"/>
  <c r="AY161" i="11"/>
  <c r="AY162" i="11" s="1"/>
  <c r="AY156" i="11"/>
  <c r="AY158" i="11" s="1"/>
  <c r="AY152" i="11"/>
  <c r="AY146" i="11"/>
  <c r="AY150" i="11" s="1"/>
  <c r="AY127" i="11"/>
  <c r="AY128" i="11" s="1"/>
  <c r="AY122" i="11"/>
  <c r="AY126" i="11" s="1"/>
  <c r="AY117" i="11"/>
  <c r="AY116" i="11"/>
  <c r="AY115" i="11"/>
  <c r="AY113" i="11"/>
  <c r="AY112" i="11"/>
  <c r="AY120" i="11" s="1"/>
  <c r="AY99" i="11"/>
  <c r="AY101" i="11" s="1"/>
  <c r="AY98" i="11"/>
  <c r="AY102" i="11"/>
  <c r="AY104" i="11" s="1"/>
  <c r="AY118" i="11" l="1"/>
  <c r="AY119" i="11"/>
  <c r="AY129" i="11"/>
  <c r="AY212" i="11"/>
  <c r="AY130" i="11"/>
  <c r="AY135" i="11"/>
  <c r="AY141" i="11"/>
  <c r="AY137" i="11"/>
  <c r="AY204" i="11"/>
  <c r="AY131" i="11"/>
  <c r="AY100" i="11"/>
  <c r="AY121" i="11"/>
  <c r="AY151" i="11"/>
  <c r="AY142" i="11"/>
  <c r="AY206" i="11"/>
  <c r="AY114" i="11"/>
  <c r="AY123" i="11"/>
  <c r="AY155" i="11"/>
  <c r="AY145" i="11"/>
  <c r="AY209" i="11"/>
  <c r="AY174" i="11"/>
  <c r="AY193" i="11"/>
  <c r="AY205" i="11"/>
  <c r="AY213" i="11"/>
  <c r="AY175" i="11"/>
  <c r="AY124" i="11"/>
  <c r="AY163" i="11"/>
  <c r="AY144" i="11"/>
  <c r="AY176" i="11"/>
  <c r="AY198" i="11"/>
  <c r="AY207" i="11"/>
  <c r="AY125" i="11"/>
  <c r="AY164" i="11"/>
  <c r="AY177" i="11"/>
  <c r="AY178" i="11"/>
  <c r="AY201" i="11"/>
  <c r="AY202" i="11"/>
  <c r="AY153" i="11"/>
  <c r="AY171"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2" i="11" s="1"/>
  <c r="AY78" i="11"/>
  <c r="AY87" i="11" s="1"/>
  <c r="AY44" i="11"/>
  <c r="AY52" i="11" s="1"/>
  <c r="AY81" i="11" l="1"/>
  <c r="AY89" i="11"/>
  <c r="AY97" i="11"/>
  <c r="AY85" i="11"/>
  <c r="AY96" i="11"/>
  <c r="AY80" i="11"/>
  <c r="AY49" i="11"/>
  <c r="AY82" i="11"/>
  <c r="AY90" i="11"/>
  <c r="AY83" i="11"/>
  <c r="AY91"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<sst xmlns="http://schemas.openxmlformats.org/spreadsheetml/2006/main" count="1754" uniqueCount="727">
  <si>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</si>
  <si>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</si>
  <si>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</si>
  <si>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</si>
  <si>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</si>
  <si>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</si>
  <si>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</si>
  <si>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</si>
  <si>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</si>
  <si>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</si>
  <si>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</si>
  <si>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</si>
  <si>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</si>
  <si>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</si>
  <si>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</si>
  <si>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</si>
  <si>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</si>
  <si>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</si>
  <si>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</si>
  <si>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</si>
  <si>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</si>
  <si>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</si>
  <si>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</si>
  <si>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</si>
  <si>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</si>
  <si>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</si>
  <si>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</si>
  <si>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</si>
  <si>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</si>
  <si>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</si>
  <si>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</si>
  <si>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</si>
  <si>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</si>
  <si>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</si>
  <si>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</si>
  <si>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</si>
  <si>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</si>
  <si>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</si>
  <si>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</si>
  <si>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</si>
  <si>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</si>
  <si>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</si>
  <si>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</si>
  <si>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</si>
  <si>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</si>
  <si>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</si>
  <si>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</si>
  <si>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</si>
  <si>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</si>
  <si>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</si>
  <si>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</si>
  <si>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</si>
  <si>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</si>
  <si>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</si>
  <si>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</si>
  <si>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</si>
  <si>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</si>
  <si>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</si>
  <si>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</si>
  <si>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</si>
  <si>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</si>
  <si>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</si>
  <si>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</si>
  <si>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</si>
  <si>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</si>
  <si>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</si>
  <si>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</si>
  <si>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</si>
  <si>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</si>
  <si>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</si>
  <si>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</si>
  <si>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</si>
  <si>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</si>
  <si>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</si>
  <si>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</si>
  <si>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</si>
  <si>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</si>
  <si>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</si>
  <si>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</si>
  <si>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</si>
  <si>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</si>
  <si>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</si>
  <si>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</si>
  <si>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</si>
  <si>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</si>
  <si>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</si>
  <si>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</si>
  <si>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</si>
  <si>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</si>
  <si>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</si>
  <si>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</si>
  <si>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</si>
  <si>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</si>
  <si>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</si>
  <si>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</si>
  <si>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</si>
  <si>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</si>
  <si>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</si>
  <si>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</si>
  <si>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</si>
  <si>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</si>
  <si>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</si>
  <si>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</si>
  <si>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</si>
  <si>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</si>
  <si>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</si>
  <si>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</si>
  <si>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</si>
  <si>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</si>
  <si>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</si>
  <si>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</si>
  <si>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</si>
  <si>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</si>
  <si>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</si>
  <si>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</si>
  <si>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</si>
  <si>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</si>
  <si>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</si>
  <si>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</si>
  <si>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</si>
  <si>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</si>
  <si>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</si>
  <si>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</si>
  <si>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</si>
  <si>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</si>
  <si>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</si>
  <si>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</si>
  <si>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</si>
  <si>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</si>
  <si>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</si>
  <si>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</si>
  <si>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</si>
  <si>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</si>
  <si>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</si>
  <si>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</si>
  <si>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</si>
  <si>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</si>
  <si>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</si>
  <si>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</si>
  <si>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</si>
  <si>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</si>
  <si>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</si>
  <si>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</si>
  <si>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</si>
  <si>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</si>
  <si>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</si>
  <si>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</si>
  <si>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</si>
  <si>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</si>
  <si>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</si>
  <si>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</si>
  <si>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</si>
  <si>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</si>
  <si>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</si>
  <si>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</si>
  <si>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</si>
  <si>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</si>
  <si>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</si>
  <si>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</si>
  <si>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</si>
  <si>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</si>
  <si>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</si>
  <si>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</si>
  <si>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</si>
  <si>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</si>
  <si>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</si>
  <si>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</si>
  <si>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</si>
  <si>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</si>
  <si>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</si>
  <si>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</si>
  <si>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</si>
  <si>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</si>
  <si>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</si>
  <si>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</si>
  <si>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</si>
  <si>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</si>
  <si>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</si>
  <si>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</si>
  <si>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</si>
  <si>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</si>
  <si>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</si>
  <si>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</si>
  <si>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</si>
  <si>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</si>
  <si>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</si>
  <si>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</si>
  <si>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</si>
  <si>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</si>
  <si>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</si>
  <si>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</si>
  <si>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</si>
  <si>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</si>
  <si>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</si>
  <si>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</si>
  <si>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</si>
  <si>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</si>
  <si>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</si>
  <si>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</si>
  <si>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</si>
  <si>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</si>
  <si>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</si>
  <si>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</si>
  <si>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</si>
  <si>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</si>
  <si>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</si>
  <si>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</si>
  <si>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</si>
  <si>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</si>
  <si>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</si>
  <si>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</si>
  <si>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</si>
  <si>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</si>
  <si>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</si>
  <si>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</si>
  <si>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</si>
  <si>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</si>
  <si>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</si>
  <si>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</si>
  <si>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</si>
  <si>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</si>
  <si>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</si>
  <si>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</si>
  <si>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</si>
  <si>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</si>
  <si>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</si>
  <si>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</si>
  <si>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</si>
  <si>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</si>
  <si>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</si>
  <si>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</si>
  <si>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</si>
  <si>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</si>
  <si>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</si>
  <si>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</si>
  <si>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</si>
  <si>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</si>
  <si>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</si>
  <si>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</si>
  <si>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</si>
  <si>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</si>
  <si>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</si>
  <si>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</si>
  <si>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</si>
  <si>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</si>
  <si>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</si>
  <si>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</si>
  <si>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</si>
  <si>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</si>
  <si>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</si>
  <si>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</si>
  <si>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</si>
  <si>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</si>
  <si>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</si>
  <si>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</si>
  <si>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</si>
  <si>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</si>
  <si>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</si>
  <si>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</si>
  <si>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</si>
  <si>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</si>
  <si>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</si>
  <si>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</si>
  <si>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</si>
  <si>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</si>
  <si>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</si>
  <si>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</si>
  <si>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</si>
  <si>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</si>
  <si>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</si>
  <si>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</si>
  <si>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</si>
  <si>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</si>
  <si>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</si>
  <si>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</si>
  <si>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</si>
  <si>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</si>
  <si>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</si>
  <si>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</si>
  <si>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</si>
  <si>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</si>
  <si>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</si>
  <si>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</si>
  <si>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</si>
  <si>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</si>
  <si>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</si>
  <si>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</si>
  <si>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</si>
  <si>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</si>
  <si>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</si>
  <si>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</si>
  <si>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</si>
  <si>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</si>
  <si>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</si>
  <si>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</si>
  <si>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</si>
  <si>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</si>
  <si>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</si>
  <si>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</si>
  <si>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</si>
  <si>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</si>
  <si>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</si>
  <si>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</si>
  <si>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</si>
  <si>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</si>
  <si>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</si>
  <si>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</si>
  <si>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</si>
  <si>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</si>
  <si>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</si>
  <si>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</si>
  <si>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</si>
  <si>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</si>
  <si>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</si>
  <si>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</si>
  <si>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</si>
  <si>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</si>
  <si>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</si>
  <si>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</si>
  <si>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</si>
  <si>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</si>
  <si>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</si>
  <si>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</si>
  <si>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</si>
  <si>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</si>
  <si>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</si>
  <si>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</si>
  <si>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</si>
  <si>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</si>
  <si>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</si>
  <si>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</si>
  <si>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</si>
  <si>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</si>
  <si>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</si>
  <si>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</si>
  <si>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</si>
  <si>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</si>
  <si>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</si>
  <si>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</si>
  <si>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</si>
  <si>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</si>
  <si>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</si>
  <si>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</si>
  <si>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</si>
  <si>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</si>
  <si>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</si>
  <si>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</si>
  <si>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</si>
  <si>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</si>
  <si>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</si>
  <si>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</si>
  <si>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</si>
  <si>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</si>
  <si>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</si>
  <si>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</si>
  <si>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</si>
  <si>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</si>
  <si>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</si>
  <si>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</si>
  <si>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</si>
  <si>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</si>
  <si>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</si>
  <si>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</si>
  <si>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</si>
  <si>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</si>
  <si>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</si>
  <si>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</si>
  <si>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</si>
  <si>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</si>
  <si>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</si>
  <si>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</si>
  <si>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</si>
  <si>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</si>
  <si>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</si>
  <si>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</si>
  <si>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</si>
  <si>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</si>
  <si>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</si>
  <si>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</si>
  <si>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</si>
  <si>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</si>
  <si>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</si>
  <si>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</si>
  <si>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</si>
  <si>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</si>
  <si>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</si>
  <si>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</si>
  <si>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</si>
  <si>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</si>
  <si>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</si>
  <si>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</si>
  <si>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</si>
  <si>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</si>
  <si>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</si>
  <si>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</si>
  <si>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</si>
  <si>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</si>
  <si>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</si>
  <si>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</si>
  <si>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</si>
  <si>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</si>
  <si>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</si>
  <si>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</si>
  <si>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</si>
  <si>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</si>
  <si>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</si>
  <si>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</si>
  <si>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</si>
  <si>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</si>
  <si>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</si>
  <si>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</si>
  <si>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</si>
  <si>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</si>
  <si>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</si>
  <si>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</si>
  <si>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</si>
  <si>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</si>
  <si>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</si>
  <si>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</si>
  <si>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</si>
  <si>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</si>
  <si>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</si>
  <si>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</si>
  <si>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</si>
  <si>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</si>
  <si>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</si>
  <si>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</si>
  <si>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</si>
  <si>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</si>
  <si>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</si>
  <si>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</si>
  <si>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</si>
  <si>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</si>
  <si>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</si>
  <si>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</si>
  <si>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</si>
  <si>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</si>
  <si>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</si>
  <si>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</si>
  <si>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</si>
  <si>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</si>
  <si>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</si>
  <si>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</si>
  <si>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</si>
  <si>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</si>
  <si>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</si>
  <si>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</si>
  <si>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</si>
  <si>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</si>
  <si>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</si>
  <si>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</si>
  <si>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</si>
  <si>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</si>
  <si>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</si>
  <si>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</si>
  <si>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</si>
  <si>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</si>
  <si>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</si>
  <si>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</si>
  <si>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</si>
  <si>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</si>
  <si>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</si>
  <si>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</si>
  <si>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</si>
  <si>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</si>
  <si>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</si>
  <si>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</si>
  <si>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</si>
  <si>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</si>
  <si>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</si>
  <si>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</si>
  <si>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</si>
  <si>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</si>
  <si>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</si>
  <si>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</si>
  <si>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</si>
  <si>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</si>
  <si>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</si>
  <si>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</si>
  <si>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</si>
  <si>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</si>
  <si>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</si>
  <si>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</si>
  <si>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</si>
  <si>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</si>
  <si>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</si>
  <si>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</si>
  <si>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</si>
  <si>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</si>
  <si>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</si>
  <si>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</si>
  <si>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</si>
  <si>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</si>
  <si>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</si>
  <si>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</si>
  <si>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</si>
  <si>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</si>
  <si>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</si>
  <si>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</si>
  <si>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</si>
  <si>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</si>
  <si>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</si>
  <si>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</si>
  <si>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</si>
  <si>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</si>
  <si>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</si>
  <si>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</si>
  <si>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</si>
  <si>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</si>
  <si>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</si>
  <si>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</si>
  <si>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</si>
  <si>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</si>
  <si>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</si>
  <si>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</si>
  <si>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</si>
  <si>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</si>
  <si>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</si>
  <si>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</si>
  <si>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</si>
  <si>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</si>
  <si>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</si>
  <si>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</si>
  <si>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</si>
  <si>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</si>
  <si>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</si>
  <si>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</si>
  <si>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</si>
  <si>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</si>
  <si>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</si>
  <si>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</si>
  <si>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</si>
  <si>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</si>
  <si>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</si>
  <si>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</si>
  <si>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</si>
  <si>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</si>
  <si>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</si>
  <si>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</si>
  <si>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</si>
  <si>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</si>
  <si>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</si>
  <si>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</si>
  <si>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</si>
  <si>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</si>
  <si>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</si>
  <si>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</si>
  <si>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</si>
  <si>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</si>
  <si>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</si>
  <si>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</si>
  <si>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</si>
  <si>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</si>
  <si>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</si>
  <si>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</si>
  <si>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</si>
  <si>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</si>
  <si>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</si>
  <si>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</si>
  <si>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</si>
  <si>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</si>
  <si>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</si>
  <si>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</si>
  <si>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</si>
  <si>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</si>
  <si>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</si>
  <si>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</si>
  <si>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</si>
  <si>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</si>
  <si>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</si>
  <si>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</si>
  <si>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</si>
  <si>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</si>
  <si>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</si>
  <si>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</si>
  <si>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</si>
  <si>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</si>
  <si>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</si>
  <si>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</si>
  <si>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</si>
  <si>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</si>
  <si>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</si>
  <si>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</si>
  <si>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</si>
  <si>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</si>
  <si>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</si>
  <si>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</si>
  <si>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</si>
  <si>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</si>
  <si>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</si>
  <si>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</si>
  <si>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</si>
  <si>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</si>
  <si>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</si>
  <si>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</si>
  <si>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</si>
  <si>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</si>
  <si>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</si>
  <si>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</si>
  <si>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</si>
  <si>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</si>
  <si>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</si>
  <si>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</si>
  <si>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</si>
  <si>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</si>
  <si>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</si>
  <si>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国立感染症研究所運営経費</t>
  </si>
  <si>
    <t>国立感染症研究所</t>
  </si>
  <si>
    <t>藤谷　正</t>
  </si>
  <si>
    <t>昭和50年度</t>
  </si>
  <si>
    <t>終了予定なし</t>
  </si>
  <si>
    <t>総務部会計課</t>
  </si>
  <si>
    <t>-</t>
  </si>
  <si>
    <t>国立感染症研究所が試験研究を行うために必要な基盤を整える。</t>
  </si>
  <si>
    <t>試験研究費</t>
  </si>
  <si>
    <t>庁費</t>
  </si>
  <si>
    <t>諸謝金</t>
  </si>
  <si>
    <t>職員旅費</t>
  </si>
  <si>
    <t>国有特許発明補償費</t>
  </si>
  <si>
    <t>目標値として3.5点以上の獲得を目指す。</t>
  </si>
  <si>
    <t>毎年行っている研究課題評価の総合点を間接指標として用いる。</t>
  </si>
  <si>
    <t>点</t>
  </si>
  <si>
    <t>国立感染症研究所研究開発課題評価報告書</t>
  </si>
  <si>
    <t>特許出願数</t>
  </si>
  <si>
    <t>件</t>
  </si>
  <si>
    <t>X執行額／Ｙ特許出願件数　　　　　　　　　</t>
    <phoneticPr fontId="5"/>
  </si>
  <si>
    <t>百万円</t>
  </si>
  <si>
    <t>　Ｘ/Ｙ</t>
    <phoneticPr fontId="5"/>
  </si>
  <si>
    <t>65百万円
/12件</t>
  </si>
  <si>
    <t>64百万円
/15件</t>
  </si>
  <si>
    <t>／　</t>
    <phoneticPr fontId="5"/>
  </si>
  <si>
    <t>国立感染症研究所共通経費</t>
  </si>
  <si>
    <t>561</t>
  </si>
  <si>
    <t>498</t>
  </si>
  <si>
    <t>880</t>
  </si>
  <si>
    <t>890</t>
  </si>
  <si>
    <t>859</t>
  </si>
  <si>
    <t>862</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</si>
  <si>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</si>
  <si>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</si>
  <si>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</si>
  <si>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</si>
  <si>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</si>
  <si>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</si>
  <si>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国民の健康を守るために必要な試験研究等の実施に必要な施設維持管理であり、優先度は高い。</t>
    <phoneticPr fontId="5"/>
  </si>
  <si>
    <t>一般競争入札の実施や少額の随意契約であっても複数社から見積書を徴収し、最も安価な業者を選定する等、会計法に基づき適切に契約を行っている。</t>
    <phoneticPr fontId="5"/>
  </si>
  <si>
    <t>少額の随意契約であっても複数社から見積書を徴収し、最低価格で購入するなど、コスト削減に努めている。</t>
    <phoneticPr fontId="5"/>
  </si>
  <si>
    <t>成果実績が成果目標以上になっているので見合っている。</t>
    <phoneticPr fontId="5"/>
  </si>
  <si>
    <t>事業計画時に見込んだ内容を概ね達成できている。</t>
    <phoneticPr fontId="5"/>
  </si>
  <si>
    <t>事業の適切な遂行について、必要な経費に限定されている。</t>
    <phoneticPr fontId="5"/>
  </si>
  <si>
    <t>整備されている施設については使用率も高く、十分に活用されている。</t>
    <phoneticPr fontId="5"/>
  </si>
  <si>
    <t>当該事業は、研究の基礎的支援業務（会議出席者金・特許出願費用等の支払い、備品・消耗品の購入など）を行う事業である。国立感染症研究所共通経費は各研究部に共通する経費を扱う事業であるため役割が異なる。</t>
    <phoneticPr fontId="5"/>
  </si>
  <si>
    <t>本事業においては、国立感染症研究所における円滑な研究業務実施のサポート及びその実施場所の提供等のために必要な経費を支出しているものであり、旅費の支出においては旅費法に基づき、最も合理的・経済効率的旅程にて決定しているところであり、また物品、役務の調達においては、会計法に基づき一般競争入札又は見積書を比較の上決定した少額の随意契約により効率的な予算の支出に努めているところである。</t>
    <phoneticPr fontId="5"/>
  </si>
  <si>
    <t>適切に予算を執行し、事業の目標が達成できており、このまま継続して事業を実施する。また、少額の随意契約においても、調達量をまとめることにて一般競争入札を行うことにより、支出額の節約が可能か検討するなど、引き続き効率的な予算執行に努めたい。</t>
    <phoneticPr fontId="5"/>
  </si>
  <si>
    <t>有</t>
  </si>
  <si>
    <t>‐</t>
  </si>
  <si>
    <t>66百万円
/8件</t>
    <rPh sb="2" eb="5">
      <t>ヒャクマンエン</t>
    </rPh>
    <rPh sb="8" eb="9">
      <t>ケン</t>
    </rPh>
    <phoneticPr fontId="5"/>
  </si>
  <si>
    <t>67百万円
/10件</t>
    <rPh sb="2" eb="5">
      <t>ヒャクマンエン</t>
    </rPh>
    <rPh sb="9" eb="10">
      <t>ケン</t>
    </rPh>
    <phoneticPr fontId="5"/>
  </si>
  <si>
    <t>https://www.mhlw.go.jp/wp/seisaku/hyouka/dl/r03_jizenbunseki/XIII-1-1.pdf</t>
    <phoneticPr fontId="5"/>
  </si>
  <si>
    <t>7頁</t>
    <rPh sb="1" eb="2">
      <t>ページ</t>
    </rPh>
    <phoneticPr fontId="5"/>
  </si>
  <si>
    <t>A.委員A</t>
    <rPh sb="2" eb="4">
      <t>イイン</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</si>
  <si>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</si>
  <si>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</si>
  <si>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</si>
  <si>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</si>
  <si>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</si>
  <si>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</si>
  <si>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</si>
  <si>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</si>
  <si>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</si>
  <si>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</si>
  <si>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会議出席謝金</t>
    <rPh sb="0" eb="4">
      <t>カイギシュッセキ</t>
    </rPh>
    <rPh sb="4" eb="6">
      <t>シャキン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</si>
  <si>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</si>
  <si>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</si>
  <si>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</si>
  <si>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</si>
  <si>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</si>
  <si>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</si>
  <si>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</si>
  <si>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</si>
  <si>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</si>
  <si>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</si>
  <si>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職員旅費</t>
    <rPh sb="0" eb="4">
      <t>ショクインリョヒ</t>
    </rPh>
    <phoneticPr fontId="5"/>
  </si>
  <si>
    <t>職員K</t>
    <rPh sb="0" eb="2">
      <t>ショクイン</t>
    </rPh>
    <phoneticPr fontId="5"/>
  </si>
  <si>
    <t>職員L</t>
    <rPh sb="0" eb="2">
      <t>ショクイン</t>
    </rPh>
    <phoneticPr fontId="5"/>
  </si>
  <si>
    <t>職員M</t>
    <rPh sb="0" eb="2">
      <t>ショクイン</t>
    </rPh>
    <phoneticPr fontId="5"/>
  </si>
  <si>
    <t>職員N</t>
    <rPh sb="0" eb="2">
      <t>ショクイン</t>
    </rPh>
    <phoneticPr fontId="5"/>
  </si>
  <si>
    <t>職員O</t>
    <rPh sb="0" eb="2">
      <t>ショクイン</t>
    </rPh>
    <phoneticPr fontId="5"/>
  </si>
  <si>
    <t>職員P</t>
    <rPh sb="0" eb="2">
      <t>ショクイン</t>
    </rPh>
    <phoneticPr fontId="5"/>
  </si>
  <si>
    <t>職員Q</t>
    <rPh sb="0" eb="2">
      <t>ショクイン</t>
    </rPh>
    <phoneticPr fontId="5"/>
  </si>
  <si>
    <t>職員R</t>
    <rPh sb="0" eb="2">
      <t>ショクイン</t>
    </rPh>
    <phoneticPr fontId="5"/>
  </si>
  <si>
    <t>職員S</t>
    <rPh sb="0" eb="2">
      <t>ショクイン</t>
    </rPh>
    <phoneticPr fontId="5"/>
  </si>
  <si>
    <t>職員T</t>
    <rPh sb="0" eb="2">
      <t>ショクイン</t>
    </rPh>
    <phoneticPr fontId="5"/>
  </si>
  <si>
    <t>株式会社　アルバーネット</t>
    <phoneticPr fontId="5"/>
  </si>
  <si>
    <t>設備点検</t>
    <rPh sb="0" eb="4">
      <t>セツビテンケン</t>
    </rPh>
    <phoneticPr fontId="5"/>
  </si>
  <si>
    <t>一般社団法人　予防衛生協会</t>
    <phoneticPr fontId="5"/>
  </si>
  <si>
    <t>動物飼育管理</t>
    <rPh sb="0" eb="4">
      <t>ドウブツシイク</t>
    </rPh>
    <rPh sb="4" eb="6">
      <t>カンリ</t>
    </rPh>
    <phoneticPr fontId="5"/>
  </si>
  <si>
    <t>消耗品購入</t>
    <rPh sb="0" eb="5">
      <t>ショウモウヒンコウニュウ</t>
    </rPh>
    <phoneticPr fontId="5"/>
  </si>
  <si>
    <t>機器修理</t>
    <rPh sb="0" eb="4">
      <t>キキシュウリ</t>
    </rPh>
    <phoneticPr fontId="5"/>
  </si>
  <si>
    <t>備品購入</t>
    <rPh sb="0" eb="4">
      <t>ビヒンコウニュウ</t>
    </rPh>
    <phoneticPr fontId="5"/>
  </si>
  <si>
    <t>株式会社チヨダサイエンス</t>
    <phoneticPr fontId="5"/>
  </si>
  <si>
    <t>株式会社薬研社</t>
    <phoneticPr fontId="5"/>
  </si>
  <si>
    <t>岩井化学薬品株式会社</t>
    <phoneticPr fontId="5"/>
  </si>
  <si>
    <t>株式会社　エンバイシス</t>
    <phoneticPr fontId="5"/>
  </si>
  <si>
    <t>雑誌掲載費用</t>
    <rPh sb="0" eb="2">
      <t>ザッシ</t>
    </rPh>
    <rPh sb="2" eb="4">
      <t>ケイサイ</t>
    </rPh>
    <rPh sb="4" eb="6">
      <t>ヒヨウ</t>
    </rPh>
    <phoneticPr fontId="5"/>
  </si>
  <si>
    <t>設備更新</t>
    <rPh sb="0" eb="4">
      <t>セツビコウシン</t>
    </rPh>
    <phoneticPr fontId="5"/>
  </si>
  <si>
    <t>設備修理</t>
    <rPh sb="0" eb="4">
      <t>セツビシュウリ</t>
    </rPh>
    <phoneticPr fontId="5"/>
  </si>
  <si>
    <t>検査機器保守</t>
    <rPh sb="0" eb="6">
      <t>ケンサキキホシュ</t>
    </rPh>
    <phoneticPr fontId="5"/>
  </si>
  <si>
    <t>賃金</t>
    <rPh sb="0" eb="2">
      <t>チンギン</t>
    </rPh>
    <phoneticPr fontId="5"/>
  </si>
  <si>
    <t>B..職員A</t>
    <phoneticPr fontId="5"/>
  </si>
  <si>
    <t>D.株式会社　アルバーネット</t>
    <phoneticPr fontId="5"/>
  </si>
  <si>
    <t>雑役務費</t>
    <rPh sb="0" eb="4">
      <t>ザツエキムヒ</t>
    </rPh>
    <phoneticPr fontId="5"/>
  </si>
  <si>
    <t>国立感染症研究所の業務として各種委員会の開催、学会出席、特許に係る業務を行う。</t>
    <phoneticPr fontId="5"/>
  </si>
  <si>
    <t>国立感染症研究所の業務として、特許に係る業務を行う。</t>
    <phoneticPr fontId="5"/>
  </si>
  <si>
    <t>特許の出願を行う。</t>
    <rPh sb="0" eb="2">
      <t>トッキョ</t>
    </rPh>
    <rPh sb="3" eb="5">
      <t>シュツガン</t>
    </rPh>
    <rPh sb="6" eb="7">
      <t>オコナ</t>
    </rPh>
    <phoneticPr fontId="5"/>
  </si>
  <si>
    <t>職員U</t>
    <rPh sb="0" eb="2">
      <t>ショクイン</t>
    </rPh>
    <phoneticPr fontId="5"/>
  </si>
  <si>
    <t>少額の随意契約であっても複数社から見積書を徴収し、最低価格で購入するなど、コスト削減に努めているため、妥当である。</t>
    <rPh sb="51" eb="53">
      <t>ダトウ</t>
    </rPh>
    <phoneticPr fontId="5"/>
  </si>
  <si>
    <t>国有特許発明補償費（請求書払い）</t>
    <rPh sb="0" eb="2">
      <t>コクユウ</t>
    </rPh>
    <rPh sb="2" eb="4">
      <t>トッキョ</t>
    </rPh>
    <rPh sb="4" eb="6">
      <t>ハツメイ</t>
    </rPh>
    <rPh sb="6" eb="8">
      <t>ホショウ</t>
    </rPh>
    <rPh sb="8" eb="9">
      <t>ヒ</t>
    </rPh>
    <rPh sb="10" eb="13">
      <t>セイキュウショ</t>
    </rPh>
    <rPh sb="13" eb="14">
      <t>ハラ</t>
    </rPh>
    <phoneticPr fontId="5"/>
  </si>
  <si>
    <t>国有特許発明補償費（請求書払い）</t>
    <rPh sb="0" eb="2">
      <t>コクユウ</t>
    </rPh>
    <rPh sb="2" eb="4">
      <t>トッキョ</t>
    </rPh>
    <rPh sb="4" eb="6">
      <t>ハツメイ</t>
    </rPh>
    <rPh sb="6" eb="8">
      <t>ホショウ</t>
    </rPh>
    <rPh sb="8" eb="9">
      <t>ヒ</t>
    </rPh>
    <rPh sb="10" eb="13">
      <t>セイキュウショ</t>
    </rPh>
    <rPh sb="13" eb="14">
      <t>バラ</t>
    </rPh>
    <phoneticPr fontId="5"/>
  </si>
  <si>
    <t>C.</t>
    <phoneticPr fontId="5"/>
  </si>
  <si>
    <t>引き続き、必要な予算額を確保し、適正な執行に努めること。</t>
    <phoneticPr fontId="5"/>
  </si>
  <si>
    <t>点検対象外</t>
    <rPh sb="0" eb="4">
      <t>テンケンタイショウ</t>
    </rPh>
    <rPh sb="4" eb="5">
      <t>ガイ</t>
    </rPh>
    <phoneticPr fontId="5"/>
  </si>
  <si>
    <t>‒</t>
    <phoneticPr fontId="5"/>
  </si>
  <si>
    <t>国有特許発明補償費の減△3</t>
    <rPh sb="0" eb="2">
      <t>コクユウ</t>
    </rPh>
    <rPh sb="2" eb="4">
      <t>トッキョ</t>
    </rPh>
    <rPh sb="4" eb="9">
      <t>ハツメイホショウヒ</t>
    </rPh>
    <rPh sb="10" eb="11">
      <t>ゲン</t>
    </rPh>
    <phoneticPr fontId="5"/>
  </si>
  <si>
    <t>株式会社池田理化</t>
    <rPh sb="0" eb="4">
      <t>カブシキガイシャ</t>
    </rPh>
    <phoneticPr fontId="5"/>
  </si>
  <si>
    <t>株式会社リバネス</t>
    <rPh sb="0" eb="4">
      <t>カブシキガイシャ</t>
    </rPh>
    <phoneticPr fontId="5"/>
  </si>
  <si>
    <t>衆浩建設株式会社</t>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</si>
</sst>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0</xdr:rowOff>
    </xdr:from>
    <xdr:to>
      <xdr:col>29</xdr:col>
      <xdr:colOff>47458</xdr:colOff>
      <xdr:row>273</xdr:row>
      <xdr:rowOff>346704</xdr:rowOff>
    </xdr:to>
    <xdr:sp macro="" textlink="">
      <xdr:nvSpPr>
        <xdr:cNvPr id="2" name="正方形/長方形 1">
          <a:extLst>
            <a:ext uri="{FF2B5EF4-FFF2-40B4-BE49-F238E27FC236}">
              <a16:creationId xmlns:a16="http://schemas.microsoft.com/office/drawing/2014/main" id="{E704C7AB-AA02-4A78-A1BC-4C63D881AEB1}"/>
            </a:ext>
          </a:extLst>
        </xdr:cNvPr>
        <xdr:cNvSpPr/>
      </xdr:nvSpPr>
      <xdr:spPr>
        <a:xfrm>
          <a:off x="2510118" y="87486565"/>
          <a:ext cx="2736869" cy="14135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161364</xdr:colOff>
      <xdr:row>269</xdr:row>
      <xdr:rowOff>259978</xdr:rowOff>
    </xdr:from>
    <xdr:to>
      <xdr:col>49</xdr:col>
      <xdr:colOff>128674</xdr:colOff>
      <xdr:row>274</xdr:row>
      <xdr:rowOff>199083</xdr:rowOff>
    </xdr:to>
    <xdr:sp macro="" textlink="">
      <xdr:nvSpPr>
        <xdr:cNvPr id="3" name="正方形/長方形 2">
          <a:extLst>
            <a:ext uri="{FF2B5EF4-FFF2-40B4-BE49-F238E27FC236}">
              <a16:creationId xmlns:a16="http://schemas.microsoft.com/office/drawing/2014/main" id="{26666B77-D1E3-4D93-AC1C-30AC5D80D53B}"/>
            </a:ext>
          </a:extLst>
        </xdr:cNvPr>
        <xdr:cNvSpPr/>
      </xdr:nvSpPr>
      <xdr:spPr>
        <a:xfrm>
          <a:off x="6436658" y="87387954"/>
          <a:ext cx="2477428" cy="17230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東京電力エナジーパートナー株式会社他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104</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消耗品費、備品費、賃金等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62753</xdr:colOff>
      <xdr:row>271</xdr:row>
      <xdr:rowOff>340659</xdr:rowOff>
    </xdr:from>
    <xdr:to>
      <xdr:col>35</xdr:col>
      <xdr:colOff>152400</xdr:colOff>
      <xdr:row>271</xdr:row>
      <xdr:rowOff>342279</xdr:rowOff>
    </xdr:to>
    <xdr:cxnSp macro="">
      <xdr:nvCxnSpPr>
        <xdr:cNvPr id="4" name="直線コネクタ 3">
          <a:extLst>
            <a:ext uri="{FF2B5EF4-FFF2-40B4-BE49-F238E27FC236}">
              <a16:creationId xmlns:a16="http://schemas.microsoft.com/office/drawing/2014/main" id="{59D78C16-E4BE-4B87-AFAA-4C529C12CA12}"/>
            </a:ext>
          </a:extLst>
        </xdr:cNvPr>
        <xdr:cNvCxnSpPr/>
      </xdr:nvCxnSpPr>
      <xdr:spPr>
        <a:xfrm flipV="1">
          <a:off x="5262282" y="88185812"/>
          <a:ext cx="1165412" cy="16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107577</xdr:colOff>
      <xdr:row>269</xdr:row>
      <xdr:rowOff>107577</xdr:rowOff>
    </xdr:from>
    <xdr:to>
      <xdr:col>33</xdr:col>
      <xdr:colOff>97033</xdr:colOff>
      <xdr:row>276</xdr:row>
      <xdr:rowOff>252612</xdr:rowOff>
    </xdr:to>
    <xdr:sp macro="" textlink="">
      <xdr:nvSpPr>
        <xdr:cNvPr id="5" name="テキスト ボックス 4">
          <a:extLst>
            <a:ext uri="{FF2B5EF4-FFF2-40B4-BE49-F238E27FC236}">
              <a16:creationId xmlns:a16="http://schemas.microsoft.com/office/drawing/2014/main" id="{8C45420A-DD2E-4D28-9376-349A336B3966}"/>
            </a:ext>
          </a:extLst>
        </xdr:cNvPr>
        <xdr:cNvSpPr txBox="1"/>
      </xdr:nvSpPr>
      <xdr:spPr>
        <a:xfrm>
          <a:off x="5665695" y="87235553"/>
          <a:ext cx="348044" cy="2637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mn-ea"/>
              <a:ea typeface="+mn-ea"/>
            </a:rPr>
            <a:t>【</a:t>
          </a:r>
          <a:r>
            <a:rPr kumimoji="1" lang="ja-JP" altLang="en-US" sz="1100">
              <a:latin typeface="+mn-ea"/>
              <a:ea typeface="+mn-ea"/>
            </a:rPr>
            <a:t>一般競競争契約</a:t>
          </a:r>
          <a:r>
            <a:rPr kumimoji="1" lang="en-US" altLang="ja-JP" sz="1100">
              <a:latin typeface="+mn-ea"/>
              <a:ea typeface="+mn-ea"/>
            </a:rPr>
            <a:t>(</a:t>
          </a:r>
          <a:r>
            <a:rPr kumimoji="1" lang="ja-JP" altLang="en-US" sz="1100">
              <a:latin typeface="+mn-ea"/>
              <a:ea typeface="+mn-ea"/>
            </a:rPr>
            <a:t>最低価格</a:t>
          </a:r>
          <a:r>
            <a:rPr kumimoji="1" lang="en-US" altLang="ja-JP" sz="1100">
              <a:latin typeface="+mn-ea"/>
              <a:ea typeface="+mn-ea"/>
            </a:rPr>
            <a:t>)</a:t>
          </a:r>
          <a:r>
            <a:rPr kumimoji="1" lang="ja-JP" altLang="en-US" sz="1100">
              <a:latin typeface="+mn-ea"/>
              <a:ea typeface="+mn-ea"/>
            </a:rPr>
            <a:t>等</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21</xdr:col>
      <xdr:colOff>0</xdr:colOff>
      <xdr:row>274</xdr:row>
      <xdr:rowOff>0</xdr:rowOff>
    </xdr:from>
    <xdr:to>
      <xdr:col>21</xdr:col>
      <xdr:colOff>1</xdr:colOff>
      <xdr:row>276</xdr:row>
      <xdr:rowOff>345715</xdr:rowOff>
    </xdr:to>
    <xdr:cxnSp macro="">
      <xdr:nvCxnSpPr>
        <xdr:cNvPr id="6" name="直線コネクタ 5">
          <a:extLst>
            <a:ext uri="{FF2B5EF4-FFF2-40B4-BE49-F238E27FC236}">
              <a16:creationId xmlns:a16="http://schemas.microsoft.com/office/drawing/2014/main" id="{DA889E85-7058-48FB-A6FB-B71AFB9C6FD0}"/>
            </a:ext>
          </a:extLst>
        </xdr:cNvPr>
        <xdr:cNvCxnSpPr/>
      </xdr:nvCxnSpPr>
      <xdr:spPr>
        <a:xfrm flipH="1">
          <a:off x="3765176" y="88911953"/>
          <a:ext cx="1" cy="105392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277</xdr:row>
      <xdr:rowOff>0</xdr:rowOff>
    </xdr:from>
    <xdr:to>
      <xdr:col>41</xdr:col>
      <xdr:colOff>32421</xdr:colOff>
      <xdr:row>277</xdr:row>
      <xdr:rowOff>0</xdr:rowOff>
    </xdr:to>
    <xdr:cxnSp macro="">
      <xdr:nvCxnSpPr>
        <xdr:cNvPr id="7" name="直線コネクタ 6">
          <a:extLst>
            <a:ext uri="{FF2B5EF4-FFF2-40B4-BE49-F238E27FC236}">
              <a16:creationId xmlns:a16="http://schemas.microsoft.com/office/drawing/2014/main" id="{616E16BF-A7DA-4505-9483-6D02D261B1AA}"/>
            </a:ext>
          </a:extLst>
        </xdr:cNvPr>
        <xdr:cNvCxnSpPr/>
      </xdr:nvCxnSpPr>
      <xdr:spPr>
        <a:xfrm>
          <a:off x="2689412" y="89978753"/>
          <a:ext cx="469406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8965</xdr:colOff>
      <xdr:row>276</xdr:row>
      <xdr:rowOff>340658</xdr:rowOff>
    </xdr:from>
    <xdr:to>
      <xdr:col>15</xdr:col>
      <xdr:colOff>8966</xdr:colOff>
      <xdr:row>279</xdr:row>
      <xdr:rowOff>318822</xdr:rowOff>
    </xdr:to>
    <xdr:cxnSp macro="">
      <xdr:nvCxnSpPr>
        <xdr:cNvPr id="8" name="直線コネクタ 7">
          <a:extLst>
            <a:ext uri="{FF2B5EF4-FFF2-40B4-BE49-F238E27FC236}">
              <a16:creationId xmlns:a16="http://schemas.microsoft.com/office/drawing/2014/main" id="{D1AB5169-C6AC-4021-A8C7-DAFFB401FFEA}"/>
            </a:ext>
          </a:extLst>
        </xdr:cNvPr>
        <xdr:cNvCxnSpPr/>
      </xdr:nvCxnSpPr>
      <xdr:spPr>
        <a:xfrm flipH="1">
          <a:off x="2698377" y="89960823"/>
          <a:ext cx="1" cy="10539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161365</xdr:colOff>
      <xdr:row>276</xdr:row>
      <xdr:rowOff>340658</xdr:rowOff>
    </xdr:from>
    <xdr:to>
      <xdr:col>27</xdr:col>
      <xdr:colOff>161366</xdr:colOff>
      <xdr:row>279</xdr:row>
      <xdr:rowOff>318822</xdr:rowOff>
    </xdr:to>
    <xdr:cxnSp macro="">
      <xdr:nvCxnSpPr>
        <xdr:cNvPr id="9" name="直線コネクタ 8">
          <a:extLst>
            <a:ext uri="{FF2B5EF4-FFF2-40B4-BE49-F238E27FC236}">
              <a16:creationId xmlns:a16="http://schemas.microsoft.com/office/drawing/2014/main" id="{2690E7EE-0988-4A65-9601-4D9EBE48998A}"/>
            </a:ext>
          </a:extLst>
        </xdr:cNvPr>
        <xdr:cNvCxnSpPr/>
      </xdr:nvCxnSpPr>
      <xdr:spPr>
        <a:xfrm flipH="1">
          <a:off x="5002306" y="89960823"/>
          <a:ext cx="1" cy="10539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17930</xdr:colOff>
      <xdr:row>276</xdr:row>
      <xdr:rowOff>349623</xdr:rowOff>
    </xdr:from>
    <xdr:to>
      <xdr:col>41</xdr:col>
      <xdr:colOff>17931</xdr:colOff>
      <xdr:row>279</xdr:row>
      <xdr:rowOff>327787</xdr:rowOff>
    </xdr:to>
    <xdr:cxnSp macro="">
      <xdr:nvCxnSpPr>
        <xdr:cNvPr id="10" name="直線コネクタ 9">
          <a:extLst>
            <a:ext uri="{FF2B5EF4-FFF2-40B4-BE49-F238E27FC236}">
              <a16:creationId xmlns:a16="http://schemas.microsoft.com/office/drawing/2014/main" id="{F85C3C34-771A-4914-B0EC-CBB0473A71DD}"/>
            </a:ext>
          </a:extLst>
        </xdr:cNvPr>
        <xdr:cNvCxnSpPr/>
      </xdr:nvCxnSpPr>
      <xdr:spPr>
        <a:xfrm flipH="1">
          <a:off x="7368989" y="89969788"/>
          <a:ext cx="1" cy="10539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44823</xdr:colOff>
      <xdr:row>279</xdr:row>
      <xdr:rowOff>313766</xdr:rowOff>
    </xdr:from>
    <xdr:to>
      <xdr:col>21</xdr:col>
      <xdr:colOff>77372</xdr:colOff>
      <xdr:row>284</xdr:row>
      <xdr:rowOff>3617</xdr:rowOff>
    </xdr:to>
    <xdr:sp macro="" textlink="">
      <xdr:nvSpPr>
        <xdr:cNvPr id="11" name="正方形/長方形 10">
          <a:extLst>
            <a:ext uri="{FF2B5EF4-FFF2-40B4-BE49-F238E27FC236}">
              <a16:creationId xmlns:a16="http://schemas.microsoft.com/office/drawing/2014/main" id="{950A4367-8DB4-484D-96C1-1C48B5064501}"/>
            </a:ext>
          </a:extLst>
        </xdr:cNvPr>
        <xdr:cNvSpPr/>
      </xdr:nvSpPr>
      <xdr:spPr>
        <a:xfrm>
          <a:off x="1658470" y="91009695"/>
          <a:ext cx="2184078" cy="14738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委員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会議出席謝金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0</xdr:colOff>
      <xdr:row>279</xdr:row>
      <xdr:rowOff>322730</xdr:rowOff>
    </xdr:from>
    <xdr:to>
      <xdr:col>32</xdr:col>
      <xdr:colOff>110278</xdr:colOff>
      <xdr:row>284</xdr:row>
      <xdr:rowOff>55275</xdr:rowOff>
    </xdr:to>
    <xdr:sp macro="" textlink="">
      <xdr:nvSpPr>
        <xdr:cNvPr id="12" name="正方形/長方形 11">
          <a:extLst>
            <a:ext uri="{FF2B5EF4-FFF2-40B4-BE49-F238E27FC236}">
              <a16:creationId xmlns:a16="http://schemas.microsoft.com/office/drawing/2014/main" id="{B861062A-0711-40F6-8FA6-EE4B58169D24}"/>
            </a:ext>
          </a:extLst>
        </xdr:cNvPr>
        <xdr:cNvSpPr/>
      </xdr:nvSpPr>
      <xdr:spPr>
        <a:xfrm>
          <a:off x="4303059" y="91018659"/>
          <a:ext cx="1544631" cy="15165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職員旅費、委員等旅費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107577</xdr:colOff>
      <xdr:row>279</xdr:row>
      <xdr:rowOff>340660</xdr:rowOff>
    </xdr:from>
    <xdr:to>
      <xdr:col>46</xdr:col>
      <xdr:colOff>124436</xdr:colOff>
      <xdr:row>284</xdr:row>
      <xdr:rowOff>53681</xdr:rowOff>
    </xdr:to>
    <xdr:sp macro="" textlink="">
      <xdr:nvSpPr>
        <xdr:cNvPr id="13" name="正方形/長方形 12">
          <a:extLst>
            <a:ext uri="{FF2B5EF4-FFF2-40B4-BE49-F238E27FC236}">
              <a16:creationId xmlns:a16="http://schemas.microsoft.com/office/drawing/2014/main" id="{65C60EEF-F5BB-4AF4-A554-58BA00F5CD87}"/>
            </a:ext>
          </a:extLst>
        </xdr:cNvPr>
        <xdr:cNvSpPr/>
      </xdr:nvSpPr>
      <xdr:spPr>
        <a:xfrm>
          <a:off x="6382871" y="91036589"/>
          <a:ext cx="1989094" cy="14969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特許出願費用、国有特許発明補償費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44824</xdr:colOff>
      <xdr:row>278</xdr:row>
      <xdr:rowOff>35859</xdr:rowOff>
    </xdr:from>
    <xdr:to>
      <xdr:col>16</xdr:col>
      <xdr:colOff>175400</xdr:colOff>
      <xdr:row>278</xdr:row>
      <xdr:rowOff>320377</xdr:rowOff>
    </xdr:to>
    <xdr:sp macro="" textlink="">
      <xdr:nvSpPr>
        <xdr:cNvPr id="14" name="テキスト ボックス 13">
          <a:extLst>
            <a:ext uri="{FF2B5EF4-FFF2-40B4-BE49-F238E27FC236}">
              <a16:creationId xmlns:a16="http://schemas.microsoft.com/office/drawing/2014/main" id="{56C00031-4745-42AB-9258-6BB84882DF6F}"/>
            </a:ext>
          </a:extLst>
        </xdr:cNvPr>
        <xdr:cNvSpPr txBox="1"/>
      </xdr:nvSpPr>
      <xdr:spPr>
        <a:xfrm rot="10800000" flipV="1">
          <a:off x="2196353" y="90373200"/>
          <a:ext cx="847753" cy="284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25</xdr:col>
      <xdr:colOff>107577</xdr:colOff>
      <xdr:row>278</xdr:row>
      <xdr:rowOff>35859</xdr:rowOff>
    </xdr:from>
    <xdr:to>
      <xdr:col>30</xdr:col>
      <xdr:colOff>58859</xdr:colOff>
      <xdr:row>278</xdr:row>
      <xdr:rowOff>320377</xdr:rowOff>
    </xdr:to>
    <xdr:sp macro="" textlink="">
      <xdr:nvSpPr>
        <xdr:cNvPr id="15" name="テキスト ボックス 14">
          <a:extLst>
            <a:ext uri="{FF2B5EF4-FFF2-40B4-BE49-F238E27FC236}">
              <a16:creationId xmlns:a16="http://schemas.microsoft.com/office/drawing/2014/main" id="{3EBF8639-53B3-4195-9DC4-44AAD42A9FB0}"/>
            </a:ext>
          </a:extLst>
        </xdr:cNvPr>
        <xdr:cNvSpPr txBox="1"/>
      </xdr:nvSpPr>
      <xdr:spPr>
        <a:xfrm rot="10800000" flipV="1">
          <a:off x="4589930" y="90373200"/>
          <a:ext cx="847753" cy="284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98612</xdr:colOff>
      <xdr:row>278</xdr:row>
      <xdr:rowOff>35859</xdr:rowOff>
    </xdr:from>
    <xdr:to>
      <xdr:col>43</xdr:col>
      <xdr:colOff>49894</xdr:colOff>
      <xdr:row>278</xdr:row>
      <xdr:rowOff>320377</xdr:rowOff>
    </xdr:to>
    <xdr:sp macro="" textlink="">
      <xdr:nvSpPr>
        <xdr:cNvPr id="16" name="テキスト ボックス 15">
          <a:extLst>
            <a:ext uri="{FF2B5EF4-FFF2-40B4-BE49-F238E27FC236}">
              <a16:creationId xmlns:a16="http://schemas.microsoft.com/office/drawing/2014/main" id="{1317238C-1F33-4463-A2F2-79FBCF29CB2C}"/>
            </a:ext>
          </a:extLst>
        </xdr:cNvPr>
        <xdr:cNvSpPr txBox="1"/>
      </xdr:nvSpPr>
      <xdr:spPr>
        <a:xfrm rot="10800000" flipV="1">
          <a:off x="6911788" y="90373200"/>
          <a:ext cx="847753" cy="284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C487" sqref="C487:I48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639</v>
      </c>
      <c r="AK2" s="172"/>
      <c r="AL2" s="172"/>
      <c r="AM2" s="172"/>
      <c r="AN2" s="75" t="s">
        <v>282</v>
      </c>
      <c r="AO2" s="172">
        <v>21</v>
      </c>
      <c r="AP2" s="172"/>
      <c r="AQ2" s="172"/>
      <c r="AR2" s="76" t="s">
        <v>282</v>
      </c>
      <c r="AS2" s="173">
        <v>978</v>
      </c>
      <c r="AT2" s="173"/>
      <c r="AU2" s="173"/>
      <c r="AV2" s="75" t="str">
        <f>IF(AW2="","","-")</f>
        <v/>
      </c>
      <c r="AW2" s="174"/>
      <c r="AX2" s="174"/>
    </row>
    <row r="3" spans="1:50" ht="21" customHeight="1" thickBot="1" x14ac:dyDescent="0.25">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608</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712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66</v>
      </c>
      <c r="Q13" s="217"/>
      <c r="R13" s="217"/>
      <c r="S13" s="217"/>
      <c r="T13" s="217"/>
      <c r="U13" s="217"/>
      <c r="V13" s="218"/>
      <c r="W13" s="216">
        <v>66</v>
      </c>
      <c r="X13" s="217"/>
      <c r="Y13" s="217"/>
      <c r="Z13" s="217"/>
      <c r="AA13" s="217"/>
      <c r="AB13" s="217"/>
      <c r="AC13" s="218"/>
      <c r="AD13" s="216">
        <v>66</v>
      </c>
      <c r="AE13" s="217"/>
      <c r="AF13" s="217"/>
      <c r="AG13" s="217"/>
      <c r="AH13" s="217"/>
      <c r="AI13" s="217"/>
      <c r="AJ13" s="218"/>
      <c r="AK13" s="216">
        <v>67</v>
      </c>
      <c r="AL13" s="217"/>
      <c r="AM13" s="217"/>
      <c r="AN13" s="217"/>
      <c r="AO13" s="217"/>
      <c r="AP13" s="217"/>
      <c r="AQ13" s="218"/>
      <c r="AR13" s="228">
        <v>64</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282</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282</v>
      </c>
      <c r="AL15" s="217"/>
      <c r="AM15" s="217"/>
      <c r="AN15" s="217"/>
      <c r="AO15" s="217"/>
      <c r="AP15" s="217"/>
      <c r="AQ15" s="218"/>
      <c r="AR15" s="216" t="s">
        <v>282</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282</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282</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66</v>
      </c>
      <c r="Q18" s="261"/>
      <c r="R18" s="261"/>
      <c r="S18" s="261"/>
      <c r="T18" s="261"/>
      <c r="U18" s="261"/>
      <c r="V18" s="262"/>
      <c r="W18" s="260">
        <f>SUM(W13:AC17)</f>
        <v>66</v>
      </c>
      <c r="X18" s="261"/>
      <c r="Y18" s="261"/>
      <c r="Z18" s="261"/>
      <c r="AA18" s="261"/>
      <c r="AB18" s="261"/>
      <c r="AC18" s="262"/>
      <c r="AD18" s="260">
        <f>SUM(AD13:AJ17)</f>
        <v>66</v>
      </c>
      <c r="AE18" s="261"/>
      <c r="AF18" s="261"/>
      <c r="AG18" s="261"/>
      <c r="AH18" s="261"/>
      <c r="AI18" s="261"/>
      <c r="AJ18" s="262"/>
      <c r="AK18" s="260">
        <f>SUM(AK13:AQ17)</f>
        <v>67</v>
      </c>
      <c r="AL18" s="261"/>
      <c r="AM18" s="261"/>
      <c r="AN18" s="261"/>
      <c r="AO18" s="261"/>
      <c r="AP18" s="261"/>
      <c r="AQ18" s="262"/>
      <c r="AR18" s="260">
        <f>SUM(AR13:AX17)</f>
        <v>64</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65</v>
      </c>
      <c r="Q19" s="217"/>
      <c r="R19" s="217"/>
      <c r="S19" s="217"/>
      <c r="T19" s="217"/>
      <c r="U19" s="217"/>
      <c r="V19" s="218"/>
      <c r="W19" s="216">
        <v>64</v>
      </c>
      <c r="X19" s="217"/>
      <c r="Y19" s="217"/>
      <c r="Z19" s="217"/>
      <c r="AA19" s="217"/>
      <c r="AB19" s="217"/>
      <c r="AC19" s="218"/>
      <c r="AD19" s="216">
        <v>65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0.98484848484848486</v>
      </c>
      <c r="Q20" s="292"/>
      <c r="R20" s="292"/>
      <c r="S20" s="292"/>
      <c r="T20" s="292"/>
      <c r="U20" s="292"/>
      <c r="V20" s="292"/>
      <c r="W20" s="292">
        <f>IF(W18=0, "-", SUM(W19)/W18)</f>
        <v>0.96969696969696972</v>
      </c>
      <c r="X20" s="292"/>
      <c r="Y20" s="292"/>
      <c r="Z20" s="292"/>
      <c r="AA20" s="292"/>
      <c r="AB20" s="292"/>
      <c r="AC20" s="292"/>
      <c r="AD20" s="292">
        <f>IF(AD18=0, "-", SUM(AD19)/AD18)</f>
        <v>0.98484848484848486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237</v>
      </c>
      <c r="H21" s="291"/>
      <c r="I21" s="291"/>
      <c r="J21" s="291"/>
      <c r="K21" s="291"/>
      <c r="L21" s="291"/>
      <c r="M21" s="291"/>
      <c r="N21" s="291"/>
      <c r="O21" s="291"/>
      <c r="P21" s="292">
        <f>IF(P19=0, "-", SUM(P19)/SUM(P13,P14))</f>
        <v>0.98484848484848486</v>
      </c>
      <c r="Q21" s="292"/>
      <c r="R21" s="292"/>
      <c r="S21" s="292"/>
      <c r="T21" s="292"/>
      <c r="U21" s="292"/>
      <c r="V21" s="292"/>
      <c r="W21" s="292">
        <f>IF(W19=0, "-", SUM(W19)/SUM(W13,W14))</f>
        <v>0.96969696969696972</v>
      </c>
      <c r="X21" s="292"/>
      <c r="Y21" s="292"/>
      <c r="Z21" s="292"/>
      <c r="AA21" s="292"/>
      <c r="AB21" s="292"/>
      <c r="AC21" s="292"/>
      <c r="AD21" s="292">
        <f>IF(AD19=0, "-", SUM(AD19)/SUM(AD13,AD14))</f>
        <v>0.98484848484848486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614</v>
      </c>
      <c r="H23" s="278"/>
      <c r="I23" s="278"/>
      <c r="J23" s="278"/>
      <c r="K23" s="278"/>
      <c r="L23" s="278"/>
      <c r="M23" s="278"/>
      <c r="N23" s="278"/>
      <c r="O23" s="279"/>
      <c r="P23" s="228">
        <v>47</v>
      </c>
      <c r="Q23" s="229"/>
      <c r="R23" s="229"/>
      <c r="S23" s="229"/>
      <c r="T23" s="229"/>
      <c r="U23" s="229"/>
      <c r="V23" s="280"/>
      <c r="W23" s="228">
        <v>47</v>
      </c>
      <c r="X23" s="229"/>
      <c r="Y23" s="229"/>
      <c r="Z23" s="229"/>
      <c r="AA23" s="229"/>
      <c r="AB23" s="229"/>
      <c r="AC23" s="280"/>
      <c r="AD23" s="281" t="s">
        <v>723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615</v>
      </c>
      <c r="H24" s="288"/>
      <c r="I24" s="288"/>
      <c r="J24" s="288"/>
      <c r="K24" s="288"/>
      <c r="L24" s="288"/>
      <c r="M24" s="288"/>
      <c r="N24" s="288"/>
      <c r="O24" s="289"/>
      <c r="P24" s="216">
        <v>15</v>
      </c>
      <c r="Q24" s="217"/>
      <c r="R24" s="217"/>
      <c r="S24" s="217"/>
      <c r="T24" s="217"/>
      <c r="U24" s="217"/>
      <c r="V24" s="218"/>
      <c r="W24" s="216">
        <v>15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616</v>
      </c>
      <c r="H25" s="288"/>
      <c r="I25" s="288"/>
      <c r="J25" s="288"/>
      <c r="K25" s="288"/>
      <c r="L25" s="288"/>
      <c r="M25" s="288"/>
      <c r="N25" s="288"/>
      <c r="O25" s="289"/>
      <c r="P25" s="216">
        <v>1</v>
      </c>
      <c r="Q25" s="217"/>
      <c r="R25" s="217"/>
      <c r="S25" s="217"/>
      <c r="T25" s="217"/>
      <c r="U25" s="217"/>
      <c r="V25" s="218"/>
      <c r="W25" s="216">
        <v>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t="s">
        <v>617</v>
      </c>
      <c r="H26" s="288"/>
      <c r="I26" s="288"/>
      <c r="J26" s="288"/>
      <c r="K26" s="288"/>
      <c r="L26" s="288"/>
      <c r="M26" s="288"/>
      <c r="N26" s="288"/>
      <c r="O26" s="289"/>
      <c r="P26" s="216">
        <v>0</v>
      </c>
      <c r="Q26" s="217"/>
      <c r="R26" s="217"/>
      <c r="S26" s="217"/>
      <c r="T26" s="217"/>
      <c r="U26" s="217"/>
      <c r="V26" s="218"/>
      <c r="W26" s="216">
        <v>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2">
      <c r="A27" s="303"/>
      <c r="B27" s="304"/>
      <c r="C27" s="304"/>
      <c r="D27" s="304"/>
      <c r="E27" s="304"/>
      <c r="F27" s="305"/>
      <c r="G27" s="287" t="s">
        <v>618</v>
      </c>
      <c r="H27" s="288"/>
      <c r="I27" s="288"/>
      <c r="J27" s="288"/>
      <c r="K27" s="288"/>
      <c r="L27" s="288"/>
      <c r="M27" s="288"/>
      <c r="N27" s="288"/>
      <c r="O27" s="289"/>
      <c r="P27" s="216">
        <v>4</v>
      </c>
      <c r="Q27" s="217"/>
      <c r="R27" s="217"/>
      <c r="S27" s="217"/>
      <c r="T27" s="217"/>
      <c r="U27" s="217"/>
      <c r="V27" s="218"/>
      <c r="W27" s="216">
        <v>0</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2">
      <c r="A28" s="303"/>
      <c r="B28" s="304"/>
      <c r="C28" s="304"/>
      <c r="D28" s="304"/>
      <c r="E28" s="304"/>
      <c r="F28" s="305"/>
      <c r="G28" s="294" t="s">
        <v>75</v>
      </c>
      <c r="H28" s="295"/>
      <c r="I28" s="295"/>
      <c r="J28" s="295"/>
      <c r="K28" s="295"/>
      <c r="L28" s="295"/>
      <c r="M28" s="295"/>
      <c r="N28" s="295"/>
      <c r="O28" s="296"/>
      <c r="P28" s="297">
        <v>0</v>
      </c>
      <c r="Q28" s="298"/>
      <c r="R28" s="298"/>
      <c r="S28" s="298"/>
      <c r="T28" s="298"/>
      <c r="U28" s="298"/>
      <c r="V28" s="299"/>
      <c r="W28" s="297">
        <v>1</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67</v>
      </c>
      <c r="Q29" s="331"/>
      <c r="R29" s="331"/>
      <c r="S29" s="331"/>
      <c r="T29" s="331"/>
      <c r="U29" s="331"/>
      <c r="V29" s="332"/>
      <c r="W29" s="333">
        <f>AR13</f>
        <v>64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0.799999999999997" customHeight="1" x14ac:dyDescent="0.2">
      <c r="A30" s="336" t="s">
        <v>577</v>
      </c>
      <c r="B30" s="337"/>
      <c r="C30" s="337"/>
      <c r="D30" s="337"/>
      <c r="E30" s="337"/>
      <c r="F30" s="338"/>
      <c r="G30" s="339" t="s">
        <v>713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2">
      <c r="A32" s="348"/>
      <c r="B32" s="317"/>
      <c r="C32" s="317"/>
      <c r="D32" s="317"/>
      <c r="E32" s="317"/>
      <c r="F32" s="318"/>
      <c r="G32" s="357" t="s">
        <v>714</v>
      </c>
      <c r="H32" s="358"/>
      <c r="I32" s="358"/>
      <c r="J32" s="358"/>
      <c r="K32" s="358"/>
      <c r="L32" s="358"/>
      <c r="M32" s="358"/>
      <c r="N32" s="358"/>
      <c r="O32" s="358"/>
      <c r="P32" s="361" t="s">
        <v>623</v>
      </c>
      <c r="Q32" s="362"/>
      <c r="R32" s="362"/>
      <c r="S32" s="362"/>
      <c r="T32" s="362"/>
      <c r="U32" s="362"/>
      <c r="V32" s="362"/>
      <c r="W32" s="362"/>
      <c r="X32" s="363"/>
      <c r="Y32" s="367" t="s">
        <v>51</v>
      </c>
      <c r="Z32" s="368"/>
      <c r="AA32" s="369"/>
      <c r="AB32" s="370" t="s">
        <v>624</v>
      </c>
      <c r="AC32" s="370"/>
      <c r="AD32" s="370"/>
      <c r="AE32" s="371">
        <v>12</v>
      </c>
      <c r="AF32" s="371"/>
      <c r="AG32" s="371"/>
      <c r="AH32" s="371"/>
      <c r="AI32" s="371">
        <v>15</v>
      </c>
      <c r="AJ32" s="371"/>
      <c r="AK32" s="371"/>
      <c r="AL32" s="371"/>
      <c r="AM32" s="371">
        <v>8</v>
      </c>
      <c r="AN32" s="371"/>
      <c r="AO32" s="371"/>
      <c r="AP32" s="371"/>
      <c r="AQ32" s="398" t="s">
        <v>282</v>
      </c>
      <c r="AR32" s="371"/>
      <c r="AS32" s="371"/>
      <c r="AT32" s="371"/>
      <c r="AU32" s="389" t="s">
        <v>282</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624</v>
      </c>
      <c r="AC33" s="370"/>
      <c r="AD33" s="370"/>
      <c r="AE33" s="371">
        <v>5</v>
      </c>
      <c r="AF33" s="371"/>
      <c r="AG33" s="371"/>
      <c r="AH33" s="371"/>
      <c r="AI33" s="371">
        <v>5</v>
      </c>
      <c r="AJ33" s="371"/>
      <c r="AK33" s="371"/>
      <c r="AL33" s="371"/>
      <c r="AM33" s="371">
        <v>10</v>
      </c>
      <c r="AN33" s="371"/>
      <c r="AO33" s="371"/>
      <c r="AP33" s="371"/>
      <c r="AQ33" s="371">
        <v>10</v>
      </c>
      <c r="AR33" s="371"/>
      <c r="AS33" s="371"/>
      <c r="AT33" s="371"/>
      <c r="AU33" s="410">
        <v>10</v>
      </c>
      <c r="AV33" s="405"/>
      <c r="AW33" s="405"/>
      <c r="AX33" s="406"/>
    </row>
    <row r="34" spans="1:51" ht="23.25" customHeight="1" x14ac:dyDescent="0.2">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2">
      <c r="A35" s="440"/>
      <c r="B35" s="441"/>
      <c r="C35" s="441"/>
      <c r="D35" s="441"/>
      <c r="E35" s="441"/>
      <c r="F35" s="442"/>
      <c r="G35" s="394" t="s">
        <v>625</v>
      </c>
      <c r="H35" s="395"/>
      <c r="I35" s="395"/>
      <c r="J35" s="395"/>
      <c r="K35" s="395"/>
      <c r="L35" s="395"/>
      <c r="M35" s="395"/>
      <c r="N35" s="395"/>
      <c r="O35" s="395"/>
      <c r="P35" s="395"/>
      <c r="Q35" s="395"/>
      <c r="R35" s="395"/>
      <c r="S35" s="395"/>
      <c r="T35" s="395"/>
      <c r="U35" s="395"/>
      <c r="V35" s="395"/>
      <c r="W35" s="395"/>
      <c r="X35" s="395"/>
      <c r="Y35" s="419" t="s">
        <v>579</v>
      </c>
      <c r="Z35" s="420"/>
      <c r="AA35" s="421"/>
      <c r="AB35" s="422" t="s">
        <v>626</v>
      </c>
      <c r="AC35" s="423"/>
      <c r="AD35" s="424"/>
      <c r="AE35" s="398">
        <v>5.4</v>
      </c>
      <c r="AF35" s="398"/>
      <c r="AG35" s="398"/>
      <c r="AH35" s="398"/>
      <c r="AI35" s="398">
        <v>4.3</v>
      </c>
      <c r="AJ35" s="398"/>
      <c r="AK35" s="398"/>
      <c r="AL35" s="398"/>
      <c r="AM35" s="398">
        <v>8.3000000000000007</v>
      </c>
      <c r="AN35" s="398"/>
      <c r="AO35" s="398"/>
      <c r="AP35" s="398"/>
      <c r="AQ35" s="389">
        <v>6.7</v>
      </c>
      <c r="AR35" s="372"/>
      <c r="AS35" s="372"/>
      <c r="AT35" s="372"/>
      <c r="AU35" s="372"/>
      <c r="AV35" s="372"/>
      <c r="AW35" s="372"/>
      <c r="AX35" s="373"/>
    </row>
    <row r="36" spans="1:51" ht="28.8"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627</v>
      </c>
      <c r="AC36" s="426"/>
      <c r="AD36" s="427"/>
      <c r="AE36" s="430" t="s">
        <v>628</v>
      </c>
      <c r="AF36" s="428"/>
      <c r="AG36" s="428"/>
      <c r="AH36" s="428"/>
      <c r="AI36" s="430" t="s">
        <v>629</v>
      </c>
      <c r="AJ36" s="428"/>
      <c r="AK36" s="428"/>
      <c r="AL36" s="428"/>
      <c r="AM36" s="430" t="s">
        <v>656</v>
      </c>
      <c r="AN36" s="428"/>
      <c r="AO36" s="428"/>
      <c r="AP36" s="428"/>
      <c r="AQ36" s="430" t="s">
        <v>657</v>
      </c>
      <c r="AR36" s="428"/>
      <c r="AS36" s="428"/>
      <c r="AT36" s="428"/>
      <c r="AU36" s="428"/>
      <c r="AV36" s="428"/>
      <c r="AW36" s="428"/>
      <c r="AX36" s="431"/>
    </row>
    <row r="37" spans="1:51" ht="17.399999999999999" customHeight="1" x14ac:dyDescent="0.2">
      <c r="A37" s="467" t="s">
        <v>234</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2" t="s">
        <v>128</v>
      </c>
      <c r="AV37" s="322"/>
      <c r="AW37" s="322"/>
      <c r="AX37" s="327"/>
    </row>
    <row r="38" spans="1:51" ht="18.75"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612</v>
      </c>
      <c r="AR38" s="433"/>
      <c r="AS38" s="434" t="s">
        <v>175</v>
      </c>
      <c r="AT38" s="435"/>
      <c r="AU38" s="436">
        <v>4</v>
      </c>
      <c r="AV38" s="436"/>
      <c r="AW38" s="324" t="s">
        <v>166</v>
      </c>
      <c r="AX38" s="329"/>
    </row>
    <row r="39" spans="1:51" ht="23.25" customHeight="1" x14ac:dyDescent="0.2">
      <c r="A39" s="473"/>
      <c r="B39" s="471"/>
      <c r="C39" s="471"/>
      <c r="D39" s="471"/>
      <c r="E39" s="471"/>
      <c r="F39" s="472"/>
      <c r="G39" s="374" t="s">
        <v>619</v>
      </c>
      <c r="H39" s="375"/>
      <c r="I39" s="375"/>
      <c r="J39" s="375"/>
      <c r="K39" s="375"/>
      <c r="L39" s="375"/>
      <c r="M39" s="375"/>
      <c r="N39" s="375"/>
      <c r="O39" s="376"/>
      <c r="P39" s="139" t="s">
        <v>620</v>
      </c>
      <c r="Q39" s="139"/>
      <c r="R39" s="139"/>
      <c r="S39" s="139"/>
      <c r="T39" s="139"/>
      <c r="U39" s="139"/>
      <c r="V39" s="139"/>
      <c r="W39" s="139"/>
      <c r="X39" s="140"/>
      <c r="Y39" s="385" t="s">
        <v>12</v>
      </c>
      <c r="Z39" s="386"/>
      <c r="AA39" s="387"/>
      <c r="AB39" s="388" t="s">
        <v>621</v>
      </c>
      <c r="AC39" s="388"/>
      <c r="AD39" s="388"/>
      <c r="AE39" s="389">
        <v>4.4000000000000004</v>
      </c>
      <c r="AF39" s="372"/>
      <c r="AG39" s="372"/>
      <c r="AH39" s="372"/>
      <c r="AI39" s="389">
        <v>4.4000000000000004</v>
      </c>
      <c r="AJ39" s="372"/>
      <c r="AK39" s="372"/>
      <c r="AL39" s="372"/>
      <c r="AM39" s="389">
        <v>4.4000000000000004</v>
      </c>
      <c r="AN39" s="372"/>
      <c r="AO39" s="372"/>
      <c r="AP39" s="372"/>
      <c r="AQ39" s="391" t="s">
        <v>612</v>
      </c>
      <c r="AR39" s="392"/>
      <c r="AS39" s="392"/>
      <c r="AT39" s="393"/>
      <c r="AU39" s="372" t="s">
        <v>612</v>
      </c>
      <c r="AV39" s="372"/>
      <c r="AW39" s="372"/>
      <c r="AX39" s="373"/>
    </row>
    <row r="40" spans="1:51" ht="19.8"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621</v>
      </c>
      <c r="AC40" s="448"/>
      <c r="AD40" s="448"/>
      <c r="AE40" s="389">
        <v>3.5</v>
      </c>
      <c r="AF40" s="372"/>
      <c r="AG40" s="372"/>
      <c r="AH40" s="372"/>
      <c r="AI40" s="389">
        <v>3.5</v>
      </c>
      <c r="AJ40" s="372"/>
      <c r="AK40" s="372"/>
      <c r="AL40" s="372"/>
      <c r="AM40" s="389">
        <v>3.5</v>
      </c>
      <c r="AN40" s="372"/>
      <c r="AO40" s="372"/>
      <c r="AP40" s="372"/>
      <c r="AQ40" s="391" t="s">
        <v>612</v>
      </c>
      <c r="AR40" s="392"/>
      <c r="AS40" s="392"/>
      <c r="AT40" s="393"/>
      <c r="AU40" s="372">
        <v>3.5</v>
      </c>
      <c r="AV40" s="372"/>
      <c r="AW40" s="372"/>
      <c r="AX40" s="373"/>
    </row>
    <row r="41" spans="1:51" ht="23.25"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126</v>
      </c>
      <c r="AF41" s="372"/>
      <c r="AG41" s="372"/>
      <c r="AH41" s="372"/>
      <c r="AI41" s="389">
        <v>126</v>
      </c>
      <c r="AJ41" s="372"/>
      <c r="AK41" s="372"/>
      <c r="AL41" s="372"/>
      <c r="AM41" s="389">
        <v>126</v>
      </c>
      <c r="AN41" s="372"/>
      <c r="AO41" s="372"/>
      <c r="AP41" s="372"/>
      <c r="AQ41" s="391" t="s">
        <v>612</v>
      </c>
      <c r="AR41" s="392"/>
      <c r="AS41" s="392"/>
      <c r="AT41" s="393"/>
      <c r="AU41" s="372" t="s">
        <v>612</v>
      </c>
      <c r="AV41" s="372"/>
      <c r="AW41" s="372"/>
      <c r="AX41" s="373"/>
    </row>
    <row r="42" spans="1:51" ht="30" customHeight="1" x14ac:dyDescent="0.2">
      <c r="A42" s="461" t="s">
        <v>258</v>
      </c>
      <c r="B42" s="456"/>
      <c r="C42" s="456"/>
      <c r="D42" s="456"/>
      <c r="E42" s="456"/>
      <c r="F42" s="457"/>
      <c r="G42" s="497" t="s">
        <v>622</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600000000000001" hidden="1" customHeight="1" x14ac:dyDescent="0.2">
      <c r="A44" s="889"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414</v>
      </c>
      <c r="AF49" s="415"/>
      <c r="AG49" s="415"/>
      <c r="AH49" s="415"/>
      <c r="AI49" s="415" t="s">
        <v>566</v>
      </c>
      <c r="AJ49" s="415"/>
      <c r="AK49" s="415"/>
      <c r="AL49" s="415"/>
      <c r="AM49" s="415" t="s">
        <v>382</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3"/>
      <c r="H52" s="383"/>
      <c r="I52" s="383"/>
      <c r="J52" s="383"/>
      <c r="K52" s="383"/>
      <c r="L52" s="383"/>
      <c r="M52" s="383"/>
      <c r="N52" s="383"/>
      <c r="O52" s="384"/>
      <c r="P52" s="451"/>
      <c r="Q52" s="451"/>
      <c r="R52" s="451"/>
      <c r="S52" s="451"/>
      <c r="T52" s="451"/>
      <c r="U52" s="451"/>
      <c r="V52" s="451"/>
      <c r="W52" s="451"/>
      <c r="X52" s="452"/>
      <c r="Y52" s="894"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414</v>
      </c>
      <c r="AF54" s="415"/>
      <c r="AG54" s="415"/>
      <c r="AH54" s="415"/>
      <c r="AI54" s="415" t="s">
        <v>566</v>
      </c>
      <c r="AJ54" s="415"/>
      <c r="AK54" s="415"/>
      <c r="AL54" s="415"/>
      <c r="AM54" s="415" t="s">
        <v>382</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3"/>
      <c r="H57" s="383"/>
      <c r="I57" s="383"/>
      <c r="J57" s="383"/>
      <c r="K57" s="383"/>
      <c r="L57" s="383"/>
      <c r="M57" s="383"/>
      <c r="N57" s="383"/>
      <c r="O57" s="384"/>
      <c r="P57" s="451"/>
      <c r="Q57" s="451"/>
      <c r="R57" s="451"/>
      <c r="S57" s="451"/>
      <c r="T57" s="451"/>
      <c r="U57" s="451"/>
      <c r="V57" s="451"/>
      <c r="W57" s="451"/>
      <c r="X57" s="452"/>
      <c r="Y57" s="894"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414</v>
      </c>
      <c r="AF59" s="415"/>
      <c r="AG59" s="415"/>
      <c r="AH59" s="415"/>
      <c r="AI59" s="415" t="s">
        <v>566</v>
      </c>
      <c r="AJ59" s="415"/>
      <c r="AK59" s="415"/>
      <c r="AL59" s="415"/>
      <c r="AM59" s="415" t="s">
        <v>382</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3"/>
      <c r="H62" s="383"/>
      <c r="I62" s="383"/>
      <c r="J62" s="383"/>
      <c r="K62" s="383"/>
      <c r="L62" s="383"/>
      <c r="M62" s="383"/>
      <c r="N62" s="383"/>
      <c r="O62" s="384"/>
      <c r="P62" s="451"/>
      <c r="Q62" s="451"/>
      <c r="R62" s="451"/>
      <c r="S62" s="451"/>
      <c r="T62" s="451"/>
      <c r="U62" s="451"/>
      <c r="V62" s="451"/>
      <c r="W62" s="451"/>
      <c r="X62" s="452"/>
      <c r="Y62" s="894"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2">
      <c r="A69" s="440"/>
      <c r="B69" s="441"/>
      <c r="C69" s="441"/>
      <c r="D69" s="441"/>
      <c r="E69" s="441"/>
      <c r="F69" s="442"/>
      <c r="G69" s="394" t="s">
        <v>630</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2">
      <c r="A71" s="503" t="s">
        <v>234</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2" t="s">
        <v>128</v>
      </c>
      <c r="AV71" s="322"/>
      <c r="AW71" s="322"/>
      <c r="AX71" s="327"/>
      <c r="AY71">
        <f>COUNTA($G$73)</f>
        <v>0</v>
      </c>
    </row>
    <row r="72" spans="1:51" ht="18.75" hidden="1"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1" t="s">
        <v>258</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414</v>
      </c>
      <c r="AF83" s="415"/>
      <c r="AG83" s="415"/>
      <c r="AH83" s="415"/>
      <c r="AI83" s="415" t="s">
        <v>566</v>
      </c>
      <c r="AJ83" s="415"/>
      <c r="AK83" s="415"/>
      <c r="AL83" s="415"/>
      <c r="AM83" s="415" t="s">
        <v>382</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3"/>
      <c r="H86" s="383"/>
      <c r="I86" s="383"/>
      <c r="J86" s="383"/>
      <c r="K86" s="383"/>
      <c r="L86" s="383"/>
      <c r="M86" s="383"/>
      <c r="N86" s="383"/>
      <c r="O86" s="384"/>
      <c r="P86" s="451"/>
      <c r="Q86" s="451"/>
      <c r="R86" s="451"/>
      <c r="S86" s="451"/>
      <c r="T86" s="451"/>
      <c r="U86" s="451"/>
      <c r="V86" s="451"/>
      <c r="W86" s="451"/>
      <c r="X86" s="452"/>
      <c r="Y86" s="894"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414</v>
      </c>
      <c r="AF88" s="415"/>
      <c r="AG88" s="415"/>
      <c r="AH88" s="415"/>
      <c r="AI88" s="415" t="s">
        <v>566</v>
      </c>
      <c r="AJ88" s="415"/>
      <c r="AK88" s="415"/>
      <c r="AL88" s="415"/>
      <c r="AM88" s="415" t="s">
        <v>382</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3"/>
      <c r="H91" s="383"/>
      <c r="I91" s="383"/>
      <c r="J91" s="383"/>
      <c r="K91" s="383"/>
      <c r="L91" s="383"/>
      <c r="M91" s="383"/>
      <c r="N91" s="383"/>
      <c r="O91" s="384"/>
      <c r="P91" s="451"/>
      <c r="Q91" s="451"/>
      <c r="R91" s="451"/>
      <c r="S91" s="451"/>
      <c r="T91" s="451"/>
      <c r="U91" s="451"/>
      <c r="V91" s="451"/>
      <c r="W91" s="451"/>
      <c r="X91" s="452"/>
      <c r="Y91" s="894"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414</v>
      </c>
      <c r="AF93" s="415"/>
      <c r="AG93" s="415"/>
      <c r="AH93" s="415"/>
      <c r="AI93" s="415" t="s">
        <v>566</v>
      </c>
      <c r="AJ93" s="415"/>
      <c r="AK93" s="415"/>
      <c r="AL93" s="415"/>
      <c r="AM93" s="415" t="s">
        <v>382</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3"/>
      <c r="H96" s="383"/>
      <c r="I96" s="383"/>
      <c r="J96" s="383"/>
      <c r="K96" s="383"/>
      <c r="L96" s="383"/>
      <c r="M96" s="383"/>
      <c r="N96" s="383"/>
      <c r="O96" s="384"/>
      <c r="P96" s="451"/>
      <c r="Q96" s="451"/>
      <c r="R96" s="451"/>
      <c r="S96" s="451"/>
      <c r="T96" s="451"/>
      <c r="U96" s="451"/>
      <c r="V96" s="451"/>
      <c r="W96" s="451"/>
      <c r="X96" s="452"/>
      <c r="Y96" s="894"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2">
      <c r="A105" s="503" t="s">
        <v>234</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2" t="s">
        <v>128</v>
      </c>
      <c r="AV105" s="322"/>
      <c r="AW105" s="322"/>
      <c r="AX105" s="327"/>
      <c r="AY105">
        <f>COUNTA($G$107)</f>
        <v>0</v>
      </c>
    </row>
    <row r="106" spans="1:60" ht="18.75" hidden="1"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414</v>
      </c>
      <c r="AF117" s="415"/>
      <c r="AG117" s="415"/>
      <c r="AH117" s="415"/>
      <c r="AI117" s="415" t="s">
        <v>566</v>
      </c>
      <c r="AJ117" s="415"/>
      <c r="AK117" s="415"/>
      <c r="AL117" s="415"/>
      <c r="AM117" s="415" t="s">
        <v>382</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3"/>
      <c r="H120" s="383"/>
      <c r="I120" s="383"/>
      <c r="J120" s="383"/>
      <c r="K120" s="383"/>
      <c r="L120" s="383"/>
      <c r="M120" s="383"/>
      <c r="N120" s="383"/>
      <c r="O120" s="384"/>
      <c r="P120" s="451"/>
      <c r="Q120" s="451"/>
      <c r="R120" s="451"/>
      <c r="S120" s="451"/>
      <c r="T120" s="451"/>
      <c r="U120" s="451"/>
      <c r="V120" s="451"/>
      <c r="W120" s="451"/>
      <c r="X120" s="452"/>
      <c r="Y120" s="894"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414</v>
      </c>
      <c r="AF122" s="415"/>
      <c r="AG122" s="415"/>
      <c r="AH122" s="415"/>
      <c r="AI122" s="415" t="s">
        <v>566</v>
      </c>
      <c r="AJ122" s="415"/>
      <c r="AK122" s="415"/>
      <c r="AL122" s="415"/>
      <c r="AM122" s="415" t="s">
        <v>382</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3"/>
      <c r="H125" s="383"/>
      <c r="I125" s="383"/>
      <c r="J125" s="383"/>
      <c r="K125" s="383"/>
      <c r="L125" s="383"/>
      <c r="M125" s="383"/>
      <c r="N125" s="383"/>
      <c r="O125" s="384"/>
      <c r="P125" s="451"/>
      <c r="Q125" s="451"/>
      <c r="R125" s="451"/>
      <c r="S125" s="451"/>
      <c r="T125" s="451"/>
      <c r="U125" s="451"/>
      <c r="V125" s="451"/>
      <c r="W125" s="451"/>
      <c r="X125" s="452"/>
      <c r="Y125" s="894"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414</v>
      </c>
      <c r="AF127" s="415"/>
      <c r="AG127" s="415"/>
      <c r="AH127" s="415"/>
      <c r="AI127" s="415" t="s">
        <v>566</v>
      </c>
      <c r="AJ127" s="415"/>
      <c r="AK127" s="415"/>
      <c r="AL127" s="415"/>
      <c r="AM127" s="415" t="s">
        <v>382</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3"/>
      <c r="H130" s="383"/>
      <c r="I130" s="383"/>
      <c r="J130" s="383"/>
      <c r="K130" s="383"/>
      <c r="L130" s="383"/>
      <c r="M130" s="383"/>
      <c r="N130" s="383"/>
      <c r="O130" s="384"/>
      <c r="P130" s="451"/>
      <c r="Q130" s="451"/>
      <c r="R130" s="451"/>
      <c r="S130" s="451"/>
      <c r="T130" s="451"/>
      <c r="U130" s="451"/>
      <c r="V130" s="451"/>
      <c r="W130" s="451"/>
      <c r="X130" s="452"/>
      <c r="Y130" s="894"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3" t="s">
        <v>234</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414</v>
      </c>
      <c r="AF151" s="415"/>
      <c r="AG151" s="415"/>
      <c r="AH151" s="415"/>
      <c r="AI151" s="415" t="s">
        <v>566</v>
      </c>
      <c r="AJ151" s="415"/>
      <c r="AK151" s="415"/>
      <c r="AL151" s="415"/>
      <c r="AM151" s="415" t="s">
        <v>382</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3"/>
      <c r="H154" s="383"/>
      <c r="I154" s="383"/>
      <c r="J154" s="383"/>
      <c r="K154" s="383"/>
      <c r="L154" s="383"/>
      <c r="M154" s="383"/>
      <c r="N154" s="383"/>
      <c r="O154" s="384"/>
      <c r="P154" s="451"/>
      <c r="Q154" s="451"/>
      <c r="R154" s="451"/>
      <c r="S154" s="451"/>
      <c r="T154" s="451"/>
      <c r="U154" s="451"/>
      <c r="V154" s="451"/>
      <c r="W154" s="451"/>
      <c r="X154" s="452"/>
      <c r="Y154" s="894"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414</v>
      </c>
      <c r="AF156" s="415"/>
      <c r="AG156" s="415"/>
      <c r="AH156" s="415"/>
      <c r="AI156" s="415" t="s">
        <v>566</v>
      </c>
      <c r="AJ156" s="415"/>
      <c r="AK156" s="415"/>
      <c r="AL156" s="415"/>
      <c r="AM156" s="415" t="s">
        <v>382</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3"/>
      <c r="H159" s="383"/>
      <c r="I159" s="383"/>
      <c r="J159" s="383"/>
      <c r="K159" s="383"/>
      <c r="L159" s="383"/>
      <c r="M159" s="383"/>
      <c r="N159" s="383"/>
      <c r="O159" s="384"/>
      <c r="P159" s="451"/>
      <c r="Q159" s="451"/>
      <c r="R159" s="451"/>
      <c r="S159" s="451"/>
      <c r="T159" s="451"/>
      <c r="U159" s="451"/>
      <c r="V159" s="451"/>
      <c r="W159" s="451"/>
      <c r="X159" s="452"/>
      <c r="Y159" s="894"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414</v>
      </c>
      <c r="AF161" s="415"/>
      <c r="AG161" s="415"/>
      <c r="AH161" s="415"/>
      <c r="AI161" s="415" t="s">
        <v>566</v>
      </c>
      <c r="AJ161" s="415"/>
      <c r="AK161" s="415"/>
      <c r="AL161" s="415"/>
      <c r="AM161" s="415" t="s">
        <v>382</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3"/>
      <c r="H164" s="383"/>
      <c r="I164" s="383"/>
      <c r="J164" s="383"/>
      <c r="K164" s="383"/>
      <c r="L164" s="383"/>
      <c r="M164" s="383"/>
      <c r="N164" s="383"/>
      <c r="O164" s="384"/>
      <c r="P164" s="451"/>
      <c r="Q164" s="451"/>
      <c r="R164" s="451"/>
      <c r="S164" s="451"/>
      <c r="T164" s="451"/>
      <c r="U164" s="451"/>
      <c r="V164" s="451"/>
      <c r="W164" s="451"/>
      <c r="X164" s="452"/>
      <c r="Y164" s="894"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2">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3" t="s">
        <v>234</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414</v>
      </c>
      <c r="AF185" s="415"/>
      <c r="AG185" s="415"/>
      <c r="AH185" s="415"/>
      <c r="AI185" s="415" t="s">
        <v>566</v>
      </c>
      <c r="AJ185" s="415"/>
      <c r="AK185" s="415"/>
      <c r="AL185" s="415"/>
      <c r="AM185" s="415" t="s">
        <v>382</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3"/>
      <c r="H188" s="383"/>
      <c r="I188" s="383"/>
      <c r="J188" s="383"/>
      <c r="K188" s="383"/>
      <c r="L188" s="383"/>
      <c r="M188" s="383"/>
      <c r="N188" s="383"/>
      <c r="O188" s="384"/>
      <c r="P188" s="451"/>
      <c r="Q188" s="451"/>
      <c r="R188" s="451"/>
      <c r="S188" s="451"/>
      <c r="T188" s="451"/>
      <c r="U188" s="451"/>
      <c r="V188" s="451"/>
      <c r="W188" s="451"/>
      <c r="X188" s="452"/>
      <c r="Y188" s="894"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414</v>
      </c>
      <c r="AF190" s="415"/>
      <c r="AG190" s="415"/>
      <c r="AH190" s="415"/>
      <c r="AI190" s="415" t="s">
        <v>566</v>
      </c>
      <c r="AJ190" s="415"/>
      <c r="AK190" s="415"/>
      <c r="AL190" s="415"/>
      <c r="AM190" s="415" t="s">
        <v>382</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3"/>
      <c r="H193" s="383"/>
      <c r="I193" s="383"/>
      <c r="J193" s="383"/>
      <c r="K193" s="383"/>
      <c r="L193" s="383"/>
      <c r="M193" s="383"/>
      <c r="N193" s="383"/>
      <c r="O193" s="384"/>
      <c r="P193" s="451"/>
      <c r="Q193" s="451"/>
      <c r="R193" s="451"/>
      <c r="S193" s="451"/>
      <c r="T193" s="451"/>
      <c r="U193" s="451"/>
      <c r="V193" s="451"/>
      <c r="W193" s="451"/>
      <c r="X193" s="452"/>
      <c r="Y193" s="894"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414</v>
      </c>
      <c r="AF195" s="415"/>
      <c r="AG195" s="415"/>
      <c r="AH195" s="415"/>
      <c r="AI195" s="415" t="s">
        <v>566</v>
      </c>
      <c r="AJ195" s="415"/>
      <c r="AK195" s="415"/>
      <c r="AL195" s="415"/>
      <c r="AM195" s="415" t="s">
        <v>382</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3"/>
      <c r="H198" s="383"/>
      <c r="I198" s="383"/>
      <c r="J198" s="383"/>
      <c r="K198" s="383"/>
      <c r="L198" s="383"/>
      <c r="M198" s="383"/>
      <c r="N198" s="383"/>
      <c r="O198" s="384"/>
      <c r="P198" s="451"/>
      <c r="Q198" s="451"/>
      <c r="R198" s="451"/>
      <c r="S198" s="451"/>
      <c r="T198" s="451"/>
      <c r="U198" s="451"/>
      <c r="V198" s="451"/>
      <c r="W198" s="451"/>
      <c r="X198" s="452"/>
      <c r="Y198" s="894"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2">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5" t="s">
        <v>414</v>
      </c>
      <c r="AF200" s="415"/>
      <c r="AG200" s="415"/>
      <c r="AH200" s="415"/>
      <c r="AI200" s="415" t="s">
        <v>566</v>
      </c>
      <c r="AJ200" s="415"/>
      <c r="AK200" s="415"/>
      <c r="AL200" s="415"/>
      <c r="AM200" s="415" t="s">
        <v>382</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248</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249</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238</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248</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249</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414</v>
      </c>
      <c r="AF208" s="136"/>
      <c r="AG208" s="136"/>
      <c r="AH208" s="136"/>
      <c r="AI208" s="415" t="s">
        <v>566</v>
      </c>
      <c r="AJ208" s="415"/>
      <c r="AK208" s="415"/>
      <c r="AL208" s="415"/>
      <c r="AM208" s="415" t="s">
        <v>382</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261</v>
      </c>
      <c r="B213" s="646"/>
      <c r="C213" s="646"/>
      <c r="D213" s="646"/>
      <c r="E213" s="570" t="s">
        <v>223</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5">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t="s">
        <v>229</v>
      </c>
      <c r="AS214" s="661"/>
      <c r="AT214" s="662"/>
      <c r="AU214" s="662"/>
      <c r="AV214" s="662"/>
      <c r="AW214" s="662"/>
      <c r="AX214" s="663"/>
      <c r="AY214">
        <f>COUNTIF($AR$214,"☑")</f>
        <v>0</v>
      </c>
    </row>
    <row r="215" spans="1:51" ht="45" customHeight="1" x14ac:dyDescent="0.2">
      <c r="A215" s="651" t="s">
        <v>281</v>
      </c>
      <c r="B215" s="652"/>
      <c r="C215" s="654" t="s">
        <v>178</v>
      </c>
      <c r="D215" s="652"/>
      <c r="E215" s="655" t="s">
        <v>194</v>
      </c>
      <c r="F215" s="656"/>
      <c r="G215" s="657" t="s">
        <v>640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641</v>
      </c>
      <c r="H216" s="139"/>
      <c r="I216" s="139"/>
      <c r="J216" s="139"/>
      <c r="K216" s="139"/>
      <c r="L216" s="139"/>
      <c r="M216" s="139"/>
      <c r="N216" s="139"/>
      <c r="O216" s="139"/>
      <c r="P216" s="139"/>
      <c r="Q216" s="139"/>
      <c r="R216" s="139"/>
      <c r="S216" s="139"/>
      <c r="T216" s="139"/>
      <c r="U216" s="139"/>
      <c r="V216" s="140"/>
      <c r="W216" s="629" t="s">
        <v>584</v>
      </c>
      <c r="X216" s="630"/>
      <c r="Y216" s="630"/>
      <c r="Z216" s="630"/>
      <c r="AA216" s="631"/>
      <c r="AB216" s="632" t="s">
        <v>658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585</v>
      </c>
      <c r="X217" s="636"/>
      <c r="Y217" s="636"/>
      <c r="Z217" s="636"/>
      <c r="AA217" s="637"/>
      <c r="AB217" s="632" t="s">
        <v>659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597</v>
      </c>
      <c r="D218" s="639"/>
      <c r="E218" s="455" t="s">
        <v>277</v>
      </c>
      <c r="F218" s="457"/>
      <c r="G218" s="619" t="s">
        <v>181</v>
      </c>
      <c r="H218" s="620"/>
      <c r="I218" s="620"/>
      <c r="J218" s="642" t="s">
        <v>612</v>
      </c>
      <c r="K218" s="643"/>
      <c r="L218" s="643"/>
      <c r="M218" s="643"/>
      <c r="N218" s="643"/>
      <c r="O218" s="643"/>
      <c r="P218" s="643"/>
      <c r="Q218" s="643"/>
      <c r="R218" s="643"/>
      <c r="S218" s="643"/>
      <c r="T218" s="644"/>
      <c r="U218" s="617" t="s">
        <v>282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6"/>
      <c r="F219" s="318"/>
      <c r="G219" s="619" t="s">
        <v>598</v>
      </c>
      <c r="H219" s="620"/>
      <c r="I219" s="620"/>
      <c r="J219" s="620"/>
      <c r="K219" s="620"/>
      <c r="L219" s="620"/>
      <c r="M219" s="620"/>
      <c r="N219" s="620"/>
      <c r="O219" s="620"/>
      <c r="P219" s="620"/>
      <c r="Q219" s="620"/>
      <c r="R219" s="620"/>
      <c r="S219" s="620"/>
      <c r="T219" s="620"/>
      <c r="U219" s="616" t="s">
        <v>282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19"/>
      <c r="F220" s="321"/>
      <c r="G220" s="619" t="s">
        <v>585</v>
      </c>
      <c r="H220" s="620"/>
      <c r="I220" s="620"/>
      <c r="J220" s="620"/>
      <c r="K220" s="620"/>
      <c r="L220" s="620"/>
      <c r="M220" s="620"/>
      <c r="N220" s="620"/>
      <c r="O220" s="620"/>
      <c r="P220" s="620"/>
      <c r="Q220" s="620"/>
      <c r="R220" s="620"/>
      <c r="S220" s="620"/>
      <c r="T220" s="620"/>
      <c r="U220" s="144" t="s">
        <v>282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638</v>
      </c>
      <c r="AE223" s="707"/>
      <c r="AF223" s="707"/>
      <c r="AG223" s="708" t="s">
        <v>642</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2">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638</v>
      </c>
      <c r="AE224" s="688"/>
      <c r="AF224" s="688"/>
      <c r="AG224" s="714" t="s">
        <v>643</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2">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638</v>
      </c>
      <c r="AE225" s="721"/>
      <c r="AF225" s="721"/>
      <c r="AG225" s="678" t="s">
        <v>644</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638</v>
      </c>
      <c r="AE226" s="675"/>
      <c r="AF226" s="675"/>
      <c r="AG226" s="676" t="s">
        <v>645</v>
      </c>
      <c r="AH226" s="139"/>
      <c r="AI226" s="139"/>
      <c r="AJ226" s="139"/>
      <c r="AK226" s="139"/>
      <c r="AL226" s="139"/>
      <c r="AM226" s="139"/>
      <c r="AN226" s="139"/>
      <c r="AO226" s="139"/>
      <c r="AP226" s="139"/>
      <c r="AQ226" s="139"/>
      <c r="AR226" s="139"/>
      <c r="AS226" s="139"/>
      <c r="AT226" s="139"/>
      <c r="AU226" s="139"/>
      <c r="AV226" s="139"/>
      <c r="AW226" s="139"/>
      <c r="AX226" s="677"/>
    </row>
    <row r="227" spans="1:50" ht="31.2" customHeight="1" x14ac:dyDescent="0.2">
      <c r="A227" s="665"/>
      <c r="B227" s="666"/>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654</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3.4" customHeight="1" x14ac:dyDescent="0.2">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654</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2">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655</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46.2" customHeight="1" x14ac:dyDescent="0.2">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638</v>
      </c>
      <c r="AE230" s="688"/>
      <c r="AF230" s="688"/>
      <c r="AG230" s="714" t="s">
        <v>716</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655</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638</v>
      </c>
      <c r="AE232" s="688"/>
      <c r="AF232" s="688"/>
      <c r="AG232" s="714" t="s">
        <v>649</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2">
      <c r="A233" s="665"/>
      <c r="B233" s="667"/>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655</v>
      </c>
      <c r="AE233" s="721"/>
      <c r="AF233" s="721"/>
      <c r="AG233" s="736" t="s">
        <v>282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2">
      <c r="A234" s="665"/>
      <c r="B234" s="667"/>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655</v>
      </c>
      <c r="AE234" s="688"/>
      <c r="AF234" s="689"/>
      <c r="AG234" s="714" t="s">
        <v>282</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2">
      <c r="A235" s="668"/>
      <c r="B235" s="669"/>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638</v>
      </c>
      <c r="AE235" s="729"/>
      <c r="AF235" s="730"/>
      <c r="AG235" s="731" t="s">
        <v>646</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2">
      <c r="A236" s="122"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638</v>
      </c>
      <c r="AE236" s="740"/>
      <c r="AF236" s="750"/>
      <c r="AG236" s="741" t="s">
        <v>647</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2">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655</v>
      </c>
      <c r="AE237" s="755"/>
      <c r="AF237" s="755"/>
      <c r="AG237" s="714" t="s">
        <v>282</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2">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638</v>
      </c>
      <c r="AE238" s="688"/>
      <c r="AF238" s="688"/>
      <c r="AG238" s="714" t="s">
        <v>648</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2">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638</v>
      </c>
      <c r="AE239" s="688"/>
      <c r="AF239" s="688"/>
      <c r="AG239" s="744" t="s">
        <v>650</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2">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638</v>
      </c>
      <c r="AE240" s="675"/>
      <c r="AF240" s="767"/>
      <c r="AG240" s="676" t="s">
        <v>651</v>
      </c>
      <c r="AH240" s="139"/>
      <c r="AI240" s="139"/>
      <c r="AJ240" s="139"/>
      <c r="AK240" s="139"/>
      <c r="AL240" s="139"/>
      <c r="AM240" s="139"/>
      <c r="AN240" s="139"/>
      <c r="AO240" s="139"/>
      <c r="AP240" s="139"/>
      <c r="AQ240" s="139"/>
      <c r="AR240" s="139"/>
      <c r="AS240" s="139"/>
      <c r="AT240" s="139"/>
      <c r="AU240" s="139"/>
      <c r="AV240" s="139"/>
      <c r="AW240" s="139"/>
      <c r="AX240" s="677"/>
    </row>
    <row r="241" spans="1:50" ht="19.649999999999999" customHeight="1" x14ac:dyDescent="0.2">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2">
      <c r="A242" s="761"/>
      <c r="B242" s="762"/>
      <c r="C242" s="86">
        <v>2022</v>
      </c>
      <c r="D242" s="87"/>
      <c r="E242" s="88" t="s">
        <v>605</v>
      </c>
      <c r="F242" s="88"/>
      <c r="G242" s="88"/>
      <c r="H242" s="89">
        <v>21</v>
      </c>
      <c r="I242" s="89"/>
      <c r="J242" s="90">
        <v>977</v>
      </c>
      <c r="K242" s="90"/>
      <c r="L242" s="90"/>
      <c r="M242" s="89"/>
      <c r="N242" s="91"/>
      <c r="O242" s="92" t="s">
        <v>631</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x14ac:dyDescent="0.2">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customHeight="1" x14ac:dyDescent="0.2">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customHeight="1" x14ac:dyDescent="0.2">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2">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55.2" customHeight="1" x14ac:dyDescent="0.2">
      <c r="A247" s="122" t="s">
        <v>45</v>
      </c>
      <c r="B247" s="123"/>
      <c r="C247" s="126" t="s">
        <v>49</v>
      </c>
      <c r="D247" s="127"/>
      <c r="E247" s="127"/>
      <c r="F247" s="128"/>
      <c r="G247" s="129" t="s">
        <v>652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7.6" customHeight="1" thickBot="1" x14ac:dyDescent="0.25">
      <c r="A248" s="124"/>
      <c r="B248" s="125"/>
      <c r="C248" s="131" t="s">
        <v>53</v>
      </c>
      <c r="D248" s="132"/>
      <c r="E248" s="132"/>
      <c r="F248" s="133"/>
      <c r="G248" s="134" t="s">
        <v>653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721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720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5" t="s">
        <v>722</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2">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5">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2">
      <c r="A258" s="785" t="s">
        <v>275</v>
      </c>
      <c r="B258" s="786"/>
      <c r="C258" s="786"/>
      <c r="D258" s="787"/>
      <c r="E258" s="771" t="s">
        <v>632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2">
      <c r="A259" s="136" t="s">
        <v>274</v>
      </c>
      <c r="B259" s="136"/>
      <c r="C259" s="136"/>
      <c r="D259" s="136"/>
      <c r="E259" s="771" t="s">
        <v>633</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2">
      <c r="A260" s="136" t="s">
        <v>273</v>
      </c>
      <c r="B260" s="136"/>
      <c r="C260" s="136"/>
      <c r="D260" s="136"/>
      <c r="E260" s="771" t="s">
        <v>634</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2">
      <c r="A261" s="136" t="s">
        <v>272</v>
      </c>
      <c r="B261" s="136"/>
      <c r="C261" s="136"/>
      <c r="D261" s="136"/>
      <c r="E261" s="771" t="s">
        <v>634</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2">
      <c r="A262" s="136" t="s">
        <v>271</v>
      </c>
      <c r="B262" s="136"/>
      <c r="C262" s="136"/>
      <c r="D262" s="136"/>
      <c r="E262" s="771" t="s">
        <v>635</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2">
      <c r="A263" s="136" t="s">
        <v>270</v>
      </c>
      <c r="B263" s="136"/>
      <c r="C263" s="136"/>
      <c r="D263" s="136"/>
      <c r="E263" s="771" t="s">
        <v>636</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2">
      <c r="A264" s="136" t="s">
        <v>269</v>
      </c>
      <c r="B264" s="136"/>
      <c r="C264" s="136"/>
      <c r="D264" s="136"/>
      <c r="E264" s="771" t="s">
        <v>637</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2">
      <c r="A265" s="136" t="s">
        <v>268</v>
      </c>
      <c r="B265" s="136"/>
      <c r="C265" s="136"/>
      <c r="D265" s="136"/>
      <c r="E265" s="771" t="s">
        <v>636</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2">
      <c r="A266" s="136" t="s">
        <v>414</v>
      </c>
      <c r="B266" s="136"/>
      <c r="C266" s="136"/>
      <c r="D266" s="136"/>
      <c r="E266" s="790" t="s">
        <v>605</v>
      </c>
      <c r="F266" s="791"/>
      <c r="G266" s="791"/>
      <c r="H266" s="77" t="str">
        <f>IF(E266="","","-")</f>
        <v>-</v>
      </c>
      <c r="I266" s="791"/>
      <c r="J266" s="791"/>
      <c r="K266" s="77" t="str">
        <f>IF(I266="","","-")</f>
        <v/>
      </c>
      <c r="L266" s="106">
        <v>870</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2">
      <c r="A267" s="136" t="s">
        <v>594</v>
      </c>
      <c r="B267" s="136"/>
      <c r="C267" s="136"/>
      <c r="D267" s="136"/>
      <c r="E267" s="790" t="s">
        <v>605</v>
      </c>
      <c r="F267" s="791"/>
      <c r="G267" s="791"/>
      <c r="H267" s="77"/>
      <c r="I267" s="791"/>
      <c r="J267" s="791"/>
      <c r="K267" s="77"/>
      <c r="L267" s="106">
        <v>891</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2">
      <c r="A268" s="136" t="s">
        <v>382</v>
      </c>
      <c r="B268" s="136"/>
      <c r="C268" s="136"/>
      <c r="D268" s="136"/>
      <c r="E268" s="793">
        <v>2021</v>
      </c>
      <c r="F268" s="137"/>
      <c r="G268" s="791" t="s">
        <v>639</v>
      </c>
      <c r="H268" s="791"/>
      <c r="I268" s="791"/>
      <c r="J268" s="137">
        <v>20</v>
      </c>
      <c r="K268" s="137"/>
      <c r="L268" s="106">
        <v>976</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2">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2"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3.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7" t="s">
        <v>264</v>
      </c>
      <c r="B308" s="798"/>
      <c r="C308" s="798"/>
      <c r="D308" s="798"/>
      <c r="E308" s="798"/>
      <c r="F308" s="799"/>
      <c r="G308" s="803" t="s">
        <v>660</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709</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2">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hidden="1" customHeight="1" x14ac:dyDescent="0.2">
      <c r="A310" s="800"/>
      <c r="B310" s="801"/>
      <c r="C310" s="801"/>
      <c r="D310" s="801"/>
      <c r="E310" s="801"/>
      <c r="F310" s="802"/>
      <c r="G310" s="824"/>
      <c r="H310" s="825"/>
      <c r="I310" s="825"/>
      <c r="J310" s="825"/>
      <c r="K310" s="826"/>
      <c r="L310" s="827"/>
      <c r="M310" s="828"/>
      <c r="N310" s="828"/>
      <c r="O310" s="828"/>
      <c r="P310" s="828"/>
      <c r="Q310" s="828"/>
      <c r="R310" s="828"/>
      <c r="S310" s="828"/>
      <c r="T310" s="828"/>
      <c r="U310" s="828"/>
      <c r="V310" s="828"/>
      <c r="W310" s="828"/>
      <c r="X310" s="829"/>
      <c r="Y310" s="830"/>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hidden="1" customHeight="1" x14ac:dyDescent="0.2">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2">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2">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2">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2">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2">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2">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2">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2">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0</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customHeight="1" x14ac:dyDescent="0.2">
      <c r="A321" s="800"/>
      <c r="B321" s="801"/>
      <c r="C321" s="801"/>
      <c r="D321" s="801"/>
      <c r="E321" s="801"/>
      <c r="F321" s="802"/>
      <c r="G321" s="803" t="s">
        <v>719</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710</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1</v>
      </c>
    </row>
    <row r="322" spans="1:51" ht="24.75" customHeight="1" x14ac:dyDescent="0.2">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1</v>
      </c>
    </row>
    <row r="323" spans="1:51" ht="24.75" customHeight="1" x14ac:dyDescent="0.2">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t="s">
        <v>711</v>
      </c>
      <c r="AD323" s="825"/>
      <c r="AE323" s="825"/>
      <c r="AF323" s="825"/>
      <c r="AG323" s="826"/>
      <c r="AH323" s="827" t="s">
        <v>694</v>
      </c>
      <c r="AI323" s="828"/>
      <c r="AJ323" s="828"/>
      <c r="AK323" s="828"/>
      <c r="AL323" s="828"/>
      <c r="AM323" s="828"/>
      <c r="AN323" s="828"/>
      <c r="AO323" s="828"/>
      <c r="AP323" s="828"/>
      <c r="AQ323" s="828"/>
      <c r="AR323" s="828"/>
      <c r="AS323" s="828"/>
      <c r="AT323" s="829"/>
      <c r="AU323" s="830">
        <v>5.4</v>
      </c>
      <c r="AV323" s="831"/>
      <c r="AW323" s="831"/>
      <c r="AX323" s="833"/>
      <c r="AY323">
        <f t="shared" si="11"/>
        <v>1</v>
      </c>
    </row>
    <row r="324" spans="1:51" ht="24.75" hidden="1" customHeight="1" x14ac:dyDescent="0.2">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1</v>
      </c>
    </row>
    <row r="325" spans="1:51" ht="24.75" hidden="1" customHeight="1" x14ac:dyDescent="0.2">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1</v>
      </c>
    </row>
    <row r="326" spans="1:51" ht="24.75" hidden="1" customHeight="1" x14ac:dyDescent="0.2">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1</v>
      </c>
    </row>
    <row r="327" spans="1:51" ht="24.75" hidden="1" customHeight="1" x14ac:dyDescent="0.2">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1</v>
      </c>
    </row>
    <row r="328" spans="1:51" ht="24.75" hidden="1" customHeight="1" x14ac:dyDescent="0.2">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1</v>
      </c>
    </row>
    <row r="329" spans="1:51" ht="24.75" hidden="1" customHeight="1" x14ac:dyDescent="0.2">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1</v>
      </c>
    </row>
    <row r="330" spans="1:51" ht="24.75" hidden="1" customHeight="1" x14ac:dyDescent="0.2">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1</v>
      </c>
    </row>
    <row r="331" spans="1:51" ht="24.75" hidden="1" customHeight="1" x14ac:dyDescent="0.2">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1</v>
      </c>
    </row>
    <row r="332" spans="1:51" ht="24.75" hidden="1" customHeight="1" x14ac:dyDescent="0.2">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1</v>
      </c>
    </row>
    <row r="333" spans="1:51" ht="24.75" customHeigh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5.4</v>
      </c>
      <c r="AV333" s="840"/>
      <c r="AW333" s="840"/>
      <c r="AX333" s="842"/>
      <c r="AY333">
        <f t="shared" si="11"/>
        <v>1</v>
      </c>
    </row>
    <row r="334" spans="1:51" ht="24.75" hidden="1" customHeight="1" x14ac:dyDescent="0.2">
      <c r="A334" s="800"/>
      <c r="B334" s="801"/>
      <c r="C334" s="801"/>
      <c r="D334" s="801"/>
      <c r="E334" s="801"/>
      <c r="F334" s="802"/>
      <c r="G334" s="803" t="s">
        <v>217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2">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2">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2">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2">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2">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2">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2">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2">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2">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2">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2">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5">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2">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2">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2">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2">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2">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2">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2">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2">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2">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2">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2">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2">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2">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5">
      <c r="A360" s="843" t="s">
        <v>575</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230</v>
      </c>
      <c r="AM360" s="847"/>
      <c r="AN360" s="847"/>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4"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228</v>
      </c>
      <c r="AD365" s="849"/>
      <c r="AE365" s="849"/>
      <c r="AF365" s="849"/>
      <c r="AG365" s="849"/>
      <c r="AH365" s="850" t="s">
        <v>246</v>
      </c>
      <c r="AI365" s="848"/>
      <c r="AJ365" s="848"/>
      <c r="AK365" s="848"/>
      <c r="AL365" s="848" t="s">
        <v>19</v>
      </c>
      <c r="AM365" s="848"/>
      <c r="AN365" s="848"/>
      <c r="AO365" s="852"/>
      <c r="AP365" s="868" t="s">
        <v>198</v>
      </c>
      <c r="AQ365" s="868"/>
      <c r="AR365" s="868"/>
      <c r="AS365" s="868"/>
      <c r="AT365" s="868"/>
      <c r="AU365" s="868"/>
      <c r="AV365" s="868"/>
      <c r="AW365" s="868"/>
      <c r="AX365" s="868"/>
    </row>
    <row r="366" spans="1:51" ht="30" customHeight="1" x14ac:dyDescent="0.2">
      <c r="A366" s="856">
        <v>1</v>
      </c>
      <c r="B366" s="856">
        <v>1</v>
      </c>
      <c r="C366" s="857" t="s">
        <v>661</v>
      </c>
      <c r="D366" s="858"/>
      <c r="E366" s="858"/>
      <c r="F366" s="858"/>
      <c r="G366" s="858"/>
      <c r="H366" s="858"/>
      <c r="I366" s="858"/>
      <c r="J366" s="859" t="s">
        <v>282</v>
      </c>
      <c r="K366" s="860"/>
      <c r="L366" s="860"/>
      <c r="M366" s="860"/>
      <c r="N366" s="860"/>
      <c r="O366" s="860"/>
      <c r="P366" s="861" t="s">
        <v>671</v>
      </c>
      <c r="Q366" s="862"/>
      <c r="R366" s="862"/>
      <c r="S366" s="862"/>
      <c r="T366" s="862"/>
      <c r="U366" s="862"/>
      <c r="V366" s="862"/>
      <c r="W366" s="862"/>
      <c r="X366" s="862"/>
      <c r="Y366" s="863">
        <v>0.1</v>
      </c>
      <c r="Z366" s="864"/>
      <c r="AA366" s="864"/>
      <c r="AB366" s="865"/>
      <c r="AC366" s="866" t="s">
        <v>75</v>
      </c>
      <c r="AD366" s="867"/>
      <c r="AE366" s="867"/>
      <c r="AF366" s="867"/>
      <c r="AG366" s="867"/>
      <c r="AH366" s="853" t="s">
        <v>282</v>
      </c>
      <c r="AI366" s="854"/>
      <c r="AJ366" s="854"/>
      <c r="AK366" s="854"/>
      <c r="AL366" s="853" t="s">
        <v>282</v>
      </c>
      <c r="AM366" s="854"/>
      <c r="AN366" s="854"/>
      <c r="AO366" s="854"/>
      <c r="AP366" s="855" t="s">
        <v>282</v>
      </c>
      <c r="AQ366" s="855"/>
      <c r="AR366" s="855"/>
      <c r="AS366" s="855"/>
      <c r="AT366" s="855"/>
      <c r="AU366" s="855"/>
      <c r="AV366" s="855"/>
      <c r="AW366" s="855"/>
      <c r="AX366" s="855"/>
    </row>
    <row r="367" spans="1:51" ht="30" customHeight="1" x14ac:dyDescent="0.2">
      <c r="A367" s="856">
        <v>2</v>
      </c>
      <c r="B367" s="856">
        <v>1</v>
      </c>
      <c r="C367" s="857" t="s">
        <v>662</v>
      </c>
      <c r="D367" s="858"/>
      <c r="E367" s="858"/>
      <c r="F367" s="858"/>
      <c r="G367" s="858"/>
      <c r="H367" s="858"/>
      <c r="I367" s="858"/>
      <c r="J367" s="859" t="s">
        <v>282</v>
      </c>
      <c r="K367" s="860"/>
      <c r="L367" s="860"/>
      <c r="M367" s="860"/>
      <c r="N367" s="860"/>
      <c r="O367" s="860"/>
      <c r="P367" s="861" t="s">
        <v>671</v>
      </c>
      <c r="Q367" s="862"/>
      <c r="R367" s="862"/>
      <c r="S367" s="862"/>
      <c r="T367" s="862"/>
      <c r="U367" s="862"/>
      <c r="V367" s="862"/>
      <c r="W367" s="862"/>
      <c r="X367" s="862"/>
      <c r="Y367" s="863">
        <v>0.05</v>
      </c>
      <c r="Z367" s="864"/>
      <c r="AA367" s="864"/>
      <c r="AB367" s="865"/>
      <c r="AC367" s="866" t="s">
        <v>75</v>
      </c>
      <c r="AD367" s="867"/>
      <c r="AE367" s="867"/>
      <c r="AF367" s="867"/>
      <c r="AG367" s="867"/>
      <c r="AH367" s="853" t="s">
        <v>282</v>
      </c>
      <c r="AI367" s="854"/>
      <c r="AJ367" s="854"/>
      <c r="AK367" s="854"/>
      <c r="AL367" s="853" t="s">
        <v>282</v>
      </c>
      <c r="AM367" s="854"/>
      <c r="AN367" s="854"/>
      <c r="AO367" s="854"/>
      <c r="AP367" s="855" t="s">
        <v>282</v>
      </c>
      <c r="AQ367" s="855"/>
      <c r="AR367" s="855"/>
      <c r="AS367" s="855"/>
      <c r="AT367" s="855"/>
      <c r="AU367" s="855"/>
      <c r="AV367" s="855"/>
      <c r="AW367" s="855"/>
      <c r="AX367" s="855"/>
      <c r="AY367">
        <f>COUNTA($C$367)</f>
        <v>1</v>
      </c>
    </row>
    <row r="368" spans="1:51" ht="30" customHeight="1" x14ac:dyDescent="0.2">
      <c r="A368" s="856">
        <v>3</v>
      </c>
      <c r="B368" s="856">
        <v>1</v>
      </c>
      <c r="C368" s="857" t="s">
        <v>663</v>
      </c>
      <c r="D368" s="858"/>
      <c r="E368" s="858"/>
      <c r="F368" s="858"/>
      <c r="G368" s="858"/>
      <c r="H368" s="858"/>
      <c r="I368" s="858"/>
      <c r="J368" s="859" t="s">
        <v>282</v>
      </c>
      <c r="K368" s="860"/>
      <c r="L368" s="860"/>
      <c r="M368" s="860"/>
      <c r="N368" s="860"/>
      <c r="O368" s="860"/>
      <c r="P368" s="861" t="s">
        <v>671</v>
      </c>
      <c r="Q368" s="862"/>
      <c r="R368" s="862"/>
      <c r="S368" s="862"/>
      <c r="T368" s="862"/>
      <c r="U368" s="862"/>
      <c r="V368" s="862"/>
      <c r="W368" s="862"/>
      <c r="X368" s="862"/>
      <c r="Y368" s="863">
        <v>0.05</v>
      </c>
      <c r="Z368" s="864"/>
      <c r="AA368" s="864"/>
      <c r="AB368" s="865"/>
      <c r="AC368" s="866" t="s">
        <v>75</v>
      </c>
      <c r="AD368" s="867"/>
      <c r="AE368" s="867"/>
      <c r="AF368" s="867"/>
      <c r="AG368" s="867"/>
      <c r="AH368" s="853" t="s">
        <v>282</v>
      </c>
      <c r="AI368" s="854"/>
      <c r="AJ368" s="854"/>
      <c r="AK368" s="854"/>
      <c r="AL368" s="853" t="s">
        <v>282</v>
      </c>
      <c r="AM368" s="854"/>
      <c r="AN368" s="854"/>
      <c r="AO368" s="854"/>
      <c r="AP368" s="855" t="s">
        <v>282</v>
      </c>
      <c r="AQ368" s="855"/>
      <c r="AR368" s="855"/>
      <c r="AS368" s="855"/>
      <c r="AT368" s="855"/>
      <c r="AU368" s="855"/>
      <c r="AV368" s="855"/>
      <c r="AW368" s="855"/>
      <c r="AX368" s="855"/>
      <c r="AY368">
        <f>COUNTA($C$368)</f>
        <v>1</v>
      </c>
    </row>
    <row r="369" spans="1:51" ht="30" customHeight="1" x14ac:dyDescent="0.2">
      <c r="A369" s="856">
        <v>4</v>
      </c>
      <c r="B369" s="856">
        <v>1</v>
      </c>
      <c r="C369" s="857" t="s">
        <v>664</v>
      </c>
      <c r="D369" s="858"/>
      <c r="E369" s="858"/>
      <c r="F369" s="858"/>
      <c r="G369" s="858"/>
      <c r="H369" s="858"/>
      <c r="I369" s="858"/>
      <c r="J369" s="859" t="s">
        <v>282</v>
      </c>
      <c r="K369" s="860"/>
      <c r="L369" s="860"/>
      <c r="M369" s="860"/>
      <c r="N369" s="860"/>
      <c r="O369" s="860"/>
      <c r="P369" s="861" t="s">
        <v>671</v>
      </c>
      <c r="Q369" s="862"/>
      <c r="R369" s="862"/>
      <c r="S369" s="862"/>
      <c r="T369" s="862"/>
      <c r="U369" s="862"/>
      <c r="V369" s="862"/>
      <c r="W369" s="862"/>
      <c r="X369" s="862"/>
      <c r="Y369" s="863">
        <v>0.04</v>
      </c>
      <c r="Z369" s="864"/>
      <c r="AA369" s="864"/>
      <c r="AB369" s="865"/>
      <c r="AC369" s="866" t="s">
        <v>75</v>
      </c>
      <c r="AD369" s="867"/>
      <c r="AE369" s="867"/>
      <c r="AF369" s="867"/>
      <c r="AG369" s="867"/>
      <c r="AH369" s="853" t="s">
        <v>282</v>
      </c>
      <c r="AI369" s="854"/>
      <c r="AJ369" s="854"/>
      <c r="AK369" s="854"/>
      <c r="AL369" s="853" t="s">
        <v>282</v>
      </c>
      <c r="AM369" s="854"/>
      <c r="AN369" s="854"/>
      <c r="AO369" s="854"/>
      <c r="AP369" s="855" t="s">
        <v>282</v>
      </c>
      <c r="AQ369" s="855"/>
      <c r="AR369" s="855"/>
      <c r="AS369" s="855"/>
      <c r="AT369" s="855"/>
      <c r="AU369" s="855"/>
      <c r="AV369" s="855"/>
      <c r="AW369" s="855"/>
      <c r="AX369" s="855"/>
      <c r="AY369">
        <f>COUNTA($C$369)</f>
        <v>1</v>
      </c>
    </row>
    <row r="370" spans="1:51" ht="30" customHeight="1" x14ac:dyDescent="0.2">
      <c r="A370" s="856">
        <v>5</v>
      </c>
      <c r="B370" s="856">
        <v>1</v>
      </c>
      <c r="C370" s="857" t="s">
        <v>665</v>
      </c>
      <c r="D370" s="858"/>
      <c r="E370" s="858"/>
      <c r="F370" s="858"/>
      <c r="G370" s="858"/>
      <c r="H370" s="858"/>
      <c r="I370" s="858"/>
      <c r="J370" s="859" t="s">
        <v>282</v>
      </c>
      <c r="K370" s="860"/>
      <c r="L370" s="860"/>
      <c r="M370" s="860"/>
      <c r="N370" s="860"/>
      <c r="O370" s="860"/>
      <c r="P370" s="861" t="s">
        <v>671</v>
      </c>
      <c r="Q370" s="862"/>
      <c r="R370" s="862"/>
      <c r="S370" s="862"/>
      <c r="T370" s="862"/>
      <c r="U370" s="862"/>
      <c r="V370" s="862"/>
      <c r="W370" s="862"/>
      <c r="X370" s="862"/>
      <c r="Y370" s="863">
        <v>0.04</v>
      </c>
      <c r="Z370" s="864"/>
      <c r="AA370" s="864"/>
      <c r="AB370" s="865"/>
      <c r="AC370" s="866" t="s">
        <v>75</v>
      </c>
      <c r="AD370" s="867"/>
      <c r="AE370" s="867"/>
      <c r="AF370" s="867"/>
      <c r="AG370" s="867"/>
      <c r="AH370" s="853" t="s">
        <v>282</v>
      </c>
      <c r="AI370" s="854"/>
      <c r="AJ370" s="854"/>
      <c r="AK370" s="854"/>
      <c r="AL370" s="853" t="s">
        <v>282</v>
      </c>
      <c r="AM370" s="854"/>
      <c r="AN370" s="854"/>
      <c r="AO370" s="854"/>
      <c r="AP370" s="855" t="s">
        <v>282</v>
      </c>
      <c r="AQ370" s="855"/>
      <c r="AR370" s="855"/>
      <c r="AS370" s="855"/>
      <c r="AT370" s="855"/>
      <c r="AU370" s="855"/>
      <c r="AV370" s="855"/>
      <c r="AW370" s="855"/>
      <c r="AX370" s="855"/>
      <c r="AY370">
        <f>COUNTA($C$370)</f>
        <v>1</v>
      </c>
    </row>
    <row r="371" spans="1:51" ht="30" customHeight="1" x14ac:dyDescent="0.2">
      <c r="A371" s="856">
        <v>6</v>
      </c>
      <c r="B371" s="856">
        <v>1</v>
      </c>
      <c r="C371" s="857" t="s">
        <v>666</v>
      </c>
      <c r="D371" s="858"/>
      <c r="E371" s="858"/>
      <c r="F371" s="858"/>
      <c r="G371" s="858"/>
      <c r="H371" s="858"/>
      <c r="I371" s="858"/>
      <c r="J371" s="859" t="s">
        <v>282</v>
      </c>
      <c r="K371" s="860"/>
      <c r="L371" s="860"/>
      <c r="M371" s="860"/>
      <c r="N371" s="860"/>
      <c r="O371" s="860"/>
      <c r="P371" s="861" t="s">
        <v>671</v>
      </c>
      <c r="Q371" s="862"/>
      <c r="R371" s="862"/>
      <c r="S371" s="862"/>
      <c r="T371" s="862"/>
      <c r="U371" s="862"/>
      <c r="V371" s="862"/>
      <c r="W371" s="862"/>
      <c r="X371" s="862"/>
      <c r="Y371" s="863">
        <v>0.02</v>
      </c>
      <c r="Z371" s="864"/>
      <c r="AA371" s="864"/>
      <c r="AB371" s="865"/>
      <c r="AC371" s="866" t="s">
        <v>75</v>
      </c>
      <c r="AD371" s="867"/>
      <c r="AE371" s="867"/>
      <c r="AF371" s="867"/>
      <c r="AG371" s="867"/>
      <c r="AH371" s="853" t="s">
        <v>282</v>
      </c>
      <c r="AI371" s="854"/>
      <c r="AJ371" s="854"/>
      <c r="AK371" s="854"/>
      <c r="AL371" s="853" t="s">
        <v>282</v>
      </c>
      <c r="AM371" s="854"/>
      <c r="AN371" s="854"/>
      <c r="AO371" s="854"/>
      <c r="AP371" s="855" t="s">
        <v>282</v>
      </c>
      <c r="AQ371" s="855"/>
      <c r="AR371" s="855"/>
      <c r="AS371" s="855"/>
      <c r="AT371" s="855"/>
      <c r="AU371" s="855"/>
      <c r="AV371" s="855"/>
      <c r="AW371" s="855"/>
      <c r="AX371" s="855"/>
      <c r="AY371">
        <f>COUNTA($C$371)</f>
        <v>1</v>
      </c>
    </row>
    <row r="372" spans="1:51" ht="30" customHeight="1" x14ac:dyDescent="0.2">
      <c r="A372" s="856">
        <v>7</v>
      </c>
      <c r="B372" s="856">
        <v>1</v>
      </c>
      <c r="C372" s="857" t="s">
        <v>667</v>
      </c>
      <c r="D372" s="858"/>
      <c r="E372" s="858"/>
      <c r="F372" s="858"/>
      <c r="G372" s="858"/>
      <c r="H372" s="858"/>
      <c r="I372" s="858"/>
      <c r="J372" s="859" t="s">
        <v>282</v>
      </c>
      <c r="K372" s="860"/>
      <c r="L372" s="860"/>
      <c r="M372" s="860"/>
      <c r="N372" s="860"/>
      <c r="O372" s="860"/>
      <c r="P372" s="861" t="s">
        <v>671</v>
      </c>
      <c r="Q372" s="862"/>
      <c r="R372" s="862"/>
      <c r="S372" s="862"/>
      <c r="T372" s="862"/>
      <c r="U372" s="862"/>
      <c r="V372" s="862"/>
      <c r="W372" s="862"/>
      <c r="X372" s="862"/>
      <c r="Y372" s="863">
        <v>0.02</v>
      </c>
      <c r="Z372" s="864"/>
      <c r="AA372" s="864"/>
      <c r="AB372" s="865"/>
      <c r="AC372" s="866" t="s">
        <v>75</v>
      </c>
      <c r="AD372" s="867"/>
      <c r="AE372" s="867"/>
      <c r="AF372" s="867"/>
      <c r="AG372" s="867"/>
      <c r="AH372" s="853" t="s">
        <v>282</v>
      </c>
      <c r="AI372" s="854"/>
      <c r="AJ372" s="854"/>
      <c r="AK372" s="854"/>
      <c r="AL372" s="853" t="s">
        <v>282</v>
      </c>
      <c r="AM372" s="854"/>
      <c r="AN372" s="854"/>
      <c r="AO372" s="854"/>
      <c r="AP372" s="855" t="s">
        <v>282</v>
      </c>
      <c r="AQ372" s="855"/>
      <c r="AR372" s="855"/>
      <c r="AS372" s="855"/>
      <c r="AT372" s="855"/>
      <c r="AU372" s="855"/>
      <c r="AV372" s="855"/>
      <c r="AW372" s="855"/>
      <c r="AX372" s="855"/>
      <c r="AY372">
        <f>COUNTA($C$372)</f>
        <v>1</v>
      </c>
    </row>
    <row r="373" spans="1:51" ht="30" customHeight="1" x14ac:dyDescent="0.2">
      <c r="A373" s="856">
        <v>8</v>
      </c>
      <c r="B373" s="856">
        <v>1</v>
      </c>
      <c r="C373" s="857" t="s">
        <v>668</v>
      </c>
      <c r="D373" s="858"/>
      <c r="E373" s="858"/>
      <c r="F373" s="858"/>
      <c r="G373" s="858"/>
      <c r="H373" s="858"/>
      <c r="I373" s="858"/>
      <c r="J373" s="859" t="s">
        <v>282</v>
      </c>
      <c r="K373" s="860"/>
      <c r="L373" s="860"/>
      <c r="M373" s="860"/>
      <c r="N373" s="860"/>
      <c r="O373" s="860"/>
      <c r="P373" s="861" t="s">
        <v>671</v>
      </c>
      <c r="Q373" s="862"/>
      <c r="R373" s="862"/>
      <c r="S373" s="862"/>
      <c r="T373" s="862"/>
      <c r="U373" s="862"/>
      <c r="V373" s="862"/>
      <c r="W373" s="862"/>
      <c r="X373" s="862"/>
      <c r="Y373" s="863">
        <v>0.02</v>
      </c>
      <c r="Z373" s="864"/>
      <c r="AA373" s="864"/>
      <c r="AB373" s="865"/>
      <c r="AC373" s="866" t="s">
        <v>75</v>
      </c>
      <c r="AD373" s="867"/>
      <c r="AE373" s="867"/>
      <c r="AF373" s="867"/>
      <c r="AG373" s="867"/>
      <c r="AH373" s="853" t="s">
        <v>282</v>
      </c>
      <c r="AI373" s="854"/>
      <c r="AJ373" s="854"/>
      <c r="AK373" s="854"/>
      <c r="AL373" s="853" t="s">
        <v>282</v>
      </c>
      <c r="AM373" s="854"/>
      <c r="AN373" s="854"/>
      <c r="AO373" s="854"/>
      <c r="AP373" s="855" t="s">
        <v>282</v>
      </c>
      <c r="AQ373" s="855"/>
      <c r="AR373" s="855"/>
      <c r="AS373" s="855"/>
      <c r="AT373" s="855"/>
      <c r="AU373" s="855"/>
      <c r="AV373" s="855"/>
      <c r="AW373" s="855"/>
      <c r="AX373" s="855"/>
      <c r="AY373">
        <f>COUNTA($C$373)</f>
        <v>1</v>
      </c>
    </row>
    <row r="374" spans="1:51" ht="30" customHeight="1" x14ac:dyDescent="0.2">
      <c r="A374" s="856">
        <v>9</v>
      </c>
      <c r="B374" s="856">
        <v>1</v>
      </c>
      <c r="C374" s="857" t="s">
        <v>669</v>
      </c>
      <c r="D374" s="858"/>
      <c r="E374" s="858"/>
      <c r="F374" s="858"/>
      <c r="G374" s="858"/>
      <c r="H374" s="858"/>
      <c r="I374" s="858"/>
      <c r="J374" s="859" t="s">
        <v>282</v>
      </c>
      <c r="K374" s="860"/>
      <c r="L374" s="860"/>
      <c r="M374" s="860"/>
      <c r="N374" s="860"/>
      <c r="O374" s="860"/>
      <c r="P374" s="861" t="s">
        <v>671</v>
      </c>
      <c r="Q374" s="862"/>
      <c r="R374" s="862"/>
      <c r="S374" s="862"/>
      <c r="T374" s="862"/>
      <c r="U374" s="862"/>
      <c r="V374" s="862"/>
      <c r="W374" s="862"/>
      <c r="X374" s="862"/>
      <c r="Y374" s="863">
        <v>0.02</v>
      </c>
      <c r="Z374" s="864"/>
      <c r="AA374" s="864"/>
      <c r="AB374" s="865"/>
      <c r="AC374" s="866" t="s">
        <v>75</v>
      </c>
      <c r="AD374" s="867"/>
      <c r="AE374" s="867"/>
      <c r="AF374" s="867"/>
      <c r="AG374" s="867"/>
      <c r="AH374" s="853" t="s">
        <v>282</v>
      </c>
      <c r="AI374" s="854"/>
      <c r="AJ374" s="854"/>
      <c r="AK374" s="854"/>
      <c r="AL374" s="853" t="s">
        <v>282</v>
      </c>
      <c r="AM374" s="854"/>
      <c r="AN374" s="854"/>
      <c r="AO374" s="854"/>
      <c r="AP374" s="855" t="s">
        <v>282</v>
      </c>
      <c r="AQ374" s="855"/>
      <c r="AR374" s="855"/>
      <c r="AS374" s="855"/>
      <c r="AT374" s="855"/>
      <c r="AU374" s="855"/>
      <c r="AV374" s="855"/>
      <c r="AW374" s="855"/>
      <c r="AX374" s="855"/>
      <c r="AY374">
        <f>COUNTA($C$374)</f>
        <v>1</v>
      </c>
    </row>
    <row r="375" spans="1:51" ht="30" customHeight="1" x14ac:dyDescent="0.2">
      <c r="A375" s="856">
        <v>10</v>
      </c>
      <c r="B375" s="856">
        <v>1</v>
      </c>
      <c r="C375" s="857" t="s">
        <v>670</v>
      </c>
      <c r="D375" s="858"/>
      <c r="E375" s="858"/>
      <c r="F375" s="858"/>
      <c r="G375" s="858"/>
      <c r="H375" s="858"/>
      <c r="I375" s="858"/>
      <c r="J375" s="859" t="s">
        <v>282</v>
      </c>
      <c r="K375" s="860"/>
      <c r="L375" s="860"/>
      <c r="M375" s="860"/>
      <c r="N375" s="860"/>
      <c r="O375" s="860"/>
      <c r="P375" s="861" t="s">
        <v>671</v>
      </c>
      <c r="Q375" s="862"/>
      <c r="R375" s="862"/>
      <c r="S375" s="862"/>
      <c r="T375" s="862"/>
      <c r="U375" s="862"/>
      <c r="V375" s="862"/>
      <c r="W375" s="862"/>
      <c r="X375" s="862"/>
      <c r="Y375" s="863">
        <v>0.02</v>
      </c>
      <c r="Z375" s="864"/>
      <c r="AA375" s="864"/>
      <c r="AB375" s="865"/>
      <c r="AC375" s="866" t="s">
        <v>75</v>
      </c>
      <c r="AD375" s="867"/>
      <c r="AE375" s="867"/>
      <c r="AF375" s="867"/>
      <c r="AG375" s="867"/>
      <c r="AH375" s="853" t="s">
        <v>282</v>
      </c>
      <c r="AI375" s="854"/>
      <c r="AJ375" s="854"/>
      <c r="AK375" s="854"/>
      <c r="AL375" s="853" t="s">
        <v>282</v>
      </c>
      <c r="AM375" s="854"/>
      <c r="AN375" s="854"/>
      <c r="AO375" s="854"/>
      <c r="AP375" s="855" t="s">
        <v>282</v>
      </c>
      <c r="AQ375" s="855"/>
      <c r="AR375" s="855"/>
      <c r="AS375" s="855"/>
      <c r="AT375" s="855"/>
      <c r="AU375" s="855"/>
      <c r="AV375" s="855"/>
      <c r="AW375" s="855"/>
      <c r="AX375" s="855"/>
      <c r="AY375">
        <f>COUNTA($C$375)</f>
        <v>1</v>
      </c>
    </row>
    <row r="376" spans="1:51" ht="30" hidden="1" customHeight="1" x14ac:dyDescent="0.2">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9"/>
      <c r="AI376" s="870"/>
      <c r="AJ376" s="870"/>
      <c r="AK376" s="870"/>
      <c r="AL376" s="871"/>
      <c r="AM376" s="872"/>
      <c r="AN376" s="872"/>
      <c r="AO376" s="873"/>
      <c r="AP376" s="855"/>
      <c r="AQ376" s="855"/>
      <c r="AR376" s="855"/>
      <c r="AS376" s="855"/>
      <c r="AT376" s="855"/>
      <c r="AU376" s="855"/>
      <c r="AV376" s="855"/>
      <c r="AW376" s="855"/>
      <c r="AX376" s="855"/>
      <c r="AY376">
        <f>COUNTA($C$376)</f>
        <v>0</v>
      </c>
    </row>
    <row r="377" spans="1:51" ht="30" hidden="1" customHeight="1" x14ac:dyDescent="0.2">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9"/>
      <c r="AI377" s="870"/>
      <c r="AJ377" s="870"/>
      <c r="AK377" s="870"/>
      <c r="AL377" s="871"/>
      <c r="AM377" s="872"/>
      <c r="AN377" s="872"/>
      <c r="AO377" s="873"/>
      <c r="AP377" s="855"/>
      <c r="AQ377" s="855"/>
      <c r="AR377" s="855"/>
      <c r="AS377" s="855"/>
      <c r="AT377" s="855"/>
      <c r="AU377" s="855"/>
      <c r="AV377" s="855"/>
      <c r="AW377" s="855"/>
      <c r="AX377" s="855"/>
      <c r="AY377">
        <f>COUNTA($C$377)</f>
        <v>0</v>
      </c>
    </row>
    <row r="378" spans="1:51" ht="30" hidden="1" customHeight="1" x14ac:dyDescent="0.2">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9"/>
      <c r="AI378" s="870"/>
      <c r="AJ378" s="870"/>
      <c r="AK378" s="870"/>
      <c r="AL378" s="871"/>
      <c r="AM378" s="872"/>
      <c r="AN378" s="872"/>
      <c r="AO378" s="873"/>
      <c r="AP378" s="855"/>
      <c r="AQ378" s="855"/>
      <c r="AR378" s="855"/>
      <c r="AS378" s="855"/>
      <c r="AT378" s="855"/>
      <c r="AU378" s="855"/>
      <c r="AV378" s="855"/>
      <c r="AW378" s="855"/>
      <c r="AX378" s="855"/>
      <c r="AY378">
        <f>COUNTA($C$378)</f>
        <v>0</v>
      </c>
    </row>
    <row r="379" spans="1:51" ht="30" hidden="1" customHeight="1" x14ac:dyDescent="0.2">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9"/>
      <c r="AI379" s="870"/>
      <c r="AJ379" s="870"/>
      <c r="AK379" s="870"/>
      <c r="AL379" s="871"/>
      <c r="AM379" s="872"/>
      <c r="AN379" s="872"/>
      <c r="AO379" s="873"/>
      <c r="AP379" s="855"/>
      <c r="AQ379" s="855"/>
      <c r="AR379" s="855"/>
      <c r="AS379" s="855"/>
      <c r="AT379" s="855"/>
      <c r="AU379" s="855"/>
      <c r="AV379" s="855"/>
      <c r="AW379" s="855"/>
      <c r="AX379" s="855"/>
      <c r="AY379">
        <f>COUNTA($C$379)</f>
        <v>0</v>
      </c>
    </row>
    <row r="380" spans="1:51" ht="30" hidden="1" customHeight="1" x14ac:dyDescent="0.2">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9"/>
      <c r="AI380" s="870"/>
      <c r="AJ380" s="870"/>
      <c r="AK380" s="870"/>
      <c r="AL380" s="871"/>
      <c r="AM380" s="872"/>
      <c r="AN380" s="872"/>
      <c r="AO380" s="873"/>
      <c r="AP380" s="855"/>
      <c r="AQ380" s="855"/>
      <c r="AR380" s="855"/>
      <c r="AS380" s="855"/>
      <c r="AT380" s="855"/>
      <c r="AU380" s="855"/>
      <c r="AV380" s="855"/>
      <c r="AW380" s="855"/>
      <c r="AX380" s="855"/>
      <c r="AY380">
        <f>COUNTA($C$380)</f>
        <v>0</v>
      </c>
    </row>
    <row r="381" spans="1:51" ht="30" hidden="1" customHeight="1" x14ac:dyDescent="0.2">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9"/>
      <c r="AI381" s="870"/>
      <c r="AJ381" s="870"/>
      <c r="AK381" s="870"/>
      <c r="AL381" s="871"/>
      <c r="AM381" s="872"/>
      <c r="AN381" s="872"/>
      <c r="AO381" s="873"/>
      <c r="AP381" s="855"/>
      <c r="AQ381" s="855"/>
      <c r="AR381" s="855"/>
      <c r="AS381" s="855"/>
      <c r="AT381" s="855"/>
      <c r="AU381" s="855"/>
      <c r="AV381" s="855"/>
      <c r="AW381" s="855"/>
      <c r="AX381" s="855"/>
      <c r="AY381">
        <f>COUNTA($C$381)</f>
        <v>0</v>
      </c>
    </row>
    <row r="382" spans="1:51" s="16" customFormat="1" ht="30" hidden="1" customHeight="1" x14ac:dyDescent="0.2">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9"/>
      <c r="AI382" s="870"/>
      <c r="AJ382" s="870"/>
      <c r="AK382" s="870"/>
      <c r="AL382" s="871"/>
      <c r="AM382" s="872"/>
      <c r="AN382" s="872"/>
      <c r="AO382" s="873"/>
      <c r="AP382" s="855"/>
      <c r="AQ382" s="855"/>
      <c r="AR382" s="855"/>
      <c r="AS382" s="855"/>
      <c r="AT382" s="855"/>
      <c r="AU382" s="855"/>
      <c r="AV382" s="855"/>
      <c r="AW382" s="855"/>
      <c r="AX382" s="855"/>
      <c r="AY382">
        <f>COUNTA($C$382)</f>
        <v>0</v>
      </c>
    </row>
    <row r="383" spans="1:51" ht="30" hidden="1" customHeight="1" x14ac:dyDescent="0.2">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9"/>
      <c r="AI383" s="870"/>
      <c r="AJ383" s="870"/>
      <c r="AK383" s="870"/>
      <c r="AL383" s="871"/>
      <c r="AM383" s="872"/>
      <c r="AN383" s="872"/>
      <c r="AO383" s="873"/>
      <c r="AP383" s="855"/>
      <c r="AQ383" s="855"/>
      <c r="AR383" s="855"/>
      <c r="AS383" s="855"/>
      <c r="AT383" s="855"/>
      <c r="AU383" s="855"/>
      <c r="AV383" s="855"/>
      <c r="AW383" s="855"/>
      <c r="AX383" s="855"/>
      <c r="AY383">
        <f>COUNTA($C$383)</f>
        <v>0</v>
      </c>
    </row>
    <row r="384" spans="1:51" ht="30" hidden="1" customHeight="1" x14ac:dyDescent="0.2">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9"/>
      <c r="AI384" s="870"/>
      <c r="AJ384" s="870"/>
      <c r="AK384" s="870"/>
      <c r="AL384" s="871"/>
      <c r="AM384" s="872"/>
      <c r="AN384" s="872"/>
      <c r="AO384" s="873"/>
      <c r="AP384" s="855"/>
      <c r="AQ384" s="855"/>
      <c r="AR384" s="855"/>
      <c r="AS384" s="855"/>
      <c r="AT384" s="855"/>
      <c r="AU384" s="855"/>
      <c r="AV384" s="855"/>
      <c r="AW384" s="855"/>
      <c r="AX384" s="855"/>
      <c r="AY384">
        <f>COUNTA($C$384)</f>
        <v>0</v>
      </c>
    </row>
    <row r="385" spans="1:51" ht="30" hidden="1" customHeight="1" x14ac:dyDescent="0.2">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9"/>
      <c r="AI385" s="870"/>
      <c r="AJ385" s="870"/>
      <c r="AK385" s="870"/>
      <c r="AL385" s="871"/>
      <c r="AM385" s="872"/>
      <c r="AN385" s="872"/>
      <c r="AO385" s="873"/>
      <c r="AP385" s="855"/>
      <c r="AQ385" s="855"/>
      <c r="AR385" s="855"/>
      <c r="AS385" s="855"/>
      <c r="AT385" s="855"/>
      <c r="AU385" s="855"/>
      <c r="AV385" s="855"/>
      <c r="AW385" s="855"/>
      <c r="AX385" s="855"/>
      <c r="AY385">
        <f>COUNTA($C$385)</f>
        <v>0</v>
      </c>
    </row>
    <row r="386" spans="1:51" ht="30" hidden="1" customHeight="1" x14ac:dyDescent="0.2">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9"/>
      <c r="AI386" s="870"/>
      <c r="AJ386" s="870"/>
      <c r="AK386" s="870"/>
      <c r="AL386" s="871"/>
      <c r="AM386" s="872"/>
      <c r="AN386" s="872"/>
      <c r="AO386" s="873"/>
      <c r="AP386" s="855"/>
      <c r="AQ386" s="855"/>
      <c r="AR386" s="855"/>
      <c r="AS386" s="855"/>
      <c r="AT386" s="855"/>
      <c r="AU386" s="855"/>
      <c r="AV386" s="855"/>
      <c r="AW386" s="855"/>
      <c r="AX386" s="855"/>
      <c r="AY386">
        <f>COUNTA($C$386)</f>
        <v>0</v>
      </c>
    </row>
    <row r="387" spans="1:51" ht="30" hidden="1" customHeight="1" x14ac:dyDescent="0.2">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9"/>
      <c r="AI387" s="870"/>
      <c r="AJ387" s="870"/>
      <c r="AK387" s="870"/>
      <c r="AL387" s="871"/>
      <c r="AM387" s="872"/>
      <c r="AN387" s="872"/>
      <c r="AO387" s="873"/>
      <c r="AP387" s="855"/>
      <c r="AQ387" s="855"/>
      <c r="AR387" s="855"/>
      <c r="AS387" s="855"/>
      <c r="AT387" s="855"/>
      <c r="AU387" s="855"/>
      <c r="AV387" s="855"/>
      <c r="AW387" s="855"/>
      <c r="AX387" s="855"/>
      <c r="AY387">
        <f>COUNTA($C$387)</f>
        <v>0</v>
      </c>
    </row>
    <row r="388" spans="1:51" ht="30" hidden="1" customHeight="1" x14ac:dyDescent="0.2">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9"/>
      <c r="AI388" s="870"/>
      <c r="AJ388" s="870"/>
      <c r="AK388" s="870"/>
      <c r="AL388" s="871"/>
      <c r="AM388" s="872"/>
      <c r="AN388" s="872"/>
      <c r="AO388" s="873"/>
      <c r="AP388" s="855"/>
      <c r="AQ388" s="855"/>
      <c r="AR388" s="855"/>
      <c r="AS388" s="855"/>
      <c r="AT388" s="855"/>
      <c r="AU388" s="855"/>
      <c r="AV388" s="855"/>
      <c r="AW388" s="855"/>
      <c r="AX388" s="855"/>
      <c r="AY388">
        <f>COUNTA($C$388)</f>
        <v>0</v>
      </c>
    </row>
    <row r="389" spans="1:51" ht="30" hidden="1" customHeight="1" x14ac:dyDescent="0.2">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9"/>
      <c r="AI389" s="870"/>
      <c r="AJ389" s="870"/>
      <c r="AK389" s="870"/>
      <c r="AL389" s="871"/>
      <c r="AM389" s="872"/>
      <c r="AN389" s="872"/>
      <c r="AO389" s="873"/>
      <c r="AP389" s="855"/>
      <c r="AQ389" s="855"/>
      <c r="AR389" s="855"/>
      <c r="AS389" s="855"/>
      <c r="AT389" s="855"/>
      <c r="AU389" s="855"/>
      <c r="AV389" s="855"/>
      <c r="AW389" s="855"/>
      <c r="AX389" s="855"/>
      <c r="AY389">
        <f>COUNTA($C$389)</f>
        <v>0</v>
      </c>
    </row>
    <row r="390" spans="1:51" ht="30" hidden="1" customHeight="1" x14ac:dyDescent="0.2">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9"/>
      <c r="AI390" s="870"/>
      <c r="AJ390" s="870"/>
      <c r="AK390" s="870"/>
      <c r="AL390" s="871"/>
      <c r="AM390" s="872"/>
      <c r="AN390" s="872"/>
      <c r="AO390" s="873"/>
      <c r="AP390" s="855"/>
      <c r="AQ390" s="855"/>
      <c r="AR390" s="855"/>
      <c r="AS390" s="855"/>
      <c r="AT390" s="855"/>
      <c r="AU390" s="855"/>
      <c r="AV390" s="855"/>
      <c r="AW390" s="855"/>
      <c r="AX390" s="855"/>
      <c r="AY390">
        <f>COUNTA($C$390)</f>
        <v>0</v>
      </c>
    </row>
    <row r="391" spans="1:51" ht="30" hidden="1" customHeight="1" x14ac:dyDescent="0.2">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9"/>
      <c r="AI391" s="870"/>
      <c r="AJ391" s="870"/>
      <c r="AK391" s="870"/>
      <c r="AL391" s="871"/>
      <c r="AM391" s="872"/>
      <c r="AN391" s="872"/>
      <c r="AO391" s="873"/>
      <c r="AP391" s="855"/>
      <c r="AQ391" s="855"/>
      <c r="AR391" s="855"/>
      <c r="AS391" s="855"/>
      <c r="AT391" s="855"/>
      <c r="AU391" s="855"/>
      <c r="AV391" s="855"/>
      <c r="AW391" s="855"/>
      <c r="AX391" s="855"/>
      <c r="AY391">
        <f>COUNTA($C$391)</f>
        <v>0</v>
      </c>
    </row>
    <row r="392" spans="1:51" ht="30" hidden="1" customHeight="1" x14ac:dyDescent="0.2">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9"/>
      <c r="AI392" s="870"/>
      <c r="AJ392" s="870"/>
      <c r="AK392" s="870"/>
      <c r="AL392" s="871"/>
      <c r="AM392" s="872"/>
      <c r="AN392" s="872"/>
      <c r="AO392" s="873"/>
      <c r="AP392" s="855"/>
      <c r="AQ392" s="855"/>
      <c r="AR392" s="855"/>
      <c r="AS392" s="855"/>
      <c r="AT392" s="855"/>
      <c r="AU392" s="855"/>
      <c r="AV392" s="855"/>
      <c r="AW392" s="855"/>
      <c r="AX392" s="855"/>
      <c r="AY392">
        <f>COUNTA($C$392)</f>
        <v>0</v>
      </c>
    </row>
    <row r="393" spans="1:51" ht="30" hidden="1" customHeight="1" x14ac:dyDescent="0.2">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9"/>
      <c r="AI393" s="870"/>
      <c r="AJ393" s="870"/>
      <c r="AK393" s="870"/>
      <c r="AL393" s="871"/>
      <c r="AM393" s="872"/>
      <c r="AN393" s="872"/>
      <c r="AO393" s="873"/>
      <c r="AP393" s="855"/>
      <c r="AQ393" s="855"/>
      <c r="AR393" s="855"/>
      <c r="AS393" s="855"/>
      <c r="AT393" s="855"/>
      <c r="AU393" s="855"/>
      <c r="AV393" s="855"/>
      <c r="AW393" s="855"/>
      <c r="AX393" s="855"/>
      <c r="AY393">
        <f>COUNTA($C$393)</f>
        <v>0</v>
      </c>
    </row>
    <row r="394" spans="1:51" ht="30" hidden="1" customHeight="1" x14ac:dyDescent="0.2">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9"/>
      <c r="AI394" s="870"/>
      <c r="AJ394" s="870"/>
      <c r="AK394" s="870"/>
      <c r="AL394" s="871"/>
      <c r="AM394" s="872"/>
      <c r="AN394" s="872"/>
      <c r="AO394" s="873"/>
      <c r="AP394" s="855"/>
      <c r="AQ394" s="855"/>
      <c r="AR394" s="855"/>
      <c r="AS394" s="855"/>
      <c r="AT394" s="855"/>
      <c r="AU394" s="855"/>
      <c r="AV394" s="855"/>
      <c r="AW394" s="855"/>
      <c r="AX394" s="855"/>
      <c r="AY394">
        <f>COUNTA($C$394)</f>
        <v>0</v>
      </c>
    </row>
    <row r="395" spans="1:51" ht="30" hidden="1" customHeight="1" x14ac:dyDescent="0.2">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9"/>
      <c r="AI395" s="870"/>
      <c r="AJ395" s="870"/>
      <c r="AK395" s="870"/>
      <c r="AL395" s="871"/>
      <c r="AM395" s="872"/>
      <c r="AN395" s="872"/>
      <c r="AO395" s="873"/>
      <c r="AP395" s="855"/>
      <c r="AQ395" s="855"/>
      <c r="AR395" s="855"/>
      <c r="AS395" s="855"/>
      <c r="AT395" s="855"/>
      <c r="AU395" s="855"/>
      <c r="AV395" s="855"/>
      <c r="AW395" s="855"/>
      <c r="AX395" s="855"/>
      <c r="AY395">
        <f>COUNTA($C$395)</f>
        <v>0</v>
      </c>
    </row>
    <row r="396" spans="1:51" ht="19.8"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228</v>
      </c>
      <c r="AD398" s="849"/>
      <c r="AE398" s="849"/>
      <c r="AF398" s="849"/>
      <c r="AG398" s="849"/>
      <c r="AH398" s="850" t="s">
        <v>246</v>
      </c>
      <c r="AI398" s="848"/>
      <c r="AJ398" s="848"/>
      <c r="AK398" s="848"/>
      <c r="AL398" s="848" t="s">
        <v>19</v>
      </c>
      <c r="AM398" s="848"/>
      <c r="AN398" s="848"/>
      <c r="AO398" s="852"/>
      <c r="AP398" s="868" t="s">
        <v>198</v>
      </c>
      <c r="AQ398" s="868"/>
      <c r="AR398" s="868"/>
      <c r="AS398" s="868"/>
      <c r="AT398" s="868"/>
      <c r="AU398" s="868"/>
      <c r="AV398" s="868"/>
      <c r="AW398" s="868"/>
      <c r="AX398" s="868"/>
      <c r="AY398">
        <f>$AY$396</f>
        <v>1</v>
      </c>
    </row>
    <row r="399" spans="1:51" ht="30" customHeight="1" x14ac:dyDescent="0.2">
      <c r="A399" s="856">
        <v>1</v>
      </c>
      <c r="B399" s="856">
        <v>1</v>
      </c>
      <c r="C399" s="857" t="s">
        <v>672</v>
      </c>
      <c r="D399" s="858"/>
      <c r="E399" s="858"/>
      <c r="F399" s="858"/>
      <c r="G399" s="858"/>
      <c r="H399" s="858"/>
      <c r="I399" s="858"/>
      <c r="J399" s="859" t="s">
        <v>282</v>
      </c>
      <c r="K399" s="860"/>
      <c r="L399" s="860"/>
      <c r="M399" s="860"/>
      <c r="N399" s="860"/>
      <c r="O399" s="860"/>
      <c r="P399" s="861" t="s">
        <v>682</v>
      </c>
      <c r="Q399" s="862"/>
      <c r="R399" s="862"/>
      <c r="S399" s="862"/>
      <c r="T399" s="862"/>
      <c r="U399" s="862"/>
      <c r="V399" s="862"/>
      <c r="W399" s="862"/>
      <c r="X399" s="862"/>
      <c r="Y399" s="863">
        <v>0.08</v>
      </c>
      <c r="Z399" s="864"/>
      <c r="AA399" s="864"/>
      <c r="AB399" s="865"/>
      <c r="AC399" s="866" t="s">
        <v>75</v>
      </c>
      <c r="AD399" s="867"/>
      <c r="AE399" s="867"/>
      <c r="AF399" s="867"/>
      <c r="AG399" s="867"/>
      <c r="AH399" s="853" t="s">
        <v>282</v>
      </c>
      <c r="AI399" s="854"/>
      <c r="AJ399" s="854"/>
      <c r="AK399" s="854"/>
      <c r="AL399" s="853" t="s">
        <v>282</v>
      </c>
      <c r="AM399" s="854"/>
      <c r="AN399" s="854"/>
      <c r="AO399" s="854"/>
      <c r="AP399" s="855" t="s">
        <v>282</v>
      </c>
      <c r="AQ399" s="855"/>
      <c r="AR399" s="855"/>
      <c r="AS399" s="855"/>
      <c r="AT399" s="855"/>
      <c r="AU399" s="855"/>
      <c r="AV399" s="855"/>
      <c r="AW399" s="855"/>
      <c r="AX399" s="855"/>
      <c r="AY399">
        <f>$AY$396</f>
        <v>1</v>
      </c>
    </row>
    <row r="400" spans="1:51" ht="30" customHeight="1" x14ac:dyDescent="0.2">
      <c r="A400" s="856">
        <v>2</v>
      </c>
      <c r="B400" s="856">
        <v>1</v>
      </c>
      <c r="C400" s="857" t="s">
        <v>673</v>
      </c>
      <c r="D400" s="858"/>
      <c r="E400" s="858"/>
      <c r="F400" s="858"/>
      <c r="G400" s="858"/>
      <c r="H400" s="858"/>
      <c r="I400" s="858"/>
      <c r="J400" s="859" t="s">
        <v>282</v>
      </c>
      <c r="K400" s="860"/>
      <c r="L400" s="860"/>
      <c r="M400" s="860"/>
      <c r="N400" s="860"/>
      <c r="O400" s="860"/>
      <c r="P400" s="861" t="s">
        <v>682</v>
      </c>
      <c r="Q400" s="862"/>
      <c r="R400" s="862"/>
      <c r="S400" s="862"/>
      <c r="T400" s="862"/>
      <c r="U400" s="862"/>
      <c r="V400" s="862"/>
      <c r="W400" s="862"/>
      <c r="X400" s="862"/>
      <c r="Y400" s="863">
        <v>0.02</v>
      </c>
      <c r="Z400" s="864"/>
      <c r="AA400" s="864"/>
      <c r="AB400" s="865"/>
      <c r="AC400" s="866" t="s">
        <v>75</v>
      </c>
      <c r="AD400" s="867"/>
      <c r="AE400" s="867"/>
      <c r="AF400" s="867"/>
      <c r="AG400" s="867"/>
      <c r="AH400" s="853" t="s">
        <v>282</v>
      </c>
      <c r="AI400" s="854"/>
      <c r="AJ400" s="854"/>
      <c r="AK400" s="854"/>
      <c r="AL400" s="853" t="s">
        <v>282</v>
      </c>
      <c r="AM400" s="854"/>
      <c r="AN400" s="854"/>
      <c r="AO400" s="854"/>
      <c r="AP400" s="855" t="s">
        <v>282</v>
      </c>
      <c r="AQ400" s="855"/>
      <c r="AR400" s="855"/>
      <c r="AS400" s="855"/>
      <c r="AT400" s="855"/>
      <c r="AU400" s="855"/>
      <c r="AV400" s="855"/>
      <c r="AW400" s="855"/>
      <c r="AX400" s="855"/>
      <c r="AY400">
        <f>COUNTA($C$400)</f>
        <v>1</v>
      </c>
    </row>
    <row r="401" spans="1:51" ht="30" customHeight="1" x14ac:dyDescent="0.2">
      <c r="A401" s="856">
        <v>3</v>
      </c>
      <c r="B401" s="856">
        <v>1</v>
      </c>
      <c r="C401" s="857" t="s">
        <v>674</v>
      </c>
      <c r="D401" s="858"/>
      <c r="E401" s="858"/>
      <c r="F401" s="858"/>
      <c r="G401" s="858"/>
      <c r="H401" s="858"/>
      <c r="I401" s="858"/>
      <c r="J401" s="859" t="s">
        <v>282</v>
      </c>
      <c r="K401" s="860"/>
      <c r="L401" s="860"/>
      <c r="M401" s="860"/>
      <c r="N401" s="860"/>
      <c r="O401" s="860"/>
      <c r="P401" s="861" t="s">
        <v>682</v>
      </c>
      <c r="Q401" s="862"/>
      <c r="R401" s="862"/>
      <c r="S401" s="862"/>
      <c r="T401" s="862"/>
      <c r="U401" s="862"/>
      <c r="V401" s="862"/>
      <c r="W401" s="862"/>
      <c r="X401" s="862"/>
      <c r="Y401" s="863">
        <v>0.01</v>
      </c>
      <c r="Z401" s="864"/>
      <c r="AA401" s="864"/>
      <c r="AB401" s="865"/>
      <c r="AC401" s="866" t="s">
        <v>75</v>
      </c>
      <c r="AD401" s="867"/>
      <c r="AE401" s="867"/>
      <c r="AF401" s="867"/>
      <c r="AG401" s="867"/>
      <c r="AH401" s="853" t="s">
        <v>282</v>
      </c>
      <c r="AI401" s="854"/>
      <c r="AJ401" s="854"/>
      <c r="AK401" s="854"/>
      <c r="AL401" s="853" t="s">
        <v>282</v>
      </c>
      <c r="AM401" s="854"/>
      <c r="AN401" s="854"/>
      <c r="AO401" s="854"/>
      <c r="AP401" s="855" t="s">
        <v>282</v>
      </c>
      <c r="AQ401" s="855"/>
      <c r="AR401" s="855"/>
      <c r="AS401" s="855"/>
      <c r="AT401" s="855"/>
      <c r="AU401" s="855"/>
      <c r="AV401" s="855"/>
      <c r="AW401" s="855"/>
      <c r="AX401" s="855"/>
      <c r="AY401">
        <f>COUNTA($C$401)</f>
        <v>1</v>
      </c>
    </row>
    <row r="402" spans="1:51" ht="30" customHeight="1" x14ac:dyDescent="0.2">
      <c r="A402" s="856">
        <v>4</v>
      </c>
      <c r="B402" s="856">
        <v>1</v>
      </c>
      <c r="C402" s="857" t="s">
        <v>675</v>
      </c>
      <c r="D402" s="858"/>
      <c r="E402" s="858"/>
      <c r="F402" s="858"/>
      <c r="G402" s="858"/>
      <c r="H402" s="858"/>
      <c r="I402" s="858"/>
      <c r="J402" s="859" t="s">
        <v>282</v>
      </c>
      <c r="K402" s="860"/>
      <c r="L402" s="860"/>
      <c r="M402" s="860"/>
      <c r="N402" s="860"/>
      <c r="O402" s="860"/>
      <c r="P402" s="861" t="s">
        <v>682</v>
      </c>
      <c r="Q402" s="862"/>
      <c r="R402" s="862"/>
      <c r="S402" s="862"/>
      <c r="T402" s="862"/>
      <c r="U402" s="862"/>
      <c r="V402" s="862"/>
      <c r="W402" s="862"/>
      <c r="X402" s="862"/>
      <c r="Y402" s="863">
        <v>0.01</v>
      </c>
      <c r="Z402" s="864"/>
      <c r="AA402" s="864"/>
      <c r="AB402" s="865"/>
      <c r="AC402" s="866" t="s">
        <v>75</v>
      </c>
      <c r="AD402" s="867"/>
      <c r="AE402" s="867"/>
      <c r="AF402" s="867"/>
      <c r="AG402" s="867"/>
      <c r="AH402" s="853" t="s">
        <v>282</v>
      </c>
      <c r="AI402" s="854"/>
      <c r="AJ402" s="854"/>
      <c r="AK402" s="854"/>
      <c r="AL402" s="853" t="s">
        <v>282</v>
      </c>
      <c r="AM402" s="854"/>
      <c r="AN402" s="854"/>
      <c r="AO402" s="854"/>
      <c r="AP402" s="855" t="s">
        <v>282</v>
      </c>
      <c r="AQ402" s="855"/>
      <c r="AR402" s="855"/>
      <c r="AS402" s="855"/>
      <c r="AT402" s="855"/>
      <c r="AU402" s="855"/>
      <c r="AV402" s="855"/>
      <c r="AW402" s="855"/>
      <c r="AX402" s="855"/>
      <c r="AY402">
        <f>COUNTA($C$402)</f>
        <v>1</v>
      </c>
    </row>
    <row r="403" spans="1:51" ht="30" customHeight="1" x14ac:dyDescent="0.2">
      <c r="A403" s="856">
        <v>5</v>
      </c>
      <c r="B403" s="856">
        <v>1</v>
      </c>
      <c r="C403" s="857" t="s">
        <v>676</v>
      </c>
      <c r="D403" s="858"/>
      <c r="E403" s="858"/>
      <c r="F403" s="858"/>
      <c r="G403" s="858"/>
      <c r="H403" s="858"/>
      <c r="I403" s="858"/>
      <c r="J403" s="859" t="s">
        <v>282</v>
      </c>
      <c r="K403" s="860"/>
      <c r="L403" s="860"/>
      <c r="M403" s="860"/>
      <c r="N403" s="860"/>
      <c r="O403" s="860"/>
      <c r="P403" s="861" t="s">
        <v>682</v>
      </c>
      <c r="Q403" s="862"/>
      <c r="R403" s="862"/>
      <c r="S403" s="862"/>
      <c r="T403" s="862"/>
      <c r="U403" s="862"/>
      <c r="V403" s="862"/>
      <c r="W403" s="862"/>
      <c r="X403" s="862"/>
      <c r="Y403" s="863">
        <v>0.01</v>
      </c>
      <c r="Z403" s="864"/>
      <c r="AA403" s="864"/>
      <c r="AB403" s="865"/>
      <c r="AC403" s="866" t="s">
        <v>75</v>
      </c>
      <c r="AD403" s="867"/>
      <c r="AE403" s="867"/>
      <c r="AF403" s="867"/>
      <c r="AG403" s="867"/>
      <c r="AH403" s="853" t="s">
        <v>282</v>
      </c>
      <c r="AI403" s="854"/>
      <c r="AJ403" s="854"/>
      <c r="AK403" s="854"/>
      <c r="AL403" s="853" t="s">
        <v>282</v>
      </c>
      <c r="AM403" s="854"/>
      <c r="AN403" s="854"/>
      <c r="AO403" s="854"/>
      <c r="AP403" s="855" t="s">
        <v>282</v>
      </c>
      <c r="AQ403" s="855"/>
      <c r="AR403" s="855"/>
      <c r="AS403" s="855"/>
      <c r="AT403" s="855"/>
      <c r="AU403" s="855"/>
      <c r="AV403" s="855"/>
      <c r="AW403" s="855"/>
      <c r="AX403" s="855"/>
      <c r="AY403">
        <f>COUNTA($C$403)</f>
        <v>1</v>
      </c>
    </row>
    <row r="404" spans="1:51" ht="30" customHeight="1" x14ac:dyDescent="0.2">
      <c r="A404" s="856">
        <v>6</v>
      </c>
      <c r="B404" s="856">
        <v>1</v>
      </c>
      <c r="C404" s="857" t="s">
        <v>677</v>
      </c>
      <c r="D404" s="858"/>
      <c r="E404" s="858"/>
      <c r="F404" s="858"/>
      <c r="G404" s="858"/>
      <c r="H404" s="858"/>
      <c r="I404" s="858"/>
      <c r="J404" s="859" t="s">
        <v>282</v>
      </c>
      <c r="K404" s="860"/>
      <c r="L404" s="860"/>
      <c r="M404" s="860"/>
      <c r="N404" s="860"/>
      <c r="O404" s="860"/>
      <c r="P404" s="861" t="s">
        <v>682</v>
      </c>
      <c r="Q404" s="862"/>
      <c r="R404" s="862"/>
      <c r="S404" s="862"/>
      <c r="T404" s="862"/>
      <c r="U404" s="862"/>
      <c r="V404" s="862"/>
      <c r="W404" s="862"/>
      <c r="X404" s="862"/>
      <c r="Y404" s="863">
        <v>1E-3</v>
      </c>
      <c r="Z404" s="864"/>
      <c r="AA404" s="864"/>
      <c r="AB404" s="865"/>
      <c r="AC404" s="866" t="s">
        <v>75</v>
      </c>
      <c r="AD404" s="867"/>
      <c r="AE404" s="867"/>
      <c r="AF404" s="867"/>
      <c r="AG404" s="867"/>
      <c r="AH404" s="853" t="s">
        <v>282</v>
      </c>
      <c r="AI404" s="854"/>
      <c r="AJ404" s="854"/>
      <c r="AK404" s="854"/>
      <c r="AL404" s="853" t="s">
        <v>282</v>
      </c>
      <c r="AM404" s="854"/>
      <c r="AN404" s="854"/>
      <c r="AO404" s="854"/>
      <c r="AP404" s="855" t="s">
        <v>282</v>
      </c>
      <c r="AQ404" s="855"/>
      <c r="AR404" s="855"/>
      <c r="AS404" s="855"/>
      <c r="AT404" s="855"/>
      <c r="AU404" s="855"/>
      <c r="AV404" s="855"/>
      <c r="AW404" s="855"/>
      <c r="AX404" s="855"/>
      <c r="AY404">
        <f>COUNTA($C$404)</f>
        <v>1</v>
      </c>
    </row>
    <row r="405" spans="1:51" ht="30" customHeight="1" x14ac:dyDescent="0.2">
      <c r="A405" s="856">
        <v>7</v>
      </c>
      <c r="B405" s="856">
        <v>1</v>
      </c>
      <c r="C405" s="857" t="s">
        <v>678</v>
      </c>
      <c r="D405" s="858"/>
      <c r="E405" s="858"/>
      <c r="F405" s="858"/>
      <c r="G405" s="858"/>
      <c r="H405" s="858"/>
      <c r="I405" s="858"/>
      <c r="J405" s="859" t="s">
        <v>282</v>
      </c>
      <c r="K405" s="860"/>
      <c r="L405" s="860"/>
      <c r="M405" s="860"/>
      <c r="N405" s="860"/>
      <c r="O405" s="860"/>
      <c r="P405" s="861" t="s">
        <v>682</v>
      </c>
      <c r="Q405" s="862"/>
      <c r="R405" s="862"/>
      <c r="S405" s="862"/>
      <c r="T405" s="862"/>
      <c r="U405" s="862"/>
      <c r="V405" s="862"/>
      <c r="W405" s="862"/>
      <c r="X405" s="862"/>
      <c r="Y405" s="863">
        <v>1E-3</v>
      </c>
      <c r="Z405" s="864"/>
      <c r="AA405" s="864"/>
      <c r="AB405" s="865"/>
      <c r="AC405" s="866" t="s">
        <v>75</v>
      </c>
      <c r="AD405" s="867"/>
      <c r="AE405" s="867"/>
      <c r="AF405" s="867"/>
      <c r="AG405" s="867"/>
      <c r="AH405" s="853" t="s">
        <v>282</v>
      </c>
      <c r="AI405" s="854"/>
      <c r="AJ405" s="854"/>
      <c r="AK405" s="854"/>
      <c r="AL405" s="853" t="s">
        <v>282</v>
      </c>
      <c r="AM405" s="854"/>
      <c r="AN405" s="854"/>
      <c r="AO405" s="854"/>
      <c r="AP405" s="855" t="s">
        <v>282</v>
      </c>
      <c r="AQ405" s="855"/>
      <c r="AR405" s="855"/>
      <c r="AS405" s="855"/>
      <c r="AT405" s="855"/>
      <c r="AU405" s="855"/>
      <c r="AV405" s="855"/>
      <c r="AW405" s="855"/>
      <c r="AX405" s="855"/>
      <c r="AY405">
        <f>COUNTA($C$405)</f>
        <v>1</v>
      </c>
    </row>
    <row r="406" spans="1:51" ht="30" customHeight="1" x14ac:dyDescent="0.2">
      <c r="A406" s="856">
        <v>8</v>
      </c>
      <c r="B406" s="856">
        <v>1</v>
      </c>
      <c r="C406" s="857" t="s">
        <v>679</v>
      </c>
      <c r="D406" s="858"/>
      <c r="E406" s="858"/>
      <c r="F406" s="858"/>
      <c r="G406" s="858"/>
      <c r="H406" s="858"/>
      <c r="I406" s="858"/>
      <c r="J406" s="859" t="s">
        <v>282</v>
      </c>
      <c r="K406" s="860"/>
      <c r="L406" s="860"/>
      <c r="M406" s="860"/>
      <c r="N406" s="860"/>
      <c r="O406" s="860"/>
      <c r="P406" s="861" t="s">
        <v>682</v>
      </c>
      <c r="Q406" s="862"/>
      <c r="R406" s="862"/>
      <c r="S406" s="862"/>
      <c r="T406" s="862"/>
      <c r="U406" s="862"/>
      <c r="V406" s="862"/>
      <c r="W406" s="862"/>
      <c r="X406" s="862"/>
      <c r="Y406" s="863">
        <v>1E-3</v>
      </c>
      <c r="Z406" s="864"/>
      <c r="AA406" s="864"/>
      <c r="AB406" s="865"/>
      <c r="AC406" s="866" t="s">
        <v>75</v>
      </c>
      <c r="AD406" s="867"/>
      <c r="AE406" s="867"/>
      <c r="AF406" s="867"/>
      <c r="AG406" s="867"/>
      <c r="AH406" s="853" t="s">
        <v>282</v>
      </c>
      <c r="AI406" s="854"/>
      <c r="AJ406" s="854"/>
      <c r="AK406" s="854"/>
      <c r="AL406" s="853" t="s">
        <v>282</v>
      </c>
      <c r="AM406" s="854"/>
      <c r="AN406" s="854"/>
      <c r="AO406" s="854"/>
      <c r="AP406" s="855" t="s">
        <v>282</v>
      </c>
      <c r="AQ406" s="855"/>
      <c r="AR406" s="855"/>
      <c r="AS406" s="855"/>
      <c r="AT406" s="855"/>
      <c r="AU406" s="855"/>
      <c r="AV406" s="855"/>
      <c r="AW406" s="855"/>
      <c r="AX406" s="855"/>
      <c r="AY406">
        <f>COUNTA($C$406)</f>
        <v>1</v>
      </c>
    </row>
    <row r="407" spans="1:51" ht="30" customHeight="1" x14ac:dyDescent="0.2">
      <c r="A407" s="856">
        <v>9</v>
      </c>
      <c r="B407" s="856">
        <v>1</v>
      </c>
      <c r="C407" s="857" t="s">
        <v>680</v>
      </c>
      <c r="D407" s="858"/>
      <c r="E407" s="858"/>
      <c r="F407" s="858"/>
      <c r="G407" s="858"/>
      <c r="H407" s="858"/>
      <c r="I407" s="858"/>
      <c r="J407" s="859" t="s">
        <v>282</v>
      </c>
      <c r="K407" s="860"/>
      <c r="L407" s="860"/>
      <c r="M407" s="860"/>
      <c r="N407" s="860"/>
      <c r="O407" s="860"/>
      <c r="P407" s="861" t="s">
        <v>682</v>
      </c>
      <c r="Q407" s="862"/>
      <c r="R407" s="862"/>
      <c r="S407" s="862"/>
      <c r="T407" s="862"/>
      <c r="U407" s="862"/>
      <c r="V407" s="862"/>
      <c r="W407" s="862"/>
      <c r="X407" s="862"/>
      <c r="Y407" s="863">
        <v>5.0000000000000001E-4</v>
      </c>
      <c r="Z407" s="864"/>
      <c r="AA407" s="864"/>
      <c r="AB407" s="865"/>
      <c r="AC407" s="866" t="s">
        <v>75</v>
      </c>
      <c r="AD407" s="867"/>
      <c r="AE407" s="867"/>
      <c r="AF407" s="867"/>
      <c r="AG407" s="867"/>
      <c r="AH407" s="853" t="s">
        <v>282</v>
      </c>
      <c r="AI407" s="854"/>
      <c r="AJ407" s="854"/>
      <c r="AK407" s="854"/>
      <c r="AL407" s="853" t="s">
        <v>282</v>
      </c>
      <c r="AM407" s="854"/>
      <c r="AN407" s="854"/>
      <c r="AO407" s="854"/>
      <c r="AP407" s="855" t="s">
        <v>282</v>
      </c>
      <c r="AQ407" s="855"/>
      <c r="AR407" s="855"/>
      <c r="AS407" s="855"/>
      <c r="AT407" s="855"/>
      <c r="AU407" s="855"/>
      <c r="AV407" s="855"/>
      <c r="AW407" s="855"/>
      <c r="AX407" s="855"/>
      <c r="AY407">
        <f>COUNTA($C$407)</f>
        <v>1</v>
      </c>
    </row>
    <row r="408" spans="1:51" ht="30" customHeight="1" x14ac:dyDescent="0.2">
      <c r="A408" s="856">
        <v>10</v>
      </c>
      <c r="B408" s="856">
        <v>1</v>
      </c>
      <c r="C408" s="857" t="s">
        <v>681</v>
      </c>
      <c r="D408" s="858"/>
      <c r="E408" s="858"/>
      <c r="F408" s="858"/>
      <c r="G408" s="858"/>
      <c r="H408" s="858"/>
      <c r="I408" s="858"/>
      <c r="J408" s="859" t="s">
        <v>282</v>
      </c>
      <c r="K408" s="860"/>
      <c r="L408" s="860"/>
      <c r="M408" s="860"/>
      <c r="N408" s="860"/>
      <c r="O408" s="860"/>
      <c r="P408" s="861" t="s">
        <v>682</v>
      </c>
      <c r="Q408" s="862"/>
      <c r="R408" s="862"/>
      <c r="S408" s="862"/>
      <c r="T408" s="862"/>
      <c r="U408" s="862"/>
      <c r="V408" s="862"/>
      <c r="W408" s="862"/>
      <c r="X408" s="862"/>
      <c r="Y408" s="863">
        <v>4.0000000000000002E-4</v>
      </c>
      <c r="Z408" s="864"/>
      <c r="AA408" s="864"/>
      <c r="AB408" s="865"/>
      <c r="AC408" s="866" t="s">
        <v>75</v>
      </c>
      <c r="AD408" s="867"/>
      <c r="AE408" s="867"/>
      <c r="AF408" s="867"/>
      <c r="AG408" s="867"/>
      <c r="AH408" s="853" t="s">
        <v>282</v>
      </c>
      <c r="AI408" s="854"/>
      <c r="AJ408" s="854"/>
      <c r="AK408" s="854"/>
      <c r="AL408" s="853" t="s">
        <v>282</v>
      </c>
      <c r="AM408" s="854"/>
      <c r="AN408" s="854"/>
      <c r="AO408" s="854"/>
      <c r="AP408" s="855" t="s">
        <v>282</v>
      </c>
      <c r="AQ408" s="855"/>
      <c r="AR408" s="855"/>
      <c r="AS408" s="855"/>
      <c r="AT408" s="855"/>
      <c r="AU408" s="855"/>
      <c r="AV408" s="855"/>
      <c r="AW408" s="855"/>
      <c r="AX408" s="855"/>
      <c r="AY408">
        <f>COUNTA($C$408)</f>
        <v>1</v>
      </c>
    </row>
    <row r="409" spans="1:51" ht="30" hidden="1" customHeight="1" x14ac:dyDescent="0.2">
      <c r="A409" s="856">
        <v>11</v>
      </c>
      <c r="B409" s="856">
        <v>1</v>
      </c>
      <c r="C409" s="858"/>
      <c r="D409" s="858"/>
      <c r="E409" s="858"/>
      <c r="F409" s="858"/>
      <c r="G409" s="858"/>
      <c r="H409" s="858"/>
      <c r="I409" s="858"/>
      <c r="J409" s="859"/>
      <c r="K409" s="860"/>
      <c r="L409" s="860"/>
      <c r="M409" s="860"/>
      <c r="N409" s="860"/>
      <c r="O409" s="860"/>
      <c r="P409" s="861" t="s">
        <v>682</v>
      </c>
      <c r="Q409" s="862"/>
      <c r="R409" s="862"/>
      <c r="S409" s="862"/>
      <c r="T409" s="862"/>
      <c r="U409" s="862"/>
      <c r="V409" s="862"/>
      <c r="W409" s="862"/>
      <c r="X409" s="862"/>
      <c r="Y409" s="863"/>
      <c r="Z409" s="864"/>
      <c r="AA409" s="864"/>
      <c r="AB409" s="865"/>
      <c r="AC409" s="866"/>
      <c r="AD409" s="867"/>
      <c r="AE409" s="867"/>
      <c r="AF409" s="867"/>
      <c r="AG409" s="867"/>
      <c r="AH409" s="869"/>
      <c r="AI409" s="870"/>
      <c r="AJ409" s="870"/>
      <c r="AK409" s="870"/>
      <c r="AL409" s="871"/>
      <c r="AM409" s="872"/>
      <c r="AN409" s="872"/>
      <c r="AO409" s="873"/>
      <c r="AP409" s="855" t="s">
        <v>282</v>
      </c>
      <c r="AQ409" s="855"/>
      <c r="AR409" s="855"/>
      <c r="AS409" s="855"/>
      <c r="AT409" s="855"/>
      <c r="AU409" s="855"/>
      <c r="AV409" s="855"/>
      <c r="AW409" s="855"/>
      <c r="AX409" s="855"/>
      <c r="AY409">
        <f>COUNTA($C$409)</f>
        <v>0</v>
      </c>
    </row>
    <row r="410" spans="1:51" ht="30" hidden="1" customHeight="1" x14ac:dyDescent="0.2">
      <c r="A410" s="856">
        <v>12</v>
      </c>
      <c r="B410" s="856">
        <v>1</v>
      </c>
      <c r="C410" s="858"/>
      <c r="D410" s="858"/>
      <c r="E410" s="858"/>
      <c r="F410" s="858"/>
      <c r="G410" s="858"/>
      <c r="H410" s="858"/>
      <c r="I410" s="858"/>
      <c r="J410" s="859"/>
      <c r="K410" s="860"/>
      <c r="L410" s="860"/>
      <c r="M410" s="860"/>
      <c r="N410" s="860"/>
      <c r="O410" s="860"/>
      <c r="P410" s="861" t="s">
        <v>682</v>
      </c>
      <c r="Q410" s="862"/>
      <c r="R410" s="862"/>
      <c r="S410" s="862"/>
      <c r="T410" s="862"/>
      <c r="U410" s="862"/>
      <c r="V410" s="862"/>
      <c r="W410" s="862"/>
      <c r="X410" s="862"/>
      <c r="Y410" s="863"/>
      <c r="Z410" s="864"/>
      <c r="AA410" s="864"/>
      <c r="AB410" s="865"/>
      <c r="AC410" s="866"/>
      <c r="AD410" s="867"/>
      <c r="AE410" s="867"/>
      <c r="AF410" s="867"/>
      <c r="AG410" s="867"/>
      <c r="AH410" s="869"/>
      <c r="AI410" s="870"/>
      <c r="AJ410" s="870"/>
      <c r="AK410" s="870"/>
      <c r="AL410" s="871"/>
      <c r="AM410" s="872"/>
      <c r="AN410" s="872"/>
      <c r="AO410" s="873"/>
      <c r="AP410" s="855" t="s">
        <v>282</v>
      </c>
      <c r="AQ410" s="855"/>
      <c r="AR410" s="855"/>
      <c r="AS410" s="855"/>
      <c r="AT410" s="855"/>
      <c r="AU410" s="855"/>
      <c r="AV410" s="855"/>
      <c r="AW410" s="855"/>
      <c r="AX410" s="855"/>
      <c r="AY410">
        <f>COUNTA($C$410)</f>
        <v>0</v>
      </c>
    </row>
    <row r="411" spans="1:51" ht="30" hidden="1" customHeight="1" x14ac:dyDescent="0.2">
      <c r="A411" s="856">
        <v>13</v>
      </c>
      <c r="B411" s="856">
        <v>1</v>
      </c>
      <c r="C411" s="858"/>
      <c r="D411" s="858"/>
      <c r="E411" s="858"/>
      <c r="F411" s="858"/>
      <c r="G411" s="858"/>
      <c r="H411" s="858"/>
      <c r="I411" s="858"/>
      <c r="J411" s="859"/>
      <c r="K411" s="860"/>
      <c r="L411" s="860"/>
      <c r="M411" s="860"/>
      <c r="N411" s="860"/>
      <c r="O411" s="860"/>
      <c r="P411" s="861" t="s">
        <v>682</v>
      </c>
      <c r="Q411" s="862"/>
      <c r="R411" s="862"/>
      <c r="S411" s="862"/>
      <c r="T411" s="862"/>
      <c r="U411" s="862"/>
      <c r="V411" s="862"/>
      <c r="W411" s="862"/>
      <c r="X411" s="862"/>
      <c r="Y411" s="863"/>
      <c r="Z411" s="864"/>
      <c r="AA411" s="864"/>
      <c r="AB411" s="865"/>
      <c r="AC411" s="866"/>
      <c r="AD411" s="867"/>
      <c r="AE411" s="867"/>
      <c r="AF411" s="867"/>
      <c r="AG411" s="867"/>
      <c r="AH411" s="869"/>
      <c r="AI411" s="870"/>
      <c r="AJ411" s="870"/>
      <c r="AK411" s="870"/>
      <c r="AL411" s="871"/>
      <c r="AM411" s="872"/>
      <c r="AN411" s="872"/>
      <c r="AO411" s="873"/>
      <c r="AP411" s="855" t="s">
        <v>282</v>
      </c>
      <c r="AQ411" s="855"/>
      <c r="AR411" s="855"/>
      <c r="AS411" s="855"/>
      <c r="AT411" s="855"/>
      <c r="AU411" s="855"/>
      <c r="AV411" s="855"/>
      <c r="AW411" s="855"/>
      <c r="AX411" s="855"/>
      <c r="AY411">
        <f>COUNTA($C$411)</f>
        <v>0</v>
      </c>
    </row>
    <row r="412" spans="1:51" ht="30" hidden="1" customHeight="1" x14ac:dyDescent="0.2">
      <c r="A412" s="856">
        <v>14</v>
      </c>
      <c r="B412" s="856">
        <v>1</v>
      </c>
      <c r="C412" s="858"/>
      <c r="D412" s="858"/>
      <c r="E412" s="858"/>
      <c r="F412" s="858"/>
      <c r="G412" s="858"/>
      <c r="H412" s="858"/>
      <c r="I412" s="858"/>
      <c r="J412" s="859"/>
      <c r="K412" s="860"/>
      <c r="L412" s="860"/>
      <c r="M412" s="860"/>
      <c r="N412" s="860"/>
      <c r="O412" s="860"/>
      <c r="P412" s="861" t="s">
        <v>682</v>
      </c>
      <c r="Q412" s="862"/>
      <c r="R412" s="862"/>
      <c r="S412" s="862"/>
      <c r="T412" s="862"/>
      <c r="U412" s="862"/>
      <c r="V412" s="862"/>
      <c r="W412" s="862"/>
      <c r="X412" s="862"/>
      <c r="Y412" s="863"/>
      <c r="Z412" s="864"/>
      <c r="AA412" s="864"/>
      <c r="AB412" s="865"/>
      <c r="AC412" s="866"/>
      <c r="AD412" s="867"/>
      <c r="AE412" s="867"/>
      <c r="AF412" s="867"/>
      <c r="AG412" s="867"/>
      <c r="AH412" s="869"/>
      <c r="AI412" s="870"/>
      <c r="AJ412" s="870"/>
      <c r="AK412" s="870"/>
      <c r="AL412" s="871"/>
      <c r="AM412" s="872"/>
      <c r="AN412" s="872"/>
      <c r="AO412" s="873"/>
      <c r="AP412" s="855" t="s">
        <v>282</v>
      </c>
      <c r="AQ412" s="855"/>
      <c r="AR412" s="855"/>
      <c r="AS412" s="855"/>
      <c r="AT412" s="855"/>
      <c r="AU412" s="855"/>
      <c r="AV412" s="855"/>
      <c r="AW412" s="855"/>
      <c r="AX412" s="855"/>
      <c r="AY412">
        <f>COUNTA($C$412)</f>
        <v>0</v>
      </c>
    </row>
    <row r="413" spans="1:51" ht="30" hidden="1" customHeight="1" x14ac:dyDescent="0.2">
      <c r="A413" s="856">
        <v>15</v>
      </c>
      <c r="B413" s="856">
        <v>1</v>
      </c>
      <c r="C413" s="858"/>
      <c r="D413" s="858"/>
      <c r="E413" s="858"/>
      <c r="F413" s="858"/>
      <c r="G413" s="858"/>
      <c r="H413" s="858"/>
      <c r="I413" s="858"/>
      <c r="J413" s="859"/>
      <c r="K413" s="860"/>
      <c r="L413" s="860"/>
      <c r="M413" s="860"/>
      <c r="N413" s="860"/>
      <c r="O413" s="860"/>
      <c r="P413" s="861" t="s">
        <v>682</v>
      </c>
      <c r="Q413" s="862"/>
      <c r="R413" s="862"/>
      <c r="S413" s="862"/>
      <c r="T413" s="862"/>
      <c r="U413" s="862"/>
      <c r="V413" s="862"/>
      <c r="W413" s="862"/>
      <c r="X413" s="862"/>
      <c r="Y413" s="863"/>
      <c r="Z413" s="864"/>
      <c r="AA413" s="864"/>
      <c r="AB413" s="865"/>
      <c r="AC413" s="866"/>
      <c r="AD413" s="867"/>
      <c r="AE413" s="867"/>
      <c r="AF413" s="867"/>
      <c r="AG413" s="867"/>
      <c r="AH413" s="869"/>
      <c r="AI413" s="870"/>
      <c r="AJ413" s="870"/>
      <c r="AK413" s="870"/>
      <c r="AL413" s="871"/>
      <c r="AM413" s="872"/>
      <c r="AN413" s="872"/>
      <c r="AO413" s="873"/>
      <c r="AP413" s="855" t="s">
        <v>282</v>
      </c>
      <c r="AQ413" s="855"/>
      <c r="AR413" s="855"/>
      <c r="AS413" s="855"/>
      <c r="AT413" s="855"/>
      <c r="AU413" s="855"/>
      <c r="AV413" s="855"/>
      <c r="AW413" s="855"/>
      <c r="AX413" s="855"/>
      <c r="AY413">
        <f>COUNTA($C$413)</f>
        <v>0</v>
      </c>
    </row>
    <row r="414" spans="1:51" ht="30" hidden="1" customHeight="1" x14ac:dyDescent="0.2">
      <c r="A414" s="856">
        <v>16</v>
      </c>
      <c r="B414" s="856">
        <v>1</v>
      </c>
      <c r="C414" s="858"/>
      <c r="D414" s="858"/>
      <c r="E414" s="858"/>
      <c r="F414" s="858"/>
      <c r="G414" s="858"/>
      <c r="H414" s="858"/>
      <c r="I414" s="858"/>
      <c r="J414" s="859"/>
      <c r="K414" s="860"/>
      <c r="L414" s="860"/>
      <c r="M414" s="860"/>
      <c r="N414" s="860"/>
      <c r="O414" s="860"/>
      <c r="P414" s="861" t="s">
        <v>682</v>
      </c>
      <c r="Q414" s="862"/>
      <c r="R414" s="862"/>
      <c r="S414" s="862"/>
      <c r="T414" s="862"/>
      <c r="U414" s="862"/>
      <c r="V414" s="862"/>
      <c r="W414" s="862"/>
      <c r="X414" s="862"/>
      <c r="Y414" s="863"/>
      <c r="Z414" s="864"/>
      <c r="AA414" s="864"/>
      <c r="AB414" s="865"/>
      <c r="AC414" s="866"/>
      <c r="AD414" s="867"/>
      <c r="AE414" s="867"/>
      <c r="AF414" s="867"/>
      <c r="AG414" s="867"/>
      <c r="AH414" s="869"/>
      <c r="AI414" s="870"/>
      <c r="AJ414" s="870"/>
      <c r="AK414" s="870"/>
      <c r="AL414" s="871"/>
      <c r="AM414" s="872"/>
      <c r="AN414" s="872"/>
      <c r="AO414" s="873"/>
      <c r="AP414" s="855" t="s">
        <v>282</v>
      </c>
      <c r="AQ414" s="855"/>
      <c r="AR414" s="855"/>
      <c r="AS414" s="855"/>
      <c r="AT414" s="855"/>
      <c r="AU414" s="855"/>
      <c r="AV414" s="855"/>
      <c r="AW414" s="855"/>
      <c r="AX414" s="855"/>
      <c r="AY414">
        <f>COUNTA($C$414)</f>
        <v>0</v>
      </c>
    </row>
    <row r="415" spans="1:51" s="16" customFormat="1" ht="30" hidden="1" customHeight="1" x14ac:dyDescent="0.2">
      <c r="A415" s="856">
        <v>17</v>
      </c>
      <c r="B415" s="856">
        <v>1</v>
      </c>
      <c r="C415" s="858"/>
      <c r="D415" s="858"/>
      <c r="E415" s="858"/>
      <c r="F415" s="858"/>
      <c r="G415" s="858"/>
      <c r="H415" s="858"/>
      <c r="I415" s="858"/>
      <c r="J415" s="859"/>
      <c r="K415" s="860"/>
      <c r="L415" s="860"/>
      <c r="M415" s="860"/>
      <c r="N415" s="860"/>
      <c r="O415" s="860"/>
      <c r="P415" s="861" t="s">
        <v>682</v>
      </c>
      <c r="Q415" s="862"/>
      <c r="R415" s="862"/>
      <c r="S415" s="862"/>
      <c r="T415" s="862"/>
      <c r="U415" s="862"/>
      <c r="V415" s="862"/>
      <c r="W415" s="862"/>
      <c r="X415" s="862"/>
      <c r="Y415" s="863"/>
      <c r="Z415" s="864"/>
      <c r="AA415" s="864"/>
      <c r="AB415" s="865"/>
      <c r="AC415" s="866"/>
      <c r="AD415" s="867"/>
      <c r="AE415" s="867"/>
      <c r="AF415" s="867"/>
      <c r="AG415" s="867"/>
      <c r="AH415" s="869"/>
      <c r="AI415" s="870"/>
      <c r="AJ415" s="870"/>
      <c r="AK415" s="870"/>
      <c r="AL415" s="871"/>
      <c r="AM415" s="872"/>
      <c r="AN415" s="872"/>
      <c r="AO415" s="873"/>
      <c r="AP415" s="855" t="s">
        <v>282</v>
      </c>
      <c r="AQ415" s="855"/>
      <c r="AR415" s="855"/>
      <c r="AS415" s="855"/>
      <c r="AT415" s="855"/>
      <c r="AU415" s="855"/>
      <c r="AV415" s="855"/>
      <c r="AW415" s="855"/>
      <c r="AX415" s="855"/>
      <c r="AY415">
        <f>COUNTA($C$415)</f>
        <v>0</v>
      </c>
    </row>
    <row r="416" spans="1:51" ht="30" hidden="1" customHeight="1" x14ac:dyDescent="0.2">
      <c r="A416" s="856">
        <v>18</v>
      </c>
      <c r="B416" s="856">
        <v>1</v>
      </c>
      <c r="C416" s="858"/>
      <c r="D416" s="858"/>
      <c r="E416" s="858"/>
      <c r="F416" s="858"/>
      <c r="G416" s="858"/>
      <c r="H416" s="858"/>
      <c r="I416" s="858"/>
      <c r="J416" s="859"/>
      <c r="K416" s="860"/>
      <c r="L416" s="860"/>
      <c r="M416" s="860"/>
      <c r="N416" s="860"/>
      <c r="O416" s="860"/>
      <c r="P416" s="861" t="s">
        <v>682</v>
      </c>
      <c r="Q416" s="862"/>
      <c r="R416" s="862"/>
      <c r="S416" s="862"/>
      <c r="T416" s="862"/>
      <c r="U416" s="862"/>
      <c r="V416" s="862"/>
      <c r="W416" s="862"/>
      <c r="X416" s="862"/>
      <c r="Y416" s="863"/>
      <c r="Z416" s="864"/>
      <c r="AA416" s="864"/>
      <c r="AB416" s="865"/>
      <c r="AC416" s="866"/>
      <c r="AD416" s="867"/>
      <c r="AE416" s="867"/>
      <c r="AF416" s="867"/>
      <c r="AG416" s="867"/>
      <c r="AH416" s="869"/>
      <c r="AI416" s="870"/>
      <c r="AJ416" s="870"/>
      <c r="AK416" s="870"/>
      <c r="AL416" s="871"/>
      <c r="AM416" s="872"/>
      <c r="AN416" s="872"/>
      <c r="AO416" s="873"/>
      <c r="AP416" s="855" t="s">
        <v>282</v>
      </c>
      <c r="AQ416" s="855"/>
      <c r="AR416" s="855"/>
      <c r="AS416" s="855"/>
      <c r="AT416" s="855"/>
      <c r="AU416" s="855"/>
      <c r="AV416" s="855"/>
      <c r="AW416" s="855"/>
      <c r="AX416" s="855"/>
      <c r="AY416">
        <f>COUNTA($C$416)</f>
        <v>0</v>
      </c>
    </row>
    <row r="417" spans="1:51" ht="30" hidden="1" customHeight="1" x14ac:dyDescent="0.2">
      <c r="A417" s="856">
        <v>19</v>
      </c>
      <c r="B417" s="856">
        <v>1</v>
      </c>
      <c r="C417" s="858"/>
      <c r="D417" s="858"/>
      <c r="E417" s="858"/>
      <c r="F417" s="858"/>
      <c r="G417" s="858"/>
      <c r="H417" s="858"/>
      <c r="I417" s="858"/>
      <c r="J417" s="859"/>
      <c r="K417" s="860"/>
      <c r="L417" s="860"/>
      <c r="M417" s="860"/>
      <c r="N417" s="860"/>
      <c r="O417" s="860"/>
      <c r="P417" s="861" t="s">
        <v>682</v>
      </c>
      <c r="Q417" s="862"/>
      <c r="R417" s="862"/>
      <c r="S417" s="862"/>
      <c r="T417" s="862"/>
      <c r="U417" s="862"/>
      <c r="V417" s="862"/>
      <c r="W417" s="862"/>
      <c r="X417" s="862"/>
      <c r="Y417" s="863"/>
      <c r="Z417" s="864"/>
      <c r="AA417" s="864"/>
      <c r="AB417" s="865"/>
      <c r="AC417" s="866"/>
      <c r="AD417" s="867"/>
      <c r="AE417" s="867"/>
      <c r="AF417" s="867"/>
      <c r="AG417" s="867"/>
      <c r="AH417" s="869"/>
      <c r="AI417" s="870"/>
      <c r="AJ417" s="870"/>
      <c r="AK417" s="870"/>
      <c r="AL417" s="871"/>
      <c r="AM417" s="872"/>
      <c r="AN417" s="872"/>
      <c r="AO417" s="873"/>
      <c r="AP417" s="855" t="s">
        <v>282</v>
      </c>
      <c r="AQ417" s="855"/>
      <c r="AR417" s="855"/>
      <c r="AS417" s="855"/>
      <c r="AT417" s="855"/>
      <c r="AU417" s="855"/>
      <c r="AV417" s="855"/>
      <c r="AW417" s="855"/>
      <c r="AX417" s="855"/>
      <c r="AY417">
        <f>COUNTA($C$417)</f>
        <v>0</v>
      </c>
    </row>
    <row r="418" spans="1:51" ht="30" hidden="1" customHeight="1" x14ac:dyDescent="0.2">
      <c r="A418" s="856">
        <v>20</v>
      </c>
      <c r="B418" s="856">
        <v>1</v>
      </c>
      <c r="C418" s="858"/>
      <c r="D418" s="858"/>
      <c r="E418" s="858"/>
      <c r="F418" s="858"/>
      <c r="G418" s="858"/>
      <c r="H418" s="858"/>
      <c r="I418" s="858"/>
      <c r="J418" s="859"/>
      <c r="K418" s="860"/>
      <c r="L418" s="860"/>
      <c r="M418" s="860"/>
      <c r="N418" s="860"/>
      <c r="O418" s="860"/>
      <c r="P418" s="861" t="s">
        <v>682</v>
      </c>
      <c r="Q418" s="862"/>
      <c r="R418" s="862"/>
      <c r="S418" s="862"/>
      <c r="T418" s="862"/>
      <c r="U418" s="862"/>
      <c r="V418" s="862"/>
      <c r="W418" s="862"/>
      <c r="X418" s="862"/>
      <c r="Y418" s="863"/>
      <c r="Z418" s="864"/>
      <c r="AA418" s="864"/>
      <c r="AB418" s="865"/>
      <c r="AC418" s="866"/>
      <c r="AD418" s="867"/>
      <c r="AE418" s="867"/>
      <c r="AF418" s="867"/>
      <c r="AG418" s="867"/>
      <c r="AH418" s="869"/>
      <c r="AI418" s="870"/>
      <c r="AJ418" s="870"/>
      <c r="AK418" s="870"/>
      <c r="AL418" s="871"/>
      <c r="AM418" s="872"/>
      <c r="AN418" s="872"/>
      <c r="AO418" s="873"/>
      <c r="AP418" s="855" t="s">
        <v>282</v>
      </c>
      <c r="AQ418" s="855"/>
      <c r="AR418" s="855"/>
      <c r="AS418" s="855"/>
      <c r="AT418" s="855"/>
      <c r="AU418" s="855"/>
      <c r="AV418" s="855"/>
      <c r="AW418" s="855"/>
      <c r="AX418" s="855"/>
      <c r="AY418">
        <f>COUNTA($C$418)</f>
        <v>0</v>
      </c>
    </row>
    <row r="419" spans="1:51" ht="30" hidden="1" customHeight="1" x14ac:dyDescent="0.2">
      <c r="A419" s="856">
        <v>21</v>
      </c>
      <c r="B419" s="856">
        <v>1</v>
      </c>
      <c r="C419" s="858"/>
      <c r="D419" s="858"/>
      <c r="E419" s="858"/>
      <c r="F419" s="858"/>
      <c r="G419" s="858"/>
      <c r="H419" s="858"/>
      <c r="I419" s="858"/>
      <c r="J419" s="859"/>
      <c r="K419" s="860"/>
      <c r="L419" s="860"/>
      <c r="M419" s="860"/>
      <c r="N419" s="860"/>
      <c r="O419" s="860"/>
      <c r="P419" s="861" t="s">
        <v>682</v>
      </c>
      <c r="Q419" s="862"/>
      <c r="R419" s="862"/>
      <c r="S419" s="862"/>
      <c r="T419" s="862"/>
      <c r="U419" s="862"/>
      <c r="V419" s="862"/>
      <c r="W419" s="862"/>
      <c r="X419" s="862"/>
      <c r="Y419" s="863"/>
      <c r="Z419" s="864"/>
      <c r="AA419" s="864"/>
      <c r="AB419" s="865"/>
      <c r="AC419" s="866"/>
      <c r="AD419" s="867"/>
      <c r="AE419" s="867"/>
      <c r="AF419" s="867"/>
      <c r="AG419" s="867"/>
      <c r="AH419" s="869"/>
      <c r="AI419" s="870"/>
      <c r="AJ419" s="870"/>
      <c r="AK419" s="870"/>
      <c r="AL419" s="871"/>
      <c r="AM419" s="872"/>
      <c r="AN419" s="872"/>
      <c r="AO419" s="873"/>
      <c r="AP419" s="855" t="s">
        <v>282</v>
      </c>
      <c r="AQ419" s="855"/>
      <c r="AR419" s="855"/>
      <c r="AS419" s="855"/>
      <c r="AT419" s="855"/>
      <c r="AU419" s="855"/>
      <c r="AV419" s="855"/>
      <c r="AW419" s="855"/>
      <c r="AX419" s="855"/>
      <c r="AY419">
        <f>COUNTA($C$419)</f>
        <v>0</v>
      </c>
    </row>
    <row r="420" spans="1:51" ht="30" hidden="1" customHeight="1" x14ac:dyDescent="0.2">
      <c r="A420" s="856">
        <v>22</v>
      </c>
      <c r="B420" s="856">
        <v>1</v>
      </c>
      <c r="C420" s="858"/>
      <c r="D420" s="858"/>
      <c r="E420" s="858"/>
      <c r="F420" s="858"/>
      <c r="G420" s="858"/>
      <c r="H420" s="858"/>
      <c r="I420" s="858"/>
      <c r="J420" s="859"/>
      <c r="K420" s="860"/>
      <c r="L420" s="860"/>
      <c r="M420" s="860"/>
      <c r="N420" s="860"/>
      <c r="O420" s="860"/>
      <c r="P420" s="861" t="s">
        <v>682</v>
      </c>
      <c r="Q420" s="862"/>
      <c r="R420" s="862"/>
      <c r="S420" s="862"/>
      <c r="T420" s="862"/>
      <c r="U420" s="862"/>
      <c r="V420" s="862"/>
      <c r="W420" s="862"/>
      <c r="X420" s="862"/>
      <c r="Y420" s="863"/>
      <c r="Z420" s="864"/>
      <c r="AA420" s="864"/>
      <c r="AB420" s="865"/>
      <c r="AC420" s="866"/>
      <c r="AD420" s="867"/>
      <c r="AE420" s="867"/>
      <c r="AF420" s="867"/>
      <c r="AG420" s="867"/>
      <c r="AH420" s="869"/>
      <c r="AI420" s="870"/>
      <c r="AJ420" s="870"/>
      <c r="AK420" s="870"/>
      <c r="AL420" s="871"/>
      <c r="AM420" s="872"/>
      <c r="AN420" s="872"/>
      <c r="AO420" s="873"/>
      <c r="AP420" s="855" t="s">
        <v>282</v>
      </c>
      <c r="AQ420" s="855"/>
      <c r="AR420" s="855"/>
      <c r="AS420" s="855"/>
      <c r="AT420" s="855"/>
      <c r="AU420" s="855"/>
      <c r="AV420" s="855"/>
      <c r="AW420" s="855"/>
      <c r="AX420" s="855"/>
      <c r="AY420">
        <f>COUNTA($C$420)</f>
        <v>0</v>
      </c>
    </row>
    <row r="421" spans="1:51" ht="30" hidden="1" customHeight="1" x14ac:dyDescent="0.2">
      <c r="A421" s="856">
        <v>23</v>
      </c>
      <c r="B421" s="856">
        <v>1</v>
      </c>
      <c r="C421" s="858"/>
      <c r="D421" s="858"/>
      <c r="E421" s="858"/>
      <c r="F421" s="858"/>
      <c r="G421" s="858"/>
      <c r="H421" s="858"/>
      <c r="I421" s="858"/>
      <c r="J421" s="859"/>
      <c r="K421" s="860"/>
      <c r="L421" s="860"/>
      <c r="M421" s="860"/>
      <c r="N421" s="860"/>
      <c r="O421" s="860"/>
      <c r="P421" s="861" t="s">
        <v>682</v>
      </c>
      <c r="Q421" s="862"/>
      <c r="R421" s="862"/>
      <c r="S421" s="862"/>
      <c r="T421" s="862"/>
      <c r="U421" s="862"/>
      <c r="V421" s="862"/>
      <c r="W421" s="862"/>
      <c r="X421" s="862"/>
      <c r="Y421" s="863"/>
      <c r="Z421" s="864"/>
      <c r="AA421" s="864"/>
      <c r="AB421" s="865"/>
      <c r="AC421" s="866"/>
      <c r="AD421" s="867"/>
      <c r="AE421" s="867"/>
      <c r="AF421" s="867"/>
      <c r="AG421" s="867"/>
      <c r="AH421" s="869"/>
      <c r="AI421" s="870"/>
      <c r="AJ421" s="870"/>
      <c r="AK421" s="870"/>
      <c r="AL421" s="871"/>
      <c r="AM421" s="872"/>
      <c r="AN421" s="872"/>
      <c r="AO421" s="873"/>
      <c r="AP421" s="855" t="s">
        <v>282</v>
      </c>
      <c r="AQ421" s="855"/>
      <c r="AR421" s="855"/>
      <c r="AS421" s="855"/>
      <c r="AT421" s="855"/>
      <c r="AU421" s="855"/>
      <c r="AV421" s="855"/>
      <c r="AW421" s="855"/>
      <c r="AX421" s="855"/>
      <c r="AY421">
        <f>COUNTA($C$421)</f>
        <v>0</v>
      </c>
    </row>
    <row r="422" spans="1:51" ht="30" hidden="1" customHeight="1" x14ac:dyDescent="0.2">
      <c r="A422" s="856">
        <v>24</v>
      </c>
      <c r="B422" s="856">
        <v>1</v>
      </c>
      <c r="C422" s="858"/>
      <c r="D422" s="858"/>
      <c r="E422" s="858"/>
      <c r="F422" s="858"/>
      <c r="G422" s="858"/>
      <c r="H422" s="858"/>
      <c r="I422" s="858"/>
      <c r="J422" s="859"/>
      <c r="K422" s="860"/>
      <c r="L422" s="860"/>
      <c r="M422" s="860"/>
      <c r="N422" s="860"/>
      <c r="O422" s="860"/>
      <c r="P422" s="861" t="s">
        <v>682</v>
      </c>
      <c r="Q422" s="862"/>
      <c r="R422" s="862"/>
      <c r="S422" s="862"/>
      <c r="T422" s="862"/>
      <c r="U422" s="862"/>
      <c r="V422" s="862"/>
      <c r="W422" s="862"/>
      <c r="X422" s="862"/>
      <c r="Y422" s="863"/>
      <c r="Z422" s="864"/>
      <c r="AA422" s="864"/>
      <c r="AB422" s="865"/>
      <c r="AC422" s="866"/>
      <c r="AD422" s="867"/>
      <c r="AE422" s="867"/>
      <c r="AF422" s="867"/>
      <c r="AG422" s="867"/>
      <c r="AH422" s="869"/>
      <c r="AI422" s="870"/>
      <c r="AJ422" s="870"/>
      <c r="AK422" s="870"/>
      <c r="AL422" s="871"/>
      <c r="AM422" s="872"/>
      <c r="AN422" s="872"/>
      <c r="AO422" s="873"/>
      <c r="AP422" s="855" t="s">
        <v>282</v>
      </c>
      <c r="AQ422" s="855"/>
      <c r="AR422" s="855"/>
      <c r="AS422" s="855"/>
      <c r="AT422" s="855"/>
      <c r="AU422" s="855"/>
      <c r="AV422" s="855"/>
      <c r="AW422" s="855"/>
      <c r="AX422" s="855"/>
      <c r="AY422">
        <f>COUNTA($C$422)</f>
        <v>0</v>
      </c>
    </row>
    <row r="423" spans="1:51" ht="30" hidden="1" customHeight="1" x14ac:dyDescent="0.2">
      <c r="A423" s="856">
        <v>25</v>
      </c>
      <c r="B423" s="856">
        <v>1</v>
      </c>
      <c r="C423" s="858"/>
      <c r="D423" s="858"/>
      <c r="E423" s="858"/>
      <c r="F423" s="858"/>
      <c r="G423" s="858"/>
      <c r="H423" s="858"/>
      <c r="I423" s="858"/>
      <c r="J423" s="859"/>
      <c r="K423" s="860"/>
      <c r="L423" s="860"/>
      <c r="M423" s="860"/>
      <c r="N423" s="860"/>
      <c r="O423" s="860"/>
      <c r="P423" s="861" t="s">
        <v>682</v>
      </c>
      <c r="Q423" s="862"/>
      <c r="R423" s="862"/>
      <c r="S423" s="862"/>
      <c r="T423" s="862"/>
      <c r="U423" s="862"/>
      <c r="V423" s="862"/>
      <c r="W423" s="862"/>
      <c r="X423" s="862"/>
      <c r="Y423" s="863"/>
      <c r="Z423" s="864"/>
      <c r="AA423" s="864"/>
      <c r="AB423" s="865"/>
      <c r="AC423" s="866"/>
      <c r="AD423" s="867"/>
      <c r="AE423" s="867"/>
      <c r="AF423" s="867"/>
      <c r="AG423" s="867"/>
      <c r="AH423" s="869"/>
      <c r="AI423" s="870"/>
      <c r="AJ423" s="870"/>
      <c r="AK423" s="870"/>
      <c r="AL423" s="871"/>
      <c r="AM423" s="872"/>
      <c r="AN423" s="872"/>
      <c r="AO423" s="873"/>
      <c r="AP423" s="855" t="s">
        <v>282</v>
      </c>
      <c r="AQ423" s="855"/>
      <c r="AR423" s="855"/>
      <c r="AS423" s="855"/>
      <c r="AT423" s="855"/>
      <c r="AU423" s="855"/>
      <c r="AV423" s="855"/>
      <c r="AW423" s="855"/>
      <c r="AX423" s="855"/>
      <c r="AY423">
        <f>COUNTA($C$423)</f>
        <v>0</v>
      </c>
    </row>
    <row r="424" spans="1:51" ht="30" hidden="1" customHeight="1" x14ac:dyDescent="0.2">
      <c r="A424" s="856">
        <v>26</v>
      </c>
      <c r="B424" s="856">
        <v>1</v>
      </c>
      <c r="C424" s="858"/>
      <c r="D424" s="858"/>
      <c r="E424" s="858"/>
      <c r="F424" s="858"/>
      <c r="G424" s="858"/>
      <c r="H424" s="858"/>
      <c r="I424" s="858"/>
      <c r="J424" s="859"/>
      <c r="K424" s="860"/>
      <c r="L424" s="860"/>
      <c r="M424" s="860"/>
      <c r="N424" s="860"/>
      <c r="O424" s="860"/>
      <c r="P424" s="861" t="s">
        <v>682</v>
      </c>
      <c r="Q424" s="862"/>
      <c r="R424" s="862"/>
      <c r="S424" s="862"/>
      <c r="T424" s="862"/>
      <c r="U424" s="862"/>
      <c r="V424" s="862"/>
      <c r="W424" s="862"/>
      <c r="X424" s="862"/>
      <c r="Y424" s="863"/>
      <c r="Z424" s="864"/>
      <c r="AA424" s="864"/>
      <c r="AB424" s="865"/>
      <c r="AC424" s="866"/>
      <c r="AD424" s="867"/>
      <c r="AE424" s="867"/>
      <c r="AF424" s="867"/>
      <c r="AG424" s="867"/>
      <c r="AH424" s="869"/>
      <c r="AI424" s="870"/>
      <c r="AJ424" s="870"/>
      <c r="AK424" s="870"/>
      <c r="AL424" s="871"/>
      <c r="AM424" s="872"/>
      <c r="AN424" s="872"/>
      <c r="AO424" s="873"/>
      <c r="AP424" s="855" t="s">
        <v>282</v>
      </c>
      <c r="AQ424" s="855"/>
      <c r="AR424" s="855"/>
      <c r="AS424" s="855"/>
      <c r="AT424" s="855"/>
      <c r="AU424" s="855"/>
      <c r="AV424" s="855"/>
      <c r="AW424" s="855"/>
      <c r="AX424" s="855"/>
      <c r="AY424">
        <f>COUNTA($C$424)</f>
        <v>0</v>
      </c>
    </row>
    <row r="425" spans="1:51" ht="30" hidden="1" customHeight="1" x14ac:dyDescent="0.2">
      <c r="A425" s="856">
        <v>27</v>
      </c>
      <c r="B425" s="856">
        <v>1</v>
      </c>
      <c r="C425" s="858"/>
      <c r="D425" s="858"/>
      <c r="E425" s="858"/>
      <c r="F425" s="858"/>
      <c r="G425" s="858"/>
      <c r="H425" s="858"/>
      <c r="I425" s="858"/>
      <c r="J425" s="859"/>
      <c r="K425" s="860"/>
      <c r="L425" s="860"/>
      <c r="M425" s="860"/>
      <c r="N425" s="860"/>
      <c r="O425" s="860"/>
      <c r="P425" s="861" t="s">
        <v>682</v>
      </c>
      <c r="Q425" s="862"/>
      <c r="R425" s="862"/>
      <c r="S425" s="862"/>
      <c r="T425" s="862"/>
      <c r="U425" s="862"/>
      <c r="V425" s="862"/>
      <c r="W425" s="862"/>
      <c r="X425" s="862"/>
      <c r="Y425" s="863"/>
      <c r="Z425" s="864"/>
      <c r="AA425" s="864"/>
      <c r="AB425" s="865"/>
      <c r="AC425" s="866"/>
      <c r="AD425" s="867"/>
      <c r="AE425" s="867"/>
      <c r="AF425" s="867"/>
      <c r="AG425" s="867"/>
      <c r="AH425" s="869"/>
      <c r="AI425" s="870"/>
      <c r="AJ425" s="870"/>
      <c r="AK425" s="870"/>
      <c r="AL425" s="871"/>
      <c r="AM425" s="872"/>
      <c r="AN425" s="872"/>
      <c r="AO425" s="873"/>
      <c r="AP425" s="855" t="s">
        <v>282</v>
      </c>
      <c r="AQ425" s="855"/>
      <c r="AR425" s="855"/>
      <c r="AS425" s="855"/>
      <c r="AT425" s="855"/>
      <c r="AU425" s="855"/>
      <c r="AV425" s="855"/>
      <c r="AW425" s="855"/>
      <c r="AX425" s="855"/>
      <c r="AY425">
        <f>COUNTA($C$425)</f>
        <v>0</v>
      </c>
    </row>
    <row r="426" spans="1:51" ht="30" hidden="1" customHeight="1" x14ac:dyDescent="0.2">
      <c r="A426" s="856">
        <v>28</v>
      </c>
      <c r="B426" s="856">
        <v>1</v>
      </c>
      <c r="C426" s="858"/>
      <c r="D426" s="858"/>
      <c r="E426" s="858"/>
      <c r="F426" s="858"/>
      <c r="G426" s="858"/>
      <c r="H426" s="858"/>
      <c r="I426" s="858"/>
      <c r="J426" s="859"/>
      <c r="K426" s="860"/>
      <c r="L426" s="860"/>
      <c r="M426" s="860"/>
      <c r="N426" s="860"/>
      <c r="O426" s="860"/>
      <c r="P426" s="861" t="s">
        <v>682</v>
      </c>
      <c r="Q426" s="862"/>
      <c r="R426" s="862"/>
      <c r="S426" s="862"/>
      <c r="T426" s="862"/>
      <c r="U426" s="862"/>
      <c r="V426" s="862"/>
      <c r="W426" s="862"/>
      <c r="X426" s="862"/>
      <c r="Y426" s="863"/>
      <c r="Z426" s="864"/>
      <c r="AA426" s="864"/>
      <c r="AB426" s="865"/>
      <c r="AC426" s="866"/>
      <c r="AD426" s="867"/>
      <c r="AE426" s="867"/>
      <c r="AF426" s="867"/>
      <c r="AG426" s="867"/>
      <c r="AH426" s="869"/>
      <c r="AI426" s="870"/>
      <c r="AJ426" s="870"/>
      <c r="AK426" s="870"/>
      <c r="AL426" s="871"/>
      <c r="AM426" s="872"/>
      <c r="AN426" s="872"/>
      <c r="AO426" s="873"/>
      <c r="AP426" s="855" t="s">
        <v>282</v>
      </c>
      <c r="AQ426" s="855"/>
      <c r="AR426" s="855"/>
      <c r="AS426" s="855"/>
      <c r="AT426" s="855"/>
      <c r="AU426" s="855"/>
      <c r="AV426" s="855"/>
      <c r="AW426" s="855"/>
      <c r="AX426" s="855"/>
      <c r="AY426">
        <f>COUNTA($C$426)</f>
        <v>0</v>
      </c>
    </row>
    <row r="427" spans="1:51" ht="30" hidden="1" customHeight="1" x14ac:dyDescent="0.2">
      <c r="A427" s="856">
        <v>29</v>
      </c>
      <c r="B427" s="856">
        <v>1</v>
      </c>
      <c r="C427" s="858"/>
      <c r="D427" s="858"/>
      <c r="E427" s="858"/>
      <c r="F427" s="858"/>
      <c r="G427" s="858"/>
      <c r="H427" s="858"/>
      <c r="I427" s="858"/>
      <c r="J427" s="859"/>
      <c r="K427" s="860"/>
      <c r="L427" s="860"/>
      <c r="M427" s="860"/>
      <c r="N427" s="860"/>
      <c r="O427" s="860"/>
      <c r="P427" s="861" t="s">
        <v>682</v>
      </c>
      <c r="Q427" s="862"/>
      <c r="R427" s="862"/>
      <c r="S427" s="862"/>
      <c r="T427" s="862"/>
      <c r="U427" s="862"/>
      <c r="V427" s="862"/>
      <c r="W427" s="862"/>
      <c r="X427" s="862"/>
      <c r="Y427" s="863"/>
      <c r="Z427" s="864"/>
      <c r="AA427" s="864"/>
      <c r="AB427" s="865"/>
      <c r="AC427" s="866"/>
      <c r="AD427" s="867"/>
      <c r="AE427" s="867"/>
      <c r="AF427" s="867"/>
      <c r="AG427" s="867"/>
      <c r="AH427" s="869"/>
      <c r="AI427" s="870"/>
      <c r="AJ427" s="870"/>
      <c r="AK427" s="870"/>
      <c r="AL427" s="871"/>
      <c r="AM427" s="872"/>
      <c r="AN427" s="872"/>
      <c r="AO427" s="873"/>
      <c r="AP427" s="855" t="s">
        <v>282</v>
      </c>
      <c r="AQ427" s="855"/>
      <c r="AR427" s="855"/>
      <c r="AS427" s="855"/>
      <c r="AT427" s="855"/>
      <c r="AU427" s="855"/>
      <c r="AV427" s="855"/>
      <c r="AW427" s="855"/>
      <c r="AX427" s="855"/>
      <c r="AY427">
        <f>COUNTA($C$427)</f>
        <v>0</v>
      </c>
    </row>
    <row r="428" spans="1:51" ht="30" hidden="1" customHeight="1" x14ac:dyDescent="0.2">
      <c r="A428" s="856">
        <v>30</v>
      </c>
      <c r="B428" s="856">
        <v>1</v>
      </c>
      <c r="C428" s="858"/>
      <c r="D428" s="858"/>
      <c r="E428" s="858"/>
      <c r="F428" s="858"/>
      <c r="G428" s="858"/>
      <c r="H428" s="858"/>
      <c r="I428" s="858"/>
      <c r="J428" s="859"/>
      <c r="K428" s="860"/>
      <c r="L428" s="860"/>
      <c r="M428" s="860"/>
      <c r="N428" s="860"/>
      <c r="O428" s="860"/>
      <c r="P428" s="861" t="s">
        <v>682</v>
      </c>
      <c r="Q428" s="862"/>
      <c r="R428" s="862"/>
      <c r="S428" s="862"/>
      <c r="T428" s="862"/>
      <c r="U428" s="862"/>
      <c r="V428" s="862"/>
      <c r="W428" s="862"/>
      <c r="X428" s="862"/>
      <c r="Y428" s="863"/>
      <c r="Z428" s="864"/>
      <c r="AA428" s="864"/>
      <c r="AB428" s="865"/>
      <c r="AC428" s="866"/>
      <c r="AD428" s="867"/>
      <c r="AE428" s="867"/>
      <c r="AF428" s="867"/>
      <c r="AG428" s="867"/>
      <c r="AH428" s="869"/>
      <c r="AI428" s="870"/>
      <c r="AJ428" s="870"/>
      <c r="AK428" s="870"/>
      <c r="AL428" s="871"/>
      <c r="AM428" s="872"/>
      <c r="AN428" s="872"/>
      <c r="AO428" s="873"/>
      <c r="AP428" s="855" t="s">
        <v>282</v>
      </c>
      <c r="AQ428" s="855"/>
      <c r="AR428" s="855"/>
      <c r="AS428" s="855"/>
      <c r="AT428" s="855"/>
      <c r="AU428" s="855"/>
      <c r="AV428" s="855"/>
      <c r="AW428" s="855"/>
      <c r="AX428" s="855"/>
      <c r="AY428">
        <f>COUNTA($C$428)</f>
        <v>0</v>
      </c>
    </row>
    <row r="429" spans="1:51" ht="18.60000000000000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228</v>
      </c>
      <c r="AD431" s="849"/>
      <c r="AE431" s="849"/>
      <c r="AF431" s="849"/>
      <c r="AG431" s="849"/>
      <c r="AH431" s="850" t="s">
        <v>246</v>
      </c>
      <c r="AI431" s="848"/>
      <c r="AJ431" s="848"/>
      <c r="AK431" s="848"/>
      <c r="AL431" s="848" t="s">
        <v>19</v>
      </c>
      <c r="AM431" s="848"/>
      <c r="AN431" s="848"/>
      <c r="AO431" s="852"/>
      <c r="AP431" s="868" t="s">
        <v>198</v>
      </c>
      <c r="AQ431" s="868"/>
      <c r="AR431" s="868"/>
      <c r="AS431" s="868"/>
      <c r="AT431" s="868"/>
      <c r="AU431" s="868"/>
      <c r="AV431" s="868"/>
      <c r="AW431" s="868"/>
      <c r="AX431" s="868"/>
      <c r="AY431">
        <f>$AY$429</f>
        <v>1</v>
      </c>
    </row>
    <row r="432" spans="1:51" ht="30" customHeight="1" x14ac:dyDescent="0.2">
      <c r="A432" s="856">
        <v>1</v>
      </c>
      <c r="B432" s="856">
        <v>1</v>
      </c>
      <c r="C432" s="857" t="s">
        <v>683</v>
      </c>
      <c r="D432" s="858"/>
      <c r="E432" s="858"/>
      <c r="F432" s="858"/>
      <c r="G432" s="858"/>
      <c r="H432" s="858"/>
      <c r="I432" s="858"/>
      <c r="J432" s="859" t="s">
        <v>282</v>
      </c>
      <c r="K432" s="860"/>
      <c r="L432" s="860"/>
      <c r="M432" s="860"/>
      <c r="N432" s="860"/>
      <c r="O432" s="860"/>
      <c r="P432" s="861" t="s">
        <v>717</v>
      </c>
      <c r="Q432" s="862"/>
      <c r="R432" s="862"/>
      <c r="S432" s="862"/>
      <c r="T432" s="862"/>
      <c r="U432" s="862"/>
      <c r="V432" s="862"/>
      <c r="W432" s="862"/>
      <c r="X432" s="862"/>
      <c r="Y432" s="863">
        <v>0.1</v>
      </c>
      <c r="Z432" s="864"/>
      <c r="AA432" s="864"/>
      <c r="AB432" s="865"/>
      <c r="AC432" s="866" t="s">
        <v>75</v>
      </c>
      <c r="AD432" s="867"/>
      <c r="AE432" s="867"/>
      <c r="AF432" s="867"/>
      <c r="AG432" s="867"/>
      <c r="AH432" s="853" t="s">
        <v>282</v>
      </c>
      <c r="AI432" s="854"/>
      <c r="AJ432" s="854"/>
      <c r="AK432" s="854"/>
      <c r="AL432" s="853" t="s">
        <v>282</v>
      </c>
      <c r="AM432" s="854"/>
      <c r="AN432" s="854"/>
      <c r="AO432" s="854"/>
      <c r="AP432" s="855" t="s">
        <v>282</v>
      </c>
      <c r="AQ432" s="855"/>
      <c r="AR432" s="855"/>
      <c r="AS432" s="855"/>
      <c r="AT432" s="855"/>
      <c r="AU432" s="855"/>
      <c r="AV432" s="855"/>
      <c r="AW432" s="855"/>
      <c r="AX432" s="855"/>
      <c r="AY432">
        <f>$AY$429</f>
        <v>1</v>
      </c>
    </row>
    <row r="433" spans="1:51" ht="30" customHeight="1" x14ac:dyDescent="0.2">
      <c r="A433" s="856">
        <v>2</v>
      </c>
      <c r="B433" s="856">
        <v>1</v>
      </c>
      <c r="C433" s="857" t="s">
        <v>684</v>
      </c>
      <c r="D433" s="858"/>
      <c r="E433" s="858"/>
      <c r="F433" s="858"/>
      <c r="G433" s="858"/>
      <c r="H433" s="858"/>
      <c r="I433" s="858"/>
      <c r="J433" s="859" t="s">
        <v>282</v>
      </c>
      <c r="K433" s="860"/>
      <c r="L433" s="860"/>
      <c r="M433" s="860"/>
      <c r="N433" s="860"/>
      <c r="O433" s="860"/>
      <c r="P433" s="861" t="s">
        <v>718</v>
      </c>
      <c r="Q433" s="862"/>
      <c r="R433" s="862"/>
      <c r="S433" s="862"/>
      <c r="T433" s="862"/>
      <c r="U433" s="862"/>
      <c r="V433" s="862"/>
      <c r="W433" s="862"/>
      <c r="X433" s="862"/>
      <c r="Y433" s="863">
        <v>1E-3</v>
      </c>
      <c r="Z433" s="864"/>
      <c r="AA433" s="864"/>
      <c r="AB433" s="865"/>
      <c r="AC433" s="866" t="s">
        <v>75</v>
      </c>
      <c r="AD433" s="867"/>
      <c r="AE433" s="867"/>
      <c r="AF433" s="867"/>
      <c r="AG433" s="867"/>
      <c r="AH433" s="853" t="s">
        <v>282</v>
      </c>
      <c r="AI433" s="854"/>
      <c r="AJ433" s="854"/>
      <c r="AK433" s="854"/>
      <c r="AL433" s="853" t="s">
        <v>282</v>
      </c>
      <c r="AM433" s="854"/>
      <c r="AN433" s="854"/>
      <c r="AO433" s="854"/>
      <c r="AP433" s="855" t="s">
        <v>282</v>
      </c>
      <c r="AQ433" s="855"/>
      <c r="AR433" s="855"/>
      <c r="AS433" s="855"/>
      <c r="AT433" s="855"/>
      <c r="AU433" s="855"/>
      <c r="AV433" s="855"/>
      <c r="AW433" s="855"/>
      <c r="AX433" s="855"/>
      <c r="AY433">
        <f>COUNTA($C$433)</f>
        <v>1</v>
      </c>
    </row>
    <row r="434" spans="1:51" ht="30" customHeight="1" x14ac:dyDescent="0.2">
      <c r="A434" s="856">
        <v>3</v>
      </c>
      <c r="B434" s="856">
        <v>1</v>
      </c>
      <c r="C434" s="857" t="s">
        <v>685</v>
      </c>
      <c r="D434" s="858"/>
      <c r="E434" s="858"/>
      <c r="F434" s="858"/>
      <c r="G434" s="858"/>
      <c r="H434" s="858"/>
      <c r="I434" s="858"/>
      <c r="J434" s="859" t="s">
        <v>282</v>
      </c>
      <c r="K434" s="860"/>
      <c r="L434" s="860"/>
      <c r="M434" s="860"/>
      <c r="N434" s="860"/>
      <c r="O434" s="860"/>
      <c r="P434" s="861" t="s">
        <v>718</v>
      </c>
      <c r="Q434" s="862"/>
      <c r="R434" s="862"/>
      <c r="S434" s="862"/>
      <c r="T434" s="862"/>
      <c r="U434" s="862"/>
      <c r="V434" s="862"/>
      <c r="W434" s="862"/>
      <c r="X434" s="862"/>
      <c r="Y434" s="863">
        <v>1E-3</v>
      </c>
      <c r="Z434" s="864"/>
      <c r="AA434" s="864"/>
      <c r="AB434" s="865"/>
      <c r="AC434" s="866" t="s">
        <v>75</v>
      </c>
      <c r="AD434" s="867"/>
      <c r="AE434" s="867"/>
      <c r="AF434" s="867"/>
      <c r="AG434" s="867"/>
      <c r="AH434" s="853" t="s">
        <v>282</v>
      </c>
      <c r="AI434" s="854"/>
      <c r="AJ434" s="854"/>
      <c r="AK434" s="854"/>
      <c r="AL434" s="853" t="s">
        <v>282</v>
      </c>
      <c r="AM434" s="854"/>
      <c r="AN434" s="854"/>
      <c r="AO434" s="854"/>
      <c r="AP434" s="855" t="s">
        <v>282</v>
      </c>
      <c r="AQ434" s="855"/>
      <c r="AR434" s="855"/>
      <c r="AS434" s="855"/>
      <c r="AT434" s="855"/>
      <c r="AU434" s="855"/>
      <c r="AV434" s="855"/>
      <c r="AW434" s="855"/>
      <c r="AX434" s="855"/>
      <c r="AY434">
        <f>COUNTA($C$434)</f>
        <v>1</v>
      </c>
    </row>
    <row r="435" spans="1:51" ht="30" customHeight="1" x14ac:dyDescent="0.2">
      <c r="A435" s="856">
        <v>4</v>
      </c>
      <c r="B435" s="856">
        <v>1</v>
      </c>
      <c r="C435" s="857" t="s">
        <v>686</v>
      </c>
      <c r="D435" s="858"/>
      <c r="E435" s="858"/>
      <c r="F435" s="858"/>
      <c r="G435" s="858"/>
      <c r="H435" s="858"/>
      <c r="I435" s="858"/>
      <c r="J435" s="859" t="s">
        <v>282</v>
      </c>
      <c r="K435" s="860"/>
      <c r="L435" s="860"/>
      <c r="M435" s="860"/>
      <c r="N435" s="860"/>
      <c r="O435" s="860"/>
      <c r="P435" s="861" t="s">
        <v>718</v>
      </c>
      <c r="Q435" s="862"/>
      <c r="R435" s="862"/>
      <c r="S435" s="862"/>
      <c r="T435" s="862"/>
      <c r="U435" s="862"/>
      <c r="V435" s="862"/>
      <c r="W435" s="862"/>
      <c r="X435" s="862"/>
      <c r="Y435" s="863">
        <v>4.0000000000000002E-4</v>
      </c>
      <c r="Z435" s="864"/>
      <c r="AA435" s="864"/>
      <c r="AB435" s="865"/>
      <c r="AC435" s="866" t="s">
        <v>75</v>
      </c>
      <c r="AD435" s="867"/>
      <c r="AE435" s="867"/>
      <c r="AF435" s="867"/>
      <c r="AG435" s="867"/>
      <c r="AH435" s="853" t="s">
        <v>282</v>
      </c>
      <c r="AI435" s="854"/>
      <c r="AJ435" s="854"/>
      <c r="AK435" s="854"/>
      <c r="AL435" s="853" t="s">
        <v>282</v>
      </c>
      <c r="AM435" s="854"/>
      <c r="AN435" s="854"/>
      <c r="AO435" s="854"/>
      <c r="AP435" s="855" t="s">
        <v>282</v>
      </c>
      <c r="AQ435" s="855"/>
      <c r="AR435" s="855"/>
      <c r="AS435" s="855"/>
      <c r="AT435" s="855"/>
      <c r="AU435" s="855"/>
      <c r="AV435" s="855"/>
      <c r="AW435" s="855"/>
      <c r="AX435" s="855"/>
      <c r="AY435">
        <f>COUNTA($C$435)</f>
        <v>1</v>
      </c>
    </row>
    <row r="436" spans="1:51" ht="30" customHeight="1" x14ac:dyDescent="0.2">
      <c r="A436" s="856">
        <v>5</v>
      </c>
      <c r="B436" s="856">
        <v>1</v>
      </c>
      <c r="C436" s="857" t="s">
        <v>687</v>
      </c>
      <c r="D436" s="858"/>
      <c r="E436" s="858"/>
      <c r="F436" s="858"/>
      <c r="G436" s="858"/>
      <c r="H436" s="858"/>
      <c r="I436" s="858"/>
      <c r="J436" s="859" t="s">
        <v>282</v>
      </c>
      <c r="K436" s="860"/>
      <c r="L436" s="860"/>
      <c r="M436" s="860"/>
      <c r="N436" s="860"/>
      <c r="O436" s="860"/>
      <c r="P436" s="861" t="s">
        <v>718</v>
      </c>
      <c r="Q436" s="862"/>
      <c r="R436" s="862"/>
      <c r="S436" s="862"/>
      <c r="T436" s="862"/>
      <c r="U436" s="862"/>
      <c r="V436" s="862"/>
      <c r="W436" s="862"/>
      <c r="X436" s="862"/>
      <c r="Y436" s="863">
        <v>2.9999999999999997E-4</v>
      </c>
      <c r="Z436" s="864"/>
      <c r="AA436" s="864"/>
      <c r="AB436" s="865"/>
      <c r="AC436" s="866" t="s">
        <v>75</v>
      </c>
      <c r="AD436" s="867"/>
      <c r="AE436" s="867"/>
      <c r="AF436" s="867"/>
      <c r="AG436" s="867"/>
      <c r="AH436" s="853" t="s">
        <v>282</v>
      </c>
      <c r="AI436" s="854"/>
      <c r="AJ436" s="854"/>
      <c r="AK436" s="854"/>
      <c r="AL436" s="853" t="s">
        <v>282</v>
      </c>
      <c r="AM436" s="854"/>
      <c r="AN436" s="854"/>
      <c r="AO436" s="854"/>
      <c r="AP436" s="855" t="s">
        <v>282</v>
      </c>
      <c r="AQ436" s="855"/>
      <c r="AR436" s="855"/>
      <c r="AS436" s="855"/>
      <c r="AT436" s="855"/>
      <c r="AU436" s="855"/>
      <c r="AV436" s="855"/>
      <c r="AW436" s="855"/>
      <c r="AX436" s="855"/>
      <c r="AY436">
        <f>COUNTA($C$436)</f>
        <v>1</v>
      </c>
    </row>
    <row r="437" spans="1:51" ht="30" customHeight="1" x14ac:dyDescent="0.2">
      <c r="A437" s="856">
        <v>6</v>
      </c>
      <c r="B437" s="856">
        <v>1</v>
      </c>
      <c r="C437" s="857" t="s">
        <v>688</v>
      </c>
      <c r="D437" s="858"/>
      <c r="E437" s="858"/>
      <c r="F437" s="858"/>
      <c r="G437" s="858"/>
      <c r="H437" s="858"/>
      <c r="I437" s="858"/>
      <c r="J437" s="859" t="s">
        <v>282</v>
      </c>
      <c r="K437" s="860"/>
      <c r="L437" s="860"/>
      <c r="M437" s="860"/>
      <c r="N437" s="860"/>
      <c r="O437" s="860"/>
      <c r="P437" s="861" t="s">
        <v>718</v>
      </c>
      <c r="Q437" s="862"/>
      <c r="R437" s="862"/>
      <c r="S437" s="862"/>
      <c r="T437" s="862"/>
      <c r="U437" s="862"/>
      <c r="V437" s="862"/>
      <c r="W437" s="862"/>
      <c r="X437" s="862"/>
      <c r="Y437" s="863">
        <v>2.9999999999999997E-4</v>
      </c>
      <c r="Z437" s="864"/>
      <c r="AA437" s="864"/>
      <c r="AB437" s="865"/>
      <c r="AC437" s="866" t="s">
        <v>75</v>
      </c>
      <c r="AD437" s="867"/>
      <c r="AE437" s="867"/>
      <c r="AF437" s="867"/>
      <c r="AG437" s="867"/>
      <c r="AH437" s="853" t="s">
        <v>282</v>
      </c>
      <c r="AI437" s="854"/>
      <c r="AJ437" s="854"/>
      <c r="AK437" s="854"/>
      <c r="AL437" s="853" t="s">
        <v>282</v>
      </c>
      <c r="AM437" s="854"/>
      <c r="AN437" s="854"/>
      <c r="AO437" s="854"/>
      <c r="AP437" s="855" t="s">
        <v>282</v>
      </c>
      <c r="AQ437" s="855"/>
      <c r="AR437" s="855"/>
      <c r="AS437" s="855"/>
      <c r="AT437" s="855"/>
      <c r="AU437" s="855"/>
      <c r="AV437" s="855"/>
      <c r="AW437" s="855"/>
      <c r="AX437" s="855"/>
      <c r="AY437">
        <f>COUNTA($C$437)</f>
        <v>1</v>
      </c>
    </row>
    <row r="438" spans="1:51" ht="30" customHeight="1" x14ac:dyDescent="0.2">
      <c r="A438" s="856">
        <v>7</v>
      </c>
      <c r="B438" s="856">
        <v>1</v>
      </c>
      <c r="C438" s="857" t="s">
        <v>689</v>
      </c>
      <c r="D438" s="858"/>
      <c r="E438" s="858"/>
      <c r="F438" s="858"/>
      <c r="G438" s="858"/>
      <c r="H438" s="858"/>
      <c r="I438" s="858"/>
      <c r="J438" s="859" t="s">
        <v>282</v>
      </c>
      <c r="K438" s="860"/>
      <c r="L438" s="860"/>
      <c r="M438" s="860"/>
      <c r="N438" s="860"/>
      <c r="O438" s="860"/>
      <c r="P438" s="861" t="s">
        <v>718</v>
      </c>
      <c r="Q438" s="862"/>
      <c r="R438" s="862"/>
      <c r="S438" s="862"/>
      <c r="T438" s="862"/>
      <c r="U438" s="862"/>
      <c r="V438" s="862"/>
      <c r="W438" s="862"/>
      <c r="X438" s="862"/>
      <c r="Y438" s="863">
        <v>2.9999999999999997E-4</v>
      </c>
      <c r="Z438" s="864"/>
      <c r="AA438" s="864"/>
      <c r="AB438" s="865"/>
      <c r="AC438" s="866" t="s">
        <v>75</v>
      </c>
      <c r="AD438" s="867"/>
      <c r="AE438" s="867"/>
      <c r="AF438" s="867"/>
      <c r="AG438" s="867"/>
      <c r="AH438" s="853" t="s">
        <v>282</v>
      </c>
      <c r="AI438" s="854"/>
      <c r="AJ438" s="854"/>
      <c r="AK438" s="854"/>
      <c r="AL438" s="853" t="s">
        <v>282</v>
      </c>
      <c r="AM438" s="854"/>
      <c r="AN438" s="854"/>
      <c r="AO438" s="854"/>
      <c r="AP438" s="855" t="s">
        <v>282</v>
      </c>
      <c r="AQ438" s="855"/>
      <c r="AR438" s="855"/>
      <c r="AS438" s="855"/>
      <c r="AT438" s="855"/>
      <c r="AU438" s="855"/>
      <c r="AV438" s="855"/>
      <c r="AW438" s="855"/>
      <c r="AX438" s="855"/>
      <c r="AY438">
        <f>COUNTA($C$438)</f>
        <v>1</v>
      </c>
    </row>
    <row r="439" spans="1:51" ht="30" customHeight="1" x14ac:dyDescent="0.2">
      <c r="A439" s="856">
        <v>8</v>
      </c>
      <c r="B439" s="856">
        <v>1</v>
      </c>
      <c r="C439" s="857" t="s">
        <v>690</v>
      </c>
      <c r="D439" s="858"/>
      <c r="E439" s="858"/>
      <c r="F439" s="858"/>
      <c r="G439" s="858"/>
      <c r="H439" s="858"/>
      <c r="I439" s="858"/>
      <c r="J439" s="859" t="s">
        <v>282</v>
      </c>
      <c r="K439" s="860"/>
      <c r="L439" s="860"/>
      <c r="M439" s="860"/>
      <c r="N439" s="860"/>
      <c r="O439" s="860"/>
      <c r="P439" s="861" t="s">
        <v>718</v>
      </c>
      <c r="Q439" s="862"/>
      <c r="R439" s="862"/>
      <c r="S439" s="862"/>
      <c r="T439" s="862"/>
      <c r="U439" s="862"/>
      <c r="V439" s="862"/>
      <c r="W439" s="862"/>
      <c r="X439" s="862"/>
      <c r="Y439" s="863">
        <v>2.9999999999999997E-4</v>
      </c>
      <c r="Z439" s="864"/>
      <c r="AA439" s="864"/>
      <c r="AB439" s="865"/>
      <c r="AC439" s="866" t="s">
        <v>75</v>
      </c>
      <c r="AD439" s="867"/>
      <c r="AE439" s="867"/>
      <c r="AF439" s="867"/>
      <c r="AG439" s="867"/>
      <c r="AH439" s="853" t="s">
        <v>282</v>
      </c>
      <c r="AI439" s="854"/>
      <c r="AJ439" s="854"/>
      <c r="AK439" s="854"/>
      <c r="AL439" s="853" t="s">
        <v>282</v>
      </c>
      <c r="AM439" s="854"/>
      <c r="AN439" s="854"/>
      <c r="AO439" s="854"/>
      <c r="AP439" s="855" t="s">
        <v>282</v>
      </c>
      <c r="AQ439" s="855"/>
      <c r="AR439" s="855"/>
      <c r="AS439" s="855"/>
      <c r="AT439" s="855"/>
      <c r="AU439" s="855"/>
      <c r="AV439" s="855"/>
      <c r="AW439" s="855"/>
      <c r="AX439" s="855"/>
      <c r="AY439">
        <f>COUNTA($C$439)</f>
        <v>1</v>
      </c>
    </row>
    <row r="440" spans="1:51" ht="30" customHeight="1" x14ac:dyDescent="0.2">
      <c r="A440" s="856">
        <v>9</v>
      </c>
      <c r="B440" s="856">
        <v>1</v>
      </c>
      <c r="C440" s="857" t="s">
        <v>691</v>
      </c>
      <c r="D440" s="858"/>
      <c r="E440" s="858"/>
      <c r="F440" s="858"/>
      <c r="G440" s="858"/>
      <c r="H440" s="858"/>
      <c r="I440" s="858"/>
      <c r="J440" s="859" t="s">
        <v>282</v>
      </c>
      <c r="K440" s="860"/>
      <c r="L440" s="860"/>
      <c r="M440" s="860"/>
      <c r="N440" s="860"/>
      <c r="O440" s="860"/>
      <c r="P440" s="861" t="s">
        <v>718</v>
      </c>
      <c r="Q440" s="862"/>
      <c r="R440" s="862"/>
      <c r="S440" s="862"/>
      <c r="T440" s="862"/>
      <c r="U440" s="862"/>
      <c r="V440" s="862"/>
      <c r="W440" s="862"/>
      <c r="X440" s="862"/>
      <c r="Y440" s="863">
        <v>2.9999999999999997E-4</v>
      </c>
      <c r="Z440" s="864"/>
      <c r="AA440" s="864"/>
      <c r="AB440" s="865"/>
      <c r="AC440" s="866" t="s">
        <v>75</v>
      </c>
      <c r="AD440" s="867"/>
      <c r="AE440" s="867"/>
      <c r="AF440" s="867"/>
      <c r="AG440" s="867"/>
      <c r="AH440" s="853" t="s">
        <v>282</v>
      </c>
      <c r="AI440" s="854"/>
      <c r="AJ440" s="854"/>
      <c r="AK440" s="854"/>
      <c r="AL440" s="853" t="s">
        <v>282</v>
      </c>
      <c r="AM440" s="854"/>
      <c r="AN440" s="854"/>
      <c r="AO440" s="854"/>
      <c r="AP440" s="855" t="s">
        <v>282</v>
      </c>
      <c r="AQ440" s="855"/>
      <c r="AR440" s="855"/>
      <c r="AS440" s="855"/>
      <c r="AT440" s="855"/>
      <c r="AU440" s="855"/>
      <c r="AV440" s="855"/>
      <c r="AW440" s="855"/>
      <c r="AX440" s="855"/>
      <c r="AY440">
        <f>COUNTA($C$440)</f>
        <v>1</v>
      </c>
    </row>
    <row r="441" spans="1:51" ht="30" customHeight="1" x14ac:dyDescent="0.2">
      <c r="A441" s="856">
        <v>10</v>
      </c>
      <c r="B441" s="856">
        <v>1</v>
      </c>
      <c r="C441" s="857" t="s">
        <v>692</v>
      </c>
      <c r="D441" s="858"/>
      <c r="E441" s="858"/>
      <c r="F441" s="858"/>
      <c r="G441" s="858"/>
      <c r="H441" s="858"/>
      <c r="I441" s="858"/>
      <c r="J441" s="859" t="s">
        <v>282</v>
      </c>
      <c r="K441" s="860"/>
      <c r="L441" s="860"/>
      <c r="M441" s="860"/>
      <c r="N441" s="860"/>
      <c r="O441" s="860"/>
      <c r="P441" s="861" t="s">
        <v>718</v>
      </c>
      <c r="Q441" s="862"/>
      <c r="R441" s="862"/>
      <c r="S441" s="862"/>
      <c r="T441" s="862"/>
      <c r="U441" s="862"/>
      <c r="V441" s="862"/>
      <c r="W441" s="862"/>
      <c r="X441" s="862"/>
      <c r="Y441" s="863">
        <v>2.9999999999999997E-4</v>
      </c>
      <c r="Z441" s="864"/>
      <c r="AA441" s="864"/>
      <c r="AB441" s="865"/>
      <c r="AC441" s="866" t="s">
        <v>75</v>
      </c>
      <c r="AD441" s="867"/>
      <c r="AE441" s="867"/>
      <c r="AF441" s="867"/>
      <c r="AG441" s="867"/>
      <c r="AH441" s="853" t="s">
        <v>282</v>
      </c>
      <c r="AI441" s="854"/>
      <c r="AJ441" s="854"/>
      <c r="AK441" s="854"/>
      <c r="AL441" s="853" t="s">
        <v>282</v>
      </c>
      <c r="AM441" s="854"/>
      <c r="AN441" s="854"/>
      <c r="AO441" s="854"/>
      <c r="AP441" s="855" t="s">
        <v>282</v>
      </c>
      <c r="AQ441" s="855"/>
      <c r="AR441" s="855"/>
      <c r="AS441" s="855"/>
      <c r="AT441" s="855"/>
      <c r="AU441" s="855"/>
      <c r="AV441" s="855"/>
      <c r="AW441" s="855"/>
      <c r="AX441" s="855"/>
      <c r="AY441">
        <f>COUNTA($C$441)</f>
        <v>1</v>
      </c>
    </row>
    <row r="442" spans="1:51" ht="30" hidden="1" customHeight="1" x14ac:dyDescent="0.2">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t="s">
        <v>75</v>
      </c>
      <c r="AD442" s="867"/>
      <c r="AE442" s="867"/>
      <c r="AF442" s="867"/>
      <c r="AG442" s="867"/>
      <c r="AH442" s="869"/>
      <c r="AI442" s="870"/>
      <c r="AJ442" s="870"/>
      <c r="AK442" s="870"/>
      <c r="AL442" s="871"/>
      <c r="AM442" s="872"/>
      <c r="AN442" s="872"/>
      <c r="AO442" s="873"/>
      <c r="AP442" s="855"/>
      <c r="AQ442" s="855"/>
      <c r="AR442" s="855"/>
      <c r="AS442" s="855"/>
      <c r="AT442" s="855"/>
      <c r="AU442" s="855"/>
      <c r="AV442" s="855"/>
      <c r="AW442" s="855"/>
      <c r="AX442" s="855"/>
      <c r="AY442">
        <f>COUNTA($C$442)</f>
        <v>0</v>
      </c>
    </row>
    <row r="443" spans="1:51" ht="30" hidden="1" customHeight="1" x14ac:dyDescent="0.2">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t="s">
        <v>75</v>
      </c>
      <c r="AD443" s="867"/>
      <c r="AE443" s="867"/>
      <c r="AF443" s="867"/>
      <c r="AG443" s="867"/>
      <c r="AH443" s="869"/>
      <c r="AI443" s="870"/>
      <c r="AJ443" s="870"/>
      <c r="AK443" s="870"/>
      <c r="AL443" s="871"/>
      <c r="AM443" s="872"/>
      <c r="AN443" s="872"/>
      <c r="AO443" s="873"/>
      <c r="AP443" s="855"/>
      <c r="AQ443" s="855"/>
      <c r="AR443" s="855"/>
      <c r="AS443" s="855"/>
      <c r="AT443" s="855"/>
      <c r="AU443" s="855"/>
      <c r="AV443" s="855"/>
      <c r="AW443" s="855"/>
      <c r="AX443" s="855"/>
      <c r="AY443">
        <f>COUNTA($C$443)</f>
        <v>0</v>
      </c>
    </row>
    <row r="444" spans="1:51" ht="30" hidden="1" customHeight="1" x14ac:dyDescent="0.2">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t="s">
        <v>75</v>
      </c>
      <c r="AD444" s="867"/>
      <c r="AE444" s="867"/>
      <c r="AF444" s="867"/>
      <c r="AG444" s="867"/>
      <c r="AH444" s="869"/>
      <c r="AI444" s="870"/>
      <c r="AJ444" s="870"/>
      <c r="AK444" s="870"/>
      <c r="AL444" s="871"/>
      <c r="AM444" s="872"/>
      <c r="AN444" s="872"/>
      <c r="AO444" s="873"/>
      <c r="AP444" s="855"/>
      <c r="AQ444" s="855"/>
      <c r="AR444" s="855"/>
      <c r="AS444" s="855"/>
      <c r="AT444" s="855"/>
      <c r="AU444" s="855"/>
      <c r="AV444" s="855"/>
      <c r="AW444" s="855"/>
      <c r="AX444" s="855"/>
      <c r="AY444">
        <f>COUNTA($C$444)</f>
        <v>0</v>
      </c>
    </row>
    <row r="445" spans="1:51" ht="30" hidden="1" customHeight="1" x14ac:dyDescent="0.2">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t="s">
        <v>75</v>
      </c>
      <c r="AD445" s="867"/>
      <c r="AE445" s="867"/>
      <c r="AF445" s="867"/>
      <c r="AG445" s="867"/>
      <c r="AH445" s="869"/>
      <c r="AI445" s="870"/>
      <c r="AJ445" s="870"/>
      <c r="AK445" s="870"/>
      <c r="AL445" s="871"/>
      <c r="AM445" s="872"/>
      <c r="AN445" s="872"/>
      <c r="AO445" s="873"/>
      <c r="AP445" s="855"/>
      <c r="AQ445" s="855"/>
      <c r="AR445" s="855"/>
      <c r="AS445" s="855"/>
      <c r="AT445" s="855"/>
      <c r="AU445" s="855"/>
      <c r="AV445" s="855"/>
      <c r="AW445" s="855"/>
      <c r="AX445" s="855"/>
      <c r="AY445">
        <f>COUNTA($C$445)</f>
        <v>0</v>
      </c>
    </row>
    <row r="446" spans="1:51" ht="30" hidden="1" customHeight="1" x14ac:dyDescent="0.2">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t="s">
        <v>75</v>
      </c>
      <c r="AD446" s="867"/>
      <c r="AE446" s="867"/>
      <c r="AF446" s="867"/>
      <c r="AG446" s="867"/>
      <c r="AH446" s="869"/>
      <c r="AI446" s="870"/>
      <c r="AJ446" s="870"/>
      <c r="AK446" s="870"/>
      <c r="AL446" s="871"/>
      <c r="AM446" s="872"/>
      <c r="AN446" s="872"/>
      <c r="AO446" s="873"/>
      <c r="AP446" s="855"/>
      <c r="AQ446" s="855"/>
      <c r="AR446" s="855"/>
      <c r="AS446" s="855"/>
      <c r="AT446" s="855"/>
      <c r="AU446" s="855"/>
      <c r="AV446" s="855"/>
      <c r="AW446" s="855"/>
      <c r="AX446" s="855"/>
      <c r="AY446">
        <f>COUNTA($C$446)</f>
        <v>0</v>
      </c>
    </row>
    <row r="447" spans="1:51" ht="30" hidden="1" customHeight="1" x14ac:dyDescent="0.2">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t="s">
        <v>75</v>
      </c>
      <c r="AD447" s="867"/>
      <c r="AE447" s="867"/>
      <c r="AF447" s="867"/>
      <c r="AG447" s="867"/>
      <c r="AH447" s="869"/>
      <c r="AI447" s="870"/>
      <c r="AJ447" s="870"/>
      <c r="AK447" s="870"/>
      <c r="AL447" s="871"/>
      <c r="AM447" s="872"/>
      <c r="AN447" s="872"/>
      <c r="AO447" s="873"/>
      <c r="AP447" s="855"/>
      <c r="AQ447" s="855"/>
      <c r="AR447" s="855"/>
      <c r="AS447" s="855"/>
      <c r="AT447" s="855"/>
      <c r="AU447" s="855"/>
      <c r="AV447" s="855"/>
      <c r="AW447" s="855"/>
      <c r="AX447" s="855"/>
      <c r="AY447">
        <f>COUNTA($C$447)</f>
        <v>0</v>
      </c>
    </row>
    <row r="448" spans="1:51" s="16" customFormat="1" ht="30" hidden="1" customHeight="1" x14ac:dyDescent="0.2">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t="s">
        <v>75</v>
      </c>
      <c r="AD448" s="867"/>
      <c r="AE448" s="867"/>
      <c r="AF448" s="867"/>
      <c r="AG448" s="867"/>
      <c r="AH448" s="869"/>
      <c r="AI448" s="870"/>
      <c r="AJ448" s="870"/>
      <c r="AK448" s="870"/>
      <c r="AL448" s="871"/>
      <c r="AM448" s="872"/>
      <c r="AN448" s="872"/>
      <c r="AO448" s="873"/>
      <c r="AP448" s="855"/>
      <c r="AQ448" s="855"/>
      <c r="AR448" s="855"/>
      <c r="AS448" s="855"/>
      <c r="AT448" s="855"/>
      <c r="AU448" s="855"/>
      <c r="AV448" s="855"/>
      <c r="AW448" s="855"/>
      <c r="AX448" s="855"/>
      <c r="AY448">
        <f>COUNTA($C$448)</f>
        <v>0</v>
      </c>
    </row>
    <row r="449" spans="1:51" ht="30" hidden="1" customHeight="1" x14ac:dyDescent="0.2">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t="s">
        <v>75</v>
      </c>
      <c r="AD449" s="867"/>
      <c r="AE449" s="867"/>
      <c r="AF449" s="867"/>
      <c r="AG449" s="867"/>
      <c r="AH449" s="869"/>
      <c r="AI449" s="870"/>
      <c r="AJ449" s="870"/>
      <c r="AK449" s="870"/>
      <c r="AL449" s="871"/>
      <c r="AM449" s="872"/>
      <c r="AN449" s="872"/>
      <c r="AO449" s="873"/>
      <c r="AP449" s="855"/>
      <c r="AQ449" s="855"/>
      <c r="AR449" s="855"/>
      <c r="AS449" s="855"/>
      <c r="AT449" s="855"/>
      <c r="AU449" s="855"/>
      <c r="AV449" s="855"/>
      <c r="AW449" s="855"/>
      <c r="AX449" s="855"/>
      <c r="AY449">
        <f>COUNTA($C$449)</f>
        <v>0</v>
      </c>
    </row>
    <row r="450" spans="1:51" ht="30" hidden="1" customHeight="1" x14ac:dyDescent="0.2">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t="s">
        <v>75</v>
      </c>
      <c r="AD450" s="867"/>
      <c r="AE450" s="867"/>
      <c r="AF450" s="867"/>
      <c r="AG450" s="867"/>
      <c r="AH450" s="869"/>
      <c r="AI450" s="870"/>
      <c r="AJ450" s="870"/>
      <c r="AK450" s="870"/>
      <c r="AL450" s="871"/>
      <c r="AM450" s="872"/>
      <c r="AN450" s="872"/>
      <c r="AO450" s="873"/>
      <c r="AP450" s="855"/>
      <c r="AQ450" s="855"/>
      <c r="AR450" s="855"/>
      <c r="AS450" s="855"/>
      <c r="AT450" s="855"/>
      <c r="AU450" s="855"/>
      <c r="AV450" s="855"/>
      <c r="AW450" s="855"/>
      <c r="AX450" s="855"/>
      <c r="AY450">
        <f>COUNTA($C$450)</f>
        <v>0</v>
      </c>
    </row>
    <row r="451" spans="1:51" ht="30" hidden="1" customHeight="1" x14ac:dyDescent="0.2">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t="s">
        <v>75</v>
      </c>
      <c r="AD451" s="867"/>
      <c r="AE451" s="867"/>
      <c r="AF451" s="867"/>
      <c r="AG451" s="867"/>
      <c r="AH451" s="869"/>
      <c r="AI451" s="870"/>
      <c r="AJ451" s="870"/>
      <c r="AK451" s="870"/>
      <c r="AL451" s="871"/>
      <c r="AM451" s="872"/>
      <c r="AN451" s="872"/>
      <c r="AO451" s="873"/>
      <c r="AP451" s="855"/>
      <c r="AQ451" s="855"/>
      <c r="AR451" s="855"/>
      <c r="AS451" s="855"/>
      <c r="AT451" s="855"/>
      <c r="AU451" s="855"/>
      <c r="AV451" s="855"/>
      <c r="AW451" s="855"/>
      <c r="AX451" s="855"/>
      <c r="AY451">
        <f>COUNTA($C$451)</f>
        <v>0</v>
      </c>
    </row>
    <row r="452" spans="1:51" ht="30" hidden="1" customHeight="1" x14ac:dyDescent="0.2">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t="s">
        <v>75</v>
      </c>
      <c r="AD452" s="867"/>
      <c r="AE452" s="867"/>
      <c r="AF452" s="867"/>
      <c r="AG452" s="867"/>
      <c r="AH452" s="869"/>
      <c r="AI452" s="870"/>
      <c r="AJ452" s="870"/>
      <c r="AK452" s="870"/>
      <c r="AL452" s="871"/>
      <c r="AM452" s="872"/>
      <c r="AN452" s="872"/>
      <c r="AO452" s="873"/>
      <c r="AP452" s="855"/>
      <c r="AQ452" s="855"/>
      <c r="AR452" s="855"/>
      <c r="AS452" s="855"/>
      <c r="AT452" s="855"/>
      <c r="AU452" s="855"/>
      <c r="AV452" s="855"/>
      <c r="AW452" s="855"/>
      <c r="AX452" s="855"/>
      <c r="AY452">
        <f>COUNTA($C$452)</f>
        <v>0</v>
      </c>
    </row>
    <row r="453" spans="1:51" ht="30" hidden="1" customHeight="1" x14ac:dyDescent="0.2">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t="s">
        <v>75</v>
      </c>
      <c r="AD453" s="867"/>
      <c r="AE453" s="867"/>
      <c r="AF453" s="867"/>
      <c r="AG453" s="867"/>
      <c r="AH453" s="869"/>
      <c r="AI453" s="870"/>
      <c r="AJ453" s="870"/>
      <c r="AK453" s="870"/>
      <c r="AL453" s="871"/>
      <c r="AM453" s="872"/>
      <c r="AN453" s="872"/>
      <c r="AO453" s="873"/>
      <c r="AP453" s="855"/>
      <c r="AQ453" s="855"/>
      <c r="AR453" s="855"/>
      <c r="AS453" s="855"/>
      <c r="AT453" s="855"/>
      <c r="AU453" s="855"/>
      <c r="AV453" s="855"/>
      <c r="AW453" s="855"/>
      <c r="AX453" s="855"/>
      <c r="AY453">
        <f>COUNTA($C$453)</f>
        <v>0</v>
      </c>
    </row>
    <row r="454" spans="1:51" ht="30" hidden="1" customHeight="1" x14ac:dyDescent="0.2">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t="s">
        <v>75</v>
      </c>
      <c r="AD454" s="867"/>
      <c r="AE454" s="867"/>
      <c r="AF454" s="867"/>
      <c r="AG454" s="867"/>
      <c r="AH454" s="869"/>
      <c r="AI454" s="870"/>
      <c r="AJ454" s="870"/>
      <c r="AK454" s="870"/>
      <c r="AL454" s="871"/>
      <c r="AM454" s="872"/>
      <c r="AN454" s="872"/>
      <c r="AO454" s="873"/>
      <c r="AP454" s="855"/>
      <c r="AQ454" s="855"/>
      <c r="AR454" s="855"/>
      <c r="AS454" s="855"/>
      <c r="AT454" s="855"/>
      <c r="AU454" s="855"/>
      <c r="AV454" s="855"/>
      <c r="AW454" s="855"/>
      <c r="AX454" s="855"/>
      <c r="AY454">
        <f>COUNTA($C$454)</f>
        <v>0</v>
      </c>
    </row>
    <row r="455" spans="1:51" ht="30" hidden="1" customHeight="1" x14ac:dyDescent="0.2">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t="s">
        <v>75</v>
      </c>
      <c r="AD455" s="867"/>
      <c r="AE455" s="867"/>
      <c r="AF455" s="867"/>
      <c r="AG455" s="867"/>
      <c r="AH455" s="869"/>
      <c r="AI455" s="870"/>
      <c r="AJ455" s="870"/>
      <c r="AK455" s="870"/>
      <c r="AL455" s="871"/>
      <c r="AM455" s="872"/>
      <c r="AN455" s="872"/>
      <c r="AO455" s="873"/>
      <c r="AP455" s="855"/>
      <c r="AQ455" s="855"/>
      <c r="AR455" s="855"/>
      <c r="AS455" s="855"/>
      <c r="AT455" s="855"/>
      <c r="AU455" s="855"/>
      <c r="AV455" s="855"/>
      <c r="AW455" s="855"/>
      <c r="AX455" s="855"/>
      <c r="AY455">
        <f>COUNTA($C$455)</f>
        <v>0</v>
      </c>
    </row>
    <row r="456" spans="1:51" ht="30" hidden="1" customHeight="1" x14ac:dyDescent="0.2">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t="s">
        <v>75</v>
      </c>
      <c r="AD456" s="867"/>
      <c r="AE456" s="867"/>
      <c r="AF456" s="867"/>
      <c r="AG456" s="867"/>
      <c r="AH456" s="869"/>
      <c r="AI456" s="870"/>
      <c r="AJ456" s="870"/>
      <c r="AK456" s="870"/>
      <c r="AL456" s="871"/>
      <c r="AM456" s="872"/>
      <c r="AN456" s="872"/>
      <c r="AO456" s="873"/>
      <c r="AP456" s="855"/>
      <c r="AQ456" s="855"/>
      <c r="AR456" s="855"/>
      <c r="AS456" s="855"/>
      <c r="AT456" s="855"/>
      <c r="AU456" s="855"/>
      <c r="AV456" s="855"/>
      <c r="AW456" s="855"/>
      <c r="AX456" s="855"/>
      <c r="AY456">
        <f>COUNTA($C$456)</f>
        <v>0</v>
      </c>
    </row>
    <row r="457" spans="1:51" ht="30" hidden="1" customHeight="1" x14ac:dyDescent="0.2">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t="s">
        <v>75</v>
      </c>
      <c r="AD457" s="867"/>
      <c r="AE457" s="867"/>
      <c r="AF457" s="867"/>
      <c r="AG457" s="867"/>
      <c r="AH457" s="869"/>
      <c r="AI457" s="870"/>
      <c r="AJ457" s="870"/>
      <c r="AK457" s="870"/>
      <c r="AL457" s="871"/>
      <c r="AM457" s="872"/>
      <c r="AN457" s="872"/>
      <c r="AO457" s="873"/>
      <c r="AP457" s="855"/>
      <c r="AQ457" s="855"/>
      <c r="AR457" s="855"/>
      <c r="AS457" s="855"/>
      <c r="AT457" s="855"/>
      <c r="AU457" s="855"/>
      <c r="AV457" s="855"/>
      <c r="AW457" s="855"/>
      <c r="AX457" s="855"/>
      <c r="AY457">
        <f>COUNTA($C$457)</f>
        <v>0</v>
      </c>
    </row>
    <row r="458" spans="1:51" ht="30" hidden="1" customHeight="1" x14ac:dyDescent="0.2">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t="s">
        <v>75</v>
      </c>
      <c r="AD458" s="867"/>
      <c r="AE458" s="867"/>
      <c r="AF458" s="867"/>
      <c r="AG458" s="867"/>
      <c r="AH458" s="869"/>
      <c r="AI458" s="870"/>
      <c r="AJ458" s="870"/>
      <c r="AK458" s="870"/>
      <c r="AL458" s="871"/>
      <c r="AM458" s="872"/>
      <c r="AN458" s="872"/>
      <c r="AO458" s="873"/>
      <c r="AP458" s="855"/>
      <c r="AQ458" s="855"/>
      <c r="AR458" s="855"/>
      <c r="AS458" s="855"/>
      <c r="AT458" s="855"/>
      <c r="AU458" s="855"/>
      <c r="AV458" s="855"/>
      <c r="AW458" s="855"/>
      <c r="AX458" s="855"/>
      <c r="AY458">
        <f>COUNTA($C$458)</f>
        <v>0</v>
      </c>
    </row>
    <row r="459" spans="1:51" ht="30" hidden="1" customHeight="1" x14ac:dyDescent="0.2">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t="s">
        <v>75</v>
      </c>
      <c r="AD459" s="867"/>
      <c r="AE459" s="867"/>
      <c r="AF459" s="867"/>
      <c r="AG459" s="867"/>
      <c r="AH459" s="869"/>
      <c r="AI459" s="870"/>
      <c r="AJ459" s="870"/>
      <c r="AK459" s="870"/>
      <c r="AL459" s="871"/>
      <c r="AM459" s="872"/>
      <c r="AN459" s="872"/>
      <c r="AO459" s="873"/>
      <c r="AP459" s="855"/>
      <c r="AQ459" s="855"/>
      <c r="AR459" s="855"/>
      <c r="AS459" s="855"/>
      <c r="AT459" s="855"/>
      <c r="AU459" s="855"/>
      <c r="AV459" s="855"/>
      <c r="AW459" s="855"/>
      <c r="AX459" s="855"/>
      <c r="AY459">
        <f>COUNTA($C$459)</f>
        <v>0</v>
      </c>
    </row>
    <row r="460" spans="1:51" ht="30" hidden="1" customHeight="1" x14ac:dyDescent="0.2">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t="s">
        <v>75</v>
      </c>
      <c r="AD460" s="867"/>
      <c r="AE460" s="867"/>
      <c r="AF460" s="867"/>
      <c r="AG460" s="867"/>
      <c r="AH460" s="869"/>
      <c r="AI460" s="870"/>
      <c r="AJ460" s="870"/>
      <c r="AK460" s="870"/>
      <c r="AL460" s="871"/>
      <c r="AM460" s="872"/>
      <c r="AN460" s="872"/>
      <c r="AO460" s="873"/>
      <c r="AP460" s="855"/>
      <c r="AQ460" s="855"/>
      <c r="AR460" s="855"/>
      <c r="AS460" s="855"/>
      <c r="AT460" s="855"/>
      <c r="AU460" s="855"/>
      <c r="AV460" s="855"/>
      <c r="AW460" s="855"/>
      <c r="AX460" s="855"/>
      <c r="AY460">
        <f>COUNTA($C$460)</f>
        <v>0</v>
      </c>
    </row>
    <row r="461" spans="1:51" ht="30" hidden="1" customHeight="1" x14ac:dyDescent="0.2">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t="s">
        <v>75</v>
      </c>
      <c r="AD461" s="867"/>
      <c r="AE461" s="867"/>
      <c r="AF461" s="867"/>
      <c r="AG461" s="867"/>
      <c r="AH461" s="869"/>
      <c r="AI461" s="870"/>
      <c r="AJ461" s="870"/>
      <c r="AK461" s="870"/>
      <c r="AL461" s="871"/>
      <c r="AM461" s="872"/>
      <c r="AN461" s="872"/>
      <c r="AO461" s="873"/>
      <c r="AP461" s="855"/>
      <c r="AQ461" s="855"/>
      <c r="AR461" s="855"/>
      <c r="AS461" s="855"/>
      <c r="AT461" s="855"/>
      <c r="AU461" s="855"/>
      <c r="AV461" s="855"/>
      <c r="AW461" s="855"/>
      <c r="AX461" s="855"/>
      <c r="AY461">
        <f>COUNTA($C$461)</f>
        <v>0</v>
      </c>
    </row>
    <row r="462" spans="1:51" ht="16.2"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228</v>
      </c>
      <c r="AD464" s="849"/>
      <c r="AE464" s="849"/>
      <c r="AF464" s="849"/>
      <c r="AG464" s="849"/>
      <c r="AH464" s="850" t="s">
        <v>246</v>
      </c>
      <c r="AI464" s="848"/>
      <c r="AJ464" s="848"/>
      <c r="AK464" s="848"/>
      <c r="AL464" s="848" t="s">
        <v>19</v>
      </c>
      <c r="AM464" s="848"/>
      <c r="AN464" s="848"/>
      <c r="AO464" s="852"/>
      <c r="AP464" s="868" t="s">
        <v>198</v>
      </c>
      <c r="AQ464" s="868"/>
      <c r="AR464" s="868"/>
      <c r="AS464" s="868"/>
      <c r="AT464" s="868"/>
      <c r="AU464" s="868"/>
      <c r="AV464" s="868"/>
      <c r="AW464" s="868"/>
      <c r="AX464" s="868"/>
      <c r="AY464">
        <f>$AY$462</f>
        <v>1</v>
      </c>
    </row>
    <row r="465" spans="1:51" ht="30" customHeight="1" x14ac:dyDescent="0.2">
      <c r="A465" s="856">
        <v>1</v>
      </c>
      <c r="B465" s="856">
        <v>1</v>
      </c>
      <c r="C465" s="857" t="s">
        <v>693</v>
      </c>
      <c r="D465" s="858"/>
      <c r="E465" s="858"/>
      <c r="F465" s="858"/>
      <c r="G465" s="858"/>
      <c r="H465" s="858"/>
      <c r="I465" s="858"/>
      <c r="J465" s="859">
        <v>2011701009723</v>
      </c>
      <c r="K465" s="860"/>
      <c r="L465" s="860"/>
      <c r="M465" s="860"/>
      <c r="N465" s="860"/>
      <c r="O465" s="860"/>
      <c r="P465" s="861" t="s">
        <v>694</v>
      </c>
      <c r="Q465" s="862"/>
      <c r="R465" s="862"/>
      <c r="S465" s="862"/>
      <c r="T465" s="862"/>
      <c r="U465" s="862"/>
      <c r="V465" s="862"/>
      <c r="W465" s="862"/>
      <c r="X465" s="862"/>
      <c r="Y465" s="863">
        <v>5.4</v>
      </c>
      <c r="Z465" s="864"/>
      <c r="AA465" s="864"/>
      <c r="AB465" s="865"/>
      <c r="AC465" s="866" t="s">
        <v>250</v>
      </c>
      <c r="AD465" s="867"/>
      <c r="AE465" s="867"/>
      <c r="AF465" s="867"/>
      <c r="AG465" s="867"/>
      <c r="AH465" s="853">
        <v>1</v>
      </c>
      <c r="AI465" s="854"/>
      <c r="AJ465" s="854"/>
      <c r="AK465" s="854"/>
      <c r="AL465" s="871">
        <v>99</v>
      </c>
      <c r="AM465" s="872"/>
      <c r="AN465" s="872"/>
      <c r="AO465" s="873"/>
      <c r="AP465" s="855" t="s">
        <v>282</v>
      </c>
      <c r="AQ465" s="855"/>
      <c r="AR465" s="855"/>
      <c r="AS465" s="855"/>
      <c r="AT465" s="855"/>
      <c r="AU465" s="855"/>
      <c r="AV465" s="855"/>
      <c r="AW465" s="855"/>
      <c r="AX465" s="855"/>
      <c r="AY465">
        <f>$AY$462</f>
        <v>1</v>
      </c>
    </row>
    <row r="466" spans="1:51" ht="30" customHeight="1" x14ac:dyDescent="0.2">
      <c r="A466" s="856">
        <v>2</v>
      </c>
      <c r="B466" s="856">
        <v>1</v>
      </c>
      <c r="C466" s="857" t="s">
        <v>695</v>
      </c>
      <c r="D466" s="858"/>
      <c r="E466" s="858"/>
      <c r="F466" s="858"/>
      <c r="G466" s="858"/>
      <c r="H466" s="858"/>
      <c r="I466" s="858"/>
      <c r="J466" s="859">
        <v>9050005005139</v>
      </c>
      <c r="K466" s="860"/>
      <c r="L466" s="860"/>
      <c r="M466" s="860"/>
      <c r="N466" s="860"/>
      <c r="O466" s="860"/>
      <c r="P466" s="861" t="s">
        <v>696</v>
      </c>
      <c r="Q466" s="862"/>
      <c r="R466" s="862"/>
      <c r="S466" s="862"/>
      <c r="T466" s="862"/>
      <c r="U466" s="862"/>
      <c r="V466" s="862"/>
      <c r="W466" s="862"/>
      <c r="X466" s="862"/>
      <c r="Y466" s="863">
        <v>4.9000000000000004</v>
      </c>
      <c r="Z466" s="864"/>
      <c r="AA466" s="864"/>
      <c r="AB466" s="865"/>
      <c r="AC466" s="866" t="s">
        <v>250</v>
      </c>
      <c r="AD466" s="867"/>
      <c r="AE466" s="867"/>
      <c r="AF466" s="867"/>
      <c r="AG466" s="867"/>
      <c r="AH466" s="853">
        <v>1</v>
      </c>
      <c r="AI466" s="854"/>
      <c r="AJ466" s="854"/>
      <c r="AK466" s="854"/>
      <c r="AL466" s="871">
        <v>98.35</v>
      </c>
      <c r="AM466" s="872"/>
      <c r="AN466" s="872"/>
      <c r="AO466" s="873"/>
      <c r="AP466" s="855" t="s">
        <v>282</v>
      </c>
      <c r="AQ466" s="855"/>
      <c r="AR466" s="855"/>
      <c r="AS466" s="855"/>
      <c r="AT466" s="855"/>
      <c r="AU466" s="855"/>
      <c r="AV466" s="855"/>
      <c r="AW466" s="855"/>
      <c r="AX466" s="855"/>
      <c r="AY466">
        <f>COUNTA($C$466)</f>
        <v>1</v>
      </c>
    </row>
    <row r="467" spans="1:51" ht="30" customHeight="1" x14ac:dyDescent="0.2">
      <c r="A467" s="856">
        <v>3</v>
      </c>
      <c r="B467" s="856">
        <v>1</v>
      </c>
      <c r="C467" s="857" t="s">
        <v>724</v>
      </c>
      <c r="D467" s="858"/>
      <c r="E467" s="858"/>
      <c r="F467" s="858"/>
      <c r="G467" s="858"/>
      <c r="H467" s="858"/>
      <c r="I467" s="858"/>
      <c r="J467" s="859">
        <v>3010001010696</v>
      </c>
      <c r="K467" s="860"/>
      <c r="L467" s="860"/>
      <c r="M467" s="860"/>
      <c r="N467" s="860"/>
      <c r="O467" s="860"/>
      <c r="P467" s="861" t="s">
        <v>697</v>
      </c>
      <c r="Q467" s="862"/>
      <c r="R467" s="862"/>
      <c r="S467" s="862"/>
      <c r="T467" s="862"/>
      <c r="U467" s="862"/>
      <c r="V467" s="862"/>
      <c r="W467" s="862"/>
      <c r="X467" s="862"/>
      <c r="Y467" s="863">
        <v>0.6</v>
      </c>
      <c r="Z467" s="864"/>
      <c r="AA467" s="864"/>
      <c r="AB467" s="865"/>
      <c r="AC467" s="866" t="s">
        <v>256</v>
      </c>
      <c r="AD467" s="867"/>
      <c r="AE467" s="867"/>
      <c r="AF467" s="867"/>
      <c r="AG467" s="867"/>
      <c r="AH467" s="869" t="s">
        <v>282</v>
      </c>
      <c r="AI467" s="870"/>
      <c r="AJ467" s="870"/>
      <c r="AK467" s="870"/>
      <c r="AL467" s="871" t="s">
        <v>282</v>
      </c>
      <c r="AM467" s="872"/>
      <c r="AN467" s="872"/>
      <c r="AO467" s="873"/>
      <c r="AP467" s="855" t="s">
        <v>282</v>
      </c>
      <c r="AQ467" s="855"/>
      <c r="AR467" s="855"/>
      <c r="AS467" s="855"/>
      <c r="AT467" s="855"/>
      <c r="AU467" s="855"/>
      <c r="AV467" s="855"/>
      <c r="AW467" s="855"/>
      <c r="AX467" s="855"/>
      <c r="AY467">
        <f>COUNTA($C$467)</f>
        <v>1</v>
      </c>
    </row>
    <row r="468" spans="1:51" ht="30" customHeight="1" x14ac:dyDescent="0.2">
      <c r="A468" s="856">
        <v>4</v>
      </c>
      <c r="B468" s="856">
        <v>1</v>
      </c>
      <c r="C468" s="857" t="s">
        <v>724</v>
      </c>
      <c r="D468" s="858"/>
      <c r="E468" s="858"/>
      <c r="F468" s="858"/>
      <c r="G468" s="858"/>
      <c r="H468" s="858"/>
      <c r="I468" s="858"/>
      <c r="J468" s="859">
        <v>3010001010696</v>
      </c>
      <c r="K468" s="860"/>
      <c r="L468" s="860"/>
      <c r="M468" s="860"/>
      <c r="N468" s="860"/>
      <c r="O468" s="860"/>
      <c r="P468" s="861" t="s">
        <v>698</v>
      </c>
      <c r="Q468" s="862"/>
      <c r="R468" s="862"/>
      <c r="S468" s="862"/>
      <c r="T468" s="862"/>
      <c r="U468" s="862"/>
      <c r="V468" s="862"/>
      <c r="W468" s="862"/>
      <c r="X468" s="862"/>
      <c r="Y468" s="863">
        <v>0.4</v>
      </c>
      <c r="Z468" s="864"/>
      <c r="AA468" s="864"/>
      <c r="AB468" s="865"/>
      <c r="AC468" s="866" t="s">
        <v>256</v>
      </c>
      <c r="AD468" s="867"/>
      <c r="AE468" s="867"/>
      <c r="AF468" s="867"/>
      <c r="AG468" s="867"/>
      <c r="AH468" s="869" t="s">
        <v>282</v>
      </c>
      <c r="AI468" s="870"/>
      <c r="AJ468" s="870"/>
      <c r="AK468" s="870"/>
      <c r="AL468" s="871" t="s">
        <v>282</v>
      </c>
      <c r="AM468" s="872"/>
      <c r="AN468" s="872"/>
      <c r="AO468" s="873"/>
      <c r="AP468" s="855" t="s">
        <v>282</v>
      </c>
      <c r="AQ468" s="855"/>
      <c r="AR468" s="855"/>
      <c r="AS468" s="855"/>
      <c r="AT468" s="855"/>
      <c r="AU468" s="855"/>
      <c r="AV468" s="855"/>
      <c r="AW468" s="855"/>
      <c r="AX468" s="855"/>
      <c r="AY468">
        <f>COUNTA($C$468)</f>
        <v>1</v>
      </c>
    </row>
    <row r="469" spans="1:51" ht="30" customHeight="1" x14ac:dyDescent="0.2">
      <c r="A469" s="856">
        <v>5</v>
      </c>
      <c r="B469" s="856">
        <v>1</v>
      </c>
      <c r="C469" s="857" t="s">
        <v>724</v>
      </c>
      <c r="D469" s="858"/>
      <c r="E469" s="858"/>
      <c r="F469" s="858"/>
      <c r="G469" s="858"/>
      <c r="H469" s="858"/>
      <c r="I469" s="858"/>
      <c r="J469" s="859">
        <v>3010001010696</v>
      </c>
      <c r="K469" s="860"/>
      <c r="L469" s="860"/>
      <c r="M469" s="860"/>
      <c r="N469" s="860"/>
      <c r="O469" s="860"/>
      <c r="P469" s="861" t="s">
        <v>699</v>
      </c>
      <c r="Q469" s="862"/>
      <c r="R469" s="862"/>
      <c r="S469" s="862"/>
      <c r="T469" s="862"/>
      <c r="U469" s="862"/>
      <c r="V469" s="862"/>
      <c r="W469" s="862"/>
      <c r="X469" s="862"/>
      <c r="Y469" s="863">
        <v>0.4</v>
      </c>
      <c r="Z469" s="864"/>
      <c r="AA469" s="864"/>
      <c r="AB469" s="865"/>
      <c r="AC469" s="866" t="s">
        <v>256</v>
      </c>
      <c r="AD469" s="867"/>
      <c r="AE469" s="867"/>
      <c r="AF469" s="867"/>
      <c r="AG469" s="867"/>
      <c r="AH469" s="869" t="s">
        <v>282</v>
      </c>
      <c r="AI469" s="870"/>
      <c r="AJ469" s="870"/>
      <c r="AK469" s="870"/>
      <c r="AL469" s="871" t="s">
        <v>282</v>
      </c>
      <c r="AM469" s="872"/>
      <c r="AN469" s="872"/>
      <c r="AO469" s="873"/>
      <c r="AP469" s="855" t="s">
        <v>282</v>
      </c>
      <c r="AQ469" s="855"/>
      <c r="AR469" s="855"/>
      <c r="AS469" s="855"/>
      <c r="AT469" s="855"/>
      <c r="AU469" s="855"/>
      <c r="AV469" s="855"/>
      <c r="AW469" s="855"/>
      <c r="AX469" s="855"/>
      <c r="AY469">
        <f>COUNTA($C$469)</f>
        <v>1</v>
      </c>
    </row>
    <row r="470" spans="1:51" ht="30" customHeight="1" x14ac:dyDescent="0.2">
      <c r="A470" s="856">
        <v>6</v>
      </c>
      <c r="B470" s="856">
        <v>1</v>
      </c>
      <c r="C470" s="857" t="s">
        <v>724</v>
      </c>
      <c r="D470" s="858"/>
      <c r="E470" s="858"/>
      <c r="F470" s="858"/>
      <c r="G470" s="858"/>
      <c r="H470" s="858"/>
      <c r="I470" s="858"/>
      <c r="J470" s="859">
        <v>3010001010696</v>
      </c>
      <c r="K470" s="860"/>
      <c r="L470" s="860"/>
      <c r="M470" s="860"/>
      <c r="N470" s="860"/>
      <c r="O470" s="860"/>
      <c r="P470" s="861" t="s">
        <v>697</v>
      </c>
      <c r="Q470" s="862"/>
      <c r="R470" s="862"/>
      <c r="S470" s="862"/>
      <c r="T470" s="862"/>
      <c r="U470" s="862"/>
      <c r="V470" s="862"/>
      <c r="W470" s="862"/>
      <c r="X470" s="862"/>
      <c r="Y470" s="863">
        <v>0.4</v>
      </c>
      <c r="Z470" s="864"/>
      <c r="AA470" s="864"/>
      <c r="AB470" s="865"/>
      <c r="AC470" s="866" t="s">
        <v>256</v>
      </c>
      <c r="AD470" s="867"/>
      <c r="AE470" s="867"/>
      <c r="AF470" s="867"/>
      <c r="AG470" s="867"/>
      <c r="AH470" s="869" t="s">
        <v>282</v>
      </c>
      <c r="AI470" s="870"/>
      <c r="AJ470" s="870"/>
      <c r="AK470" s="870"/>
      <c r="AL470" s="871" t="s">
        <v>282</v>
      </c>
      <c r="AM470" s="872"/>
      <c r="AN470" s="872"/>
      <c r="AO470" s="873"/>
      <c r="AP470" s="855" t="s">
        <v>282</v>
      </c>
      <c r="AQ470" s="855"/>
      <c r="AR470" s="855"/>
      <c r="AS470" s="855"/>
      <c r="AT470" s="855"/>
      <c r="AU470" s="855"/>
      <c r="AV470" s="855"/>
      <c r="AW470" s="855"/>
      <c r="AX470" s="855"/>
      <c r="AY470">
        <f>COUNTA($C$470)</f>
        <v>1</v>
      </c>
    </row>
    <row r="471" spans="1:51" ht="30" customHeight="1" x14ac:dyDescent="0.2">
      <c r="A471" s="856">
        <v>7</v>
      </c>
      <c r="B471" s="856">
        <v>1</v>
      </c>
      <c r="C471" s="857" t="s">
        <v>724</v>
      </c>
      <c r="D471" s="858"/>
      <c r="E471" s="858"/>
      <c r="F471" s="858"/>
      <c r="G471" s="858"/>
      <c r="H471" s="858"/>
      <c r="I471" s="858"/>
      <c r="J471" s="859">
        <v>3010001010696</v>
      </c>
      <c r="K471" s="860"/>
      <c r="L471" s="860"/>
      <c r="M471" s="860"/>
      <c r="N471" s="860"/>
      <c r="O471" s="860"/>
      <c r="P471" s="861" t="s">
        <v>697</v>
      </c>
      <c r="Q471" s="862"/>
      <c r="R471" s="862"/>
      <c r="S471" s="862"/>
      <c r="T471" s="862"/>
      <c r="U471" s="862"/>
      <c r="V471" s="862"/>
      <c r="W471" s="862"/>
      <c r="X471" s="862"/>
      <c r="Y471" s="863">
        <v>0.3</v>
      </c>
      <c r="Z471" s="864"/>
      <c r="AA471" s="864"/>
      <c r="AB471" s="865"/>
      <c r="AC471" s="866" t="s">
        <v>256</v>
      </c>
      <c r="AD471" s="867"/>
      <c r="AE471" s="867"/>
      <c r="AF471" s="867"/>
      <c r="AG471" s="867"/>
      <c r="AH471" s="869" t="s">
        <v>282</v>
      </c>
      <c r="AI471" s="870"/>
      <c r="AJ471" s="870"/>
      <c r="AK471" s="870"/>
      <c r="AL471" s="871" t="s">
        <v>282</v>
      </c>
      <c r="AM471" s="872"/>
      <c r="AN471" s="872"/>
      <c r="AO471" s="873"/>
      <c r="AP471" s="855" t="s">
        <v>282</v>
      </c>
      <c r="AQ471" s="855"/>
      <c r="AR471" s="855"/>
      <c r="AS471" s="855"/>
      <c r="AT471" s="855"/>
      <c r="AU471" s="855"/>
      <c r="AV471" s="855"/>
      <c r="AW471" s="855"/>
      <c r="AX471" s="855"/>
      <c r="AY471">
        <f>COUNTA($C$471)</f>
        <v>1</v>
      </c>
    </row>
    <row r="472" spans="1:51" ht="30" customHeight="1" x14ac:dyDescent="0.2">
      <c r="A472" s="856">
        <v>8</v>
      </c>
      <c r="B472" s="856">
        <v>1</v>
      </c>
      <c r="C472" s="857" t="s">
        <v>724</v>
      </c>
      <c r="D472" s="858"/>
      <c r="E472" s="858"/>
      <c r="F472" s="858"/>
      <c r="G472" s="858"/>
      <c r="H472" s="858"/>
      <c r="I472" s="858"/>
      <c r="J472" s="859">
        <v>3010001010696</v>
      </c>
      <c r="K472" s="860"/>
      <c r="L472" s="860"/>
      <c r="M472" s="860"/>
      <c r="N472" s="860"/>
      <c r="O472" s="860"/>
      <c r="P472" s="861" t="s">
        <v>697</v>
      </c>
      <c r="Q472" s="862"/>
      <c r="R472" s="862"/>
      <c r="S472" s="862"/>
      <c r="T472" s="862"/>
      <c r="U472" s="862"/>
      <c r="V472" s="862"/>
      <c r="W472" s="862"/>
      <c r="X472" s="862"/>
      <c r="Y472" s="863">
        <v>0.3</v>
      </c>
      <c r="Z472" s="864"/>
      <c r="AA472" s="864"/>
      <c r="AB472" s="865"/>
      <c r="AC472" s="866" t="s">
        <v>256</v>
      </c>
      <c r="AD472" s="867"/>
      <c r="AE472" s="867"/>
      <c r="AF472" s="867"/>
      <c r="AG472" s="867"/>
      <c r="AH472" s="869" t="s">
        <v>282</v>
      </c>
      <c r="AI472" s="870"/>
      <c r="AJ472" s="870"/>
      <c r="AK472" s="870"/>
      <c r="AL472" s="871" t="s">
        <v>282</v>
      </c>
      <c r="AM472" s="872"/>
      <c r="AN472" s="872"/>
      <c r="AO472" s="873"/>
      <c r="AP472" s="855" t="s">
        <v>282</v>
      </c>
      <c r="AQ472" s="855"/>
      <c r="AR472" s="855"/>
      <c r="AS472" s="855"/>
      <c r="AT472" s="855"/>
      <c r="AU472" s="855"/>
      <c r="AV472" s="855"/>
      <c r="AW472" s="855"/>
      <c r="AX472" s="855"/>
      <c r="AY472">
        <f>COUNTA($C$472)</f>
        <v>1</v>
      </c>
    </row>
    <row r="473" spans="1:51" ht="30" customHeight="1" x14ac:dyDescent="0.2">
      <c r="A473" s="856">
        <v>9</v>
      </c>
      <c r="B473" s="856">
        <v>1</v>
      </c>
      <c r="C473" s="857" t="s">
        <v>724</v>
      </c>
      <c r="D473" s="858"/>
      <c r="E473" s="858"/>
      <c r="F473" s="858"/>
      <c r="G473" s="858"/>
      <c r="H473" s="858"/>
      <c r="I473" s="858"/>
      <c r="J473" s="859">
        <v>3010001010696</v>
      </c>
      <c r="K473" s="860"/>
      <c r="L473" s="860"/>
      <c r="M473" s="860"/>
      <c r="N473" s="860"/>
      <c r="O473" s="860"/>
      <c r="P473" s="861" t="s">
        <v>697</v>
      </c>
      <c r="Q473" s="862"/>
      <c r="R473" s="862"/>
      <c r="S473" s="862"/>
      <c r="T473" s="862"/>
      <c r="U473" s="862"/>
      <c r="V473" s="862"/>
      <c r="W473" s="862"/>
      <c r="X473" s="862"/>
      <c r="Y473" s="863">
        <v>0.3</v>
      </c>
      <c r="Z473" s="864"/>
      <c r="AA473" s="864"/>
      <c r="AB473" s="865"/>
      <c r="AC473" s="866" t="s">
        <v>256</v>
      </c>
      <c r="AD473" s="867"/>
      <c r="AE473" s="867"/>
      <c r="AF473" s="867"/>
      <c r="AG473" s="867"/>
      <c r="AH473" s="869" t="s">
        <v>282</v>
      </c>
      <c r="AI473" s="870"/>
      <c r="AJ473" s="870"/>
      <c r="AK473" s="870"/>
      <c r="AL473" s="871" t="s">
        <v>282</v>
      </c>
      <c r="AM473" s="872"/>
      <c r="AN473" s="872"/>
      <c r="AO473" s="873"/>
      <c r="AP473" s="855" t="s">
        <v>282</v>
      </c>
      <c r="AQ473" s="855"/>
      <c r="AR473" s="855"/>
      <c r="AS473" s="855"/>
      <c r="AT473" s="855"/>
      <c r="AU473" s="855"/>
      <c r="AV473" s="855"/>
      <c r="AW473" s="855"/>
      <c r="AX473" s="855"/>
      <c r="AY473">
        <f>COUNTA($C$473)</f>
        <v>1</v>
      </c>
    </row>
    <row r="474" spans="1:51" ht="30" customHeight="1" x14ac:dyDescent="0.2">
      <c r="A474" s="856">
        <v>10</v>
      </c>
      <c r="B474" s="856">
        <v>1</v>
      </c>
      <c r="C474" s="857" t="s">
        <v>724</v>
      </c>
      <c r="D474" s="858"/>
      <c r="E474" s="858"/>
      <c r="F474" s="858"/>
      <c r="G474" s="858"/>
      <c r="H474" s="858"/>
      <c r="I474" s="858"/>
      <c r="J474" s="859">
        <v>3010001010696</v>
      </c>
      <c r="K474" s="860"/>
      <c r="L474" s="860"/>
      <c r="M474" s="860"/>
      <c r="N474" s="860"/>
      <c r="O474" s="860"/>
      <c r="P474" s="861" t="s">
        <v>697</v>
      </c>
      <c r="Q474" s="862"/>
      <c r="R474" s="862"/>
      <c r="S474" s="862"/>
      <c r="T474" s="862"/>
      <c r="U474" s="862"/>
      <c r="V474" s="862"/>
      <c r="W474" s="862"/>
      <c r="X474" s="862"/>
      <c r="Y474" s="863">
        <v>0.2</v>
      </c>
      <c r="Z474" s="864"/>
      <c r="AA474" s="864"/>
      <c r="AB474" s="865"/>
      <c r="AC474" s="866" t="s">
        <v>256</v>
      </c>
      <c r="AD474" s="867"/>
      <c r="AE474" s="867"/>
      <c r="AF474" s="867"/>
      <c r="AG474" s="867"/>
      <c r="AH474" s="869" t="s">
        <v>282</v>
      </c>
      <c r="AI474" s="870"/>
      <c r="AJ474" s="870"/>
      <c r="AK474" s="870"/>
      <c r="AL474" s="871" t="s">
        <v>282</v>
      </c>
      <c r="AM474" s="872"/>
      <c r="AN474" s="872"/>
      <c r="AO474" s="873"/>
      <c r="AP474" s="855" t="s">
        <v>282</v>
      </c>
      <c r="AQ474" s="855"/>
      <c r="AR474" s="855"/>
      <c r="AS474" s="855"/>
      <c r="AT474" s="855"/>
      <c r="AU474" s="855"/>
      <c r="AV474" s="855"/>
      <c r="AW474" s="855"/>
      <c r="AX474" s="855"/>
      <c r="AY474">
        <f>COUNTA($C$474)</f>
        <v>1</v>
      </c>
    </row>
    <row r="475" spans="1:51" ht="30" customHeight="1" x14ac:dyDescent="0.2">
      <c r="A475" s="856">
        <v>11</v>
      </c>
      <c r="B475" s="856">
        <v>1</v>
      </c>
      <c r="C475" s="857" t="s">
        <v>700</v>
      </c>
      <c r="D475" s="858"/>
      <c r="E475" s="858"/>
      <c r="F475" s="858"/>
      <c r="G475" s="858"/>
      <c r="H475" s="858"/>
      <c r="I475" s="858"/>
      <c r="J475" s="859">
        <v>7010001023050</v>
      </c>
      <c r="K475" s="860"/>
      <c r="L475" s="860"/>
      <c r="M475" s="860"/>
      <c r="N475" s="860"/>
      <c r="O475" s="860"/>
      <c r="P475" s="861" t="s">
        <v>699</v>
      </c>
      <c r="Q475" s="862"/>
      <c r="R475" s="862"/>
      <c r="S475" s="862"/>
      <c r="T475" s="862"/>
      <c r="U475" s="862"/>
      <c r="V475" s="862"/>
      <c r="W475" s="862"/>
      <c r="X475" s="862"/>
      <c r="Y475" s="863">
        <v>0.6</v>
      </c>
      <c r="Z475" s="864"/>
      <c r="AA475" s="864"/>
      <c r="AB475" s="865"/>
      <c r="AC475" s="866" t="s">
        <v>256</v>
      </c>
      <c r="AD475" s="867"/>
      <c r="AE475" s="867"/>
      <c r="AF475" s="867"/>
      <c r="AG475" s="867"/>
      <c r="AH475" s="869" t="s">
        <v>282</v>
      </c>
      <c r="AI475" s="870"/>
      <c r="AJ475" s="870"/>
      <c r="AK475" s="870"/>
      <c r="AL475" s="871" t="s">
        <v>282</v>
      </c>
      <c r="AM475" s="872"/>
      <c r="AN475" s="872"/>
      <c r="AO475" s="873"/>
      <c r="AP475" s="855" t="s">
        <v>282</v>
      </c>
      <c r="AQ475" s="855"/>
      <c r="AR475" s="855"/>
      <c r="AS475" s="855"/>
      <c r="AT475" s="855"/>
      <c r="AU475" s="855"/>
      <c r="AV475" s="855"/>
      <c r="AW475" s="855"/>
      <c r="AX475" s="855"/>
      <c r="AY475">
        <f>COUNTA($C$475)</f>
        <v>1</v>
      </c>
    </row>
    <row r="476" spans="1:51" ht="30" customHeight="1" x14ac:dyDescent="0.2">
      <c r="A476" s="856">
        <v>12</v>
      </c>
      <c r="B476" s="856">
        <v>1</v>
      </c>
      <c r="C476" s="857" t="s">
        <v>700</v>
      </c>
      <c r="D476" s="858"/>
      <c r="E476" s="858"/>
      <c r="F476" s="858"/>
      <c r="G476" s="858"/>
      <c r="H476" s="858"/>
      <c r="I476" s="858"/>
      <c r="J476" s="859">
        <v>7010001023050</v>
      </c>
      <c r="K476" s="860"/>
      <c r="L476" s="860"/>
      <c r="M476" s="860"/>
      <c r="N476" s="860"/>
      <c r="O476" s="860"/>
      <c r="P476" s="861" t="s">
        <v>699</v>
      </c>
      <c r="Q476" s="862"/>
      <c r="R476" s="862"/>
      <c r="S476" s="862"/>
      <c r="T476" s="862"/>
      <c r="U476" s="862"/>
      <c r="V476" s="862"/>
      <c r="W476" s="862"/>
      <c r="X476" s="862"/>
      <c r="Y476" s="863">
        <v>0.5</v>
      </c>
      <c r="Z476" s="864"/>
      <c r="AA476" s="864"/>
      <c r="AB476" s="865"/>
      <c r="AC476" s="866" t="s">
        <v>256</v>
      </c>
      <c r="AD476" s="867"/>
      <c r="AE476" s="867"/>
      <c r="AF476" s="867"/>
      <c r="AG476" s="867"/>
      <c r="AH476" s="869" t="s">
        <v>282</v>
      </c>
      <c r="AI476" s="870"/>
      <c r="AJ476" s="870"/>
      <c r="AK476" s="870"/>
      <c r="AL476" s="871" t="s">
        <v>282</v>
      </c>
      <c r="AM476" s="872"/>
      <c r="AN476" s="872"/>
      <c r="AO476" s="873"/>
      <c r="AP476" s="855" t="s">
        <v>282</v>
      </c>
      <c r="AQ476" s="855"/>
      <c r="AR476" s="855"/>
      <c r="AS476" s="855"/>
      <c r="AT476" s="855"/>
      <c r="AU476" s="855"/>
      <c r="AV476" s="855"/>
      <c r="AW476" s="855"/>
      <c r="AX476" s="855"/>
      <c r="AY476">
        <f>COUNTA($C$476)</f>
        <v>1</v>
      </c>
    </row>
    <row r="477" spans="1:51" ht="30" customHeight="1" x14ac:dyDescent="0.2">
      <c r="A477" s="856">
        <v>13</v>
      </c>
      <c r="B477" s="856">
        <v>1</v>
      </c>
      <c r="C477" s="857" t="s">
        <v>700</v>
      </c>
      <c r="D477" s="858"/>
      <c r="E477" s="858"/>
      <c r="F477" s="858"/>
      <c r="G477" s="858"/>
      <c r="H477" s="858"/>
      <c r="I477" s="858"/>
      <c r="J477" s="859">
        <v>7010001023050</v>
      </c>
      <c r="K477" s="860"/>
      <c r="L477" s="860"/>
      <c r="M477" s="860"/>
      <c r="N477" s="860"/>
      <c r="O477" s="860"/>
      <c r="P477" s="861" t="s">
        <v>697</v>
      </c>
      <c r="Q477" s="862"/>
      <c r="R477" s="862"/>
      <c r="S477" s="862"/>
      <c r="T477" s="862"/>
      <c r="U477" s="862"/>
      <c r="V477" s="862"/>
      <c r="W477" s="862"/>
      <c r="X477" s="862"/>
      <c r="Y477" s="863">
        <v>0.4</v>
      </c>
      <c r="Z477" s="864"/>
      <c r="AA477" s="864"/>
      <c r="AB477" s="865"/>
      <c r="AC477" s="866" t="s">
        <v>256</v>
      </c>
      <c r="AD477" s="867"/>
      <c r="AE477" s="867"/>
      <c r="AF477" s="867"/>
      <c r="AG477" s="867"/>
      <c r="AH477" s="869" t="s">
        <v>282</v>
      </c>
      <c r="AI477" s="870"/>
      <c r="AJ477" s="870"/>
      <c r="AK477" s="870"/>
      <c r="AL477" s="871" t="s">
        <v>282</v>
      </c>
      <c r="AM477" s="872"/>
      <c r="AN477" s="872"/>
      <c r="AO477" s="873"/>
      <c r="AP477" s="855" t="s">
        <v>282</v>
      </c>
      <c r="AQ477" s="855"/>
      <c r="AR477" s="855"/>
      <c r="AS477" s="855"/>
      <c r="AT477" s="855"/>
      <c r="AU477" s="855"/>
      <c r="AV477" s="855"/>
      <c r="AW477" s="855"/>
      <c r="AX477" s="855"/>
      <c r="AY477">
        <f>COUNTA($C$477)</f>
        <v>1</v>
      </c>
    </row>
    <row r="478" spans="1:51" ht="30" customHeight="1" x14ac:dyDescent="0.2">
      <c r="A478" s="856">
        <v>14</v>
      </c>
      <c r="B478" s="856">
        <v>1</v>
      </c>
      <c r="C478" s="857" t="s">
        <v>700</v>
      </c>
      <c r="D478" s="858"/>
      <c r="E478" s="858"/>
      <c r="F478" s="858"/>
      <c r="G478" s="858"/>
      <c r="H478" s="858"/>
      <c r="I478" s="858"/>
      <c r="J478" s="859">
        <v>7010001023050</v>
      </c>
      <c r="K478" s="860"/>
      <c r="L478" s="860"/>
      <c r="M478" s="860"/>
      <c r="N478" s="860"/>
      <c r="O478" s="860"/>
      <c r="P478" s="861" t="s">
        <v>694</v>
      </c>
      <c r="Q478" s="862"/>
      <c r="R478" s="862"/>
      <c r="S478" s="862"/>
      <c r="T478" s="862"/>
      <c r="U478" s="862"/>
      <c r="V478" s="862"/>
      <c r="W478" s="862"/>
      <c r="X478" s="862"/>
      <c r="Y478" s="863">
        <v>0.3</v>
      </c>
      <c r="Z478" s="864"/>
      <c r="AA478" s="864"/>
      <c r="AB478" s="865"/>
      <c r="AC478" s="866" t="s">
        <v>256</v>
      </c>
      <c r="AD478" s="867"/>
      <c r="AE478" s="867"/>
      <c r="AF478" s="867"/>
      <c r="AG478" s="867"/>
      <c r="AH478" s="869" t="s">
        <v>282</v>
      </c>
      <c r="AI478" s="870"/>
      <c r="AJ478" s="870"/>
      <c r="AK478" s="870"/>
      <c r="AL478" s="871" t="s">
        <v>282</v>
      </c>
      <c r="AM478" s="872"/>
      <c r="AN478" s="872"/>
      <c r="AO478" s="873"/>
      <c r="AP478" s="855" t="s">
        <v>282</v>
      </c>
      <c r="AQ478" s="855"/>
      <c r="AR478" s="855"/>
      <c r="AS478" s="855"/>
      <c r="AT478" s="855"/>
      <c r="AU478" s="855"/>
      <c r="AV478" s="855"/>
      <c r="AW478" s="855"/>
      <c r="AX478" s="855"/>
      <c r="AY478">
        <f>COUNTA($C$478)</f>
        <v>1</v>
      </c>
    </row>
    <row r="479" spans="1:51" ht="30" customHeight="1" x14ac:dyDescent="0.2">
      <c r="A479" s="856">
        <v>15</v>
      </c>
      <c r="B479" s="856">
        <v>1</v>
      </c>
      <c r="C479" s="857" t="s">
        <v>700</v>
      </c>
      <c r="D479" s="858"/>
      <c r="E479" s="858"/>
      <c r="F479" s="858"/>
      <c r="G479" s="858"/>
      <c r="H479" s="858"/>
      <c r="I479" s="858"/>
      <c r="J479" s="859">
        <v>7010001023050</v>
      </c>
      <c r="K479" s="860"/>
      <c r="L479" s="860"/>
      <c r="M479" s="860"/>
      <c r="N479" s="860"/>
      <c r="O479" s="860"/>
      <c r="P479" s="861" t="s">
        <v>699</v>
      </c>
      <c r="Q479" s="862"/>
      <c r="R479" s="862"/>
      <c r="S479" s="862"/>
      <c r="T479" s="862"/>
      <c r="U479" s="862"/>
      <c r="V479" s="862"/>
      <c r="W479" s="862"/>
      <c r="X479" s="862"/>
      <c r="Y479" s="863">
        <v>0.3</v>
      </c>
      <c r="Z479" s="864"/>
      <c r="AA479" s="864"/>
      <c r="AB479" s="865"/>
      <c r="AC479" s="866" t="s">
        <v>256</v>
      </c>
      <c r="AD479" s="867"/>
      <c r="AE479" s="867"/>
      <c r="AF479" s="867"/>
      <c r="AG479" s="867"/>
      <c r="AH479" s="869" t="s">
        <v>282</v>
      </c>
      <c r="AI479" s="870"/>
      <c r="AJ479" s="870"/>
      <c r="AK479" s="870"/>
      <c r="AL479" s="871" t="s">
        <v>282</v>
      </c>
      <c r="AM479" s="872"/>
      <c r="AN479" s="872"/>
      <c r="AO479" s="873"/>
      <c r="AP479" s="855" t="s">
        <v>282</v>
      </c>
      <c r="AQ479" s="855"/>
      <c r="AR479" s="855"/>
      <c r="AS479" s="855"/>
      <c r="AT479" s="855"/>
      <c r="AU479" s="855"/>
      <c r="AV479" s="855"/>
      <c r="AW479" s="855"/>
      <c r="AX479" s="855"/>
      <c r="AY479">
        <f>COUNTA($C$479)</f>
        <v>1</v>
      </c>
    </row>
    <row r="480" spans="1:51" ht="30" customHeight="1" x14ac:dyDescent="0.2">
      <c r="A480" s="856">
        <v>16</v>
      </c>
      <c r="B480" s="856">
        <v>1</v>
      </c>
      <c r="C480" s="857" t="s">
        <v>700</v>
      </c>
      <c r="D480" s="858"/>
      <c r="E480" s="858"/>
      <c r="F480" s="858"/>
      <c r="G480" s="858"/>
      <c r="H480" s="858"/>
      <c r="I480" s="858"/>
      <c r="J480" s="859">
        <v>7010001023050</v>
      </c>
      <c r="K480" s="860"/>
      <c r="L480" s="860"/>
      <c r="M480" s="860"/>
      <c r="N480" s="860"/>
      <c r="O480" s="860"/>
      <c r="P480" s="861" t="s">
        <v>697</v>
      </c>
      <c r="Q480" s="862"/>
      <c r="R480" s="862"/>
      <c r="S480" s="862"/>
      <c r="T480" s="862"/>
      <c r="U480" s="862"/>
      <c r="V480" s="862"/>
      <c r="W480" s="862"/>
      <c r="X480" s="862"/>
      <c r="Y480" s="863">
        <v>0.3</v>
      </c>
      <c r="Z480" s="864"/>
      <c r="AA480" s="864"/>
      <c r="AB480" s="865"/>
      <c r="AC480" s="866" t="s">
        <v>256</v>
      </c>
      <c r="AD480" s="867"/>
      <c r="AE480" s="867"/>
      <c r="AF480" s="867"/>
      <c r="AG480" s="867"/>
      <c r="AH480" s="869" t="s">
        <v>282</v>
      </c>
      <c r="AI480" s="870"/>
      <c r="AJ480" s="870"/>
      <c r="AK480" s="870"/>
      <c r="AL480" s="871" t="s">
        <v>282</v>
      </c>
      <c r="AM480" s="872"/>
      <c r="AN480" s="872"/>
      <c r="AO480" s="873"/>
      <c r="AP480" s="855" t="s">
        <v>282</v>
      </c>
      <c r="AQ480" s="855"/>
      <c r="AR480" s="855"/>
      <c r="AS480" s="855"/>
      <c r="AT480" s="855"/>
      <c r="AU480" s="855"/>
      <c r="AV480" s="855"/>
      <c r="AW480" s="855"/>
      <c r="AX480" s="855"/>
      <c r="AY480">
        <f>COUNTA($C$480)</f>
        <v>1</v>
      </c>
    </row>
    <row r="481" spans="1:51" s="16" customFormat="1" ht="30" customHeight="1" x14ac:dyDescent="0.2">
      <c r="A481" s="856">
        <v>17</v>
      </c>
      <c r="B481" s="856">
        <v>1</v>
      </c>
      <c r="C481" s="857" t="s">
        <v>701</v>
      </c>
      <c r="D481" s="858"/>
      <c r="E481" s="858"/>
      <c r="F481" s="858"/>
      <c r="G481" s="858"/>
      <c r="H481" s="858"/>
      <c r="I481" s="858"/>
      <c r="J481" s="859">
        <v>8040001007537</v>
      </c>
      <c r="K481" s="860"/>
      <c r="L481" s="860"/>
      <c r="M481" s="860"/>
      <c r="N481" s="860"/>
      <c r="O481" s="860"/>
      <c r="P481" s="861" t="s">
        <v>694</v>
      </c>
      <c r="Q481" s="862"/>
      <c r="R481" s="862"/>
      <c r="S481" s="862"/>
      <c r="T481" s="862"/>
      <c r="U481" s="862"/>
      <c r="V481" s="862"/>
      <c r="W481" s="862"/>
      <c r="X481" s="862"/>
      <c r="Y481" s="863">
        <v>0.7</v>
      </c>
      <c r="Z481" s="864"/>
      <c r="AA481" s="864"/>
      <c r="AB481" s="865"/>
      <c r="AC481" s="866" t="s">
        <v>256</v>
      </c>
      <c r="AD481" s="867"/>
      <c r="AE481" s="867"/>
      <c r="AF481" s="867"/>
      <c r="AG481" s="867"/>
      <c r="AH481" s="869" t="s">
        <v>282</v>
      </c>
      <c r="AI481" s="870"/>
      <c r="AJ481" s="870"/>
      <c r="AK481" s="870"/>
      <c r="AL481" s="871" t="s">
        <v>282</v>
      </c>
      <c r="AM481" s="872"/>
      <c r="AN481" s="872"/>
      <c r="AO481" s="873"/>
      <c r="AP481" s="855" t="s">
        <v>282</v>
      </c>
      <c r="AQ481" s="855"/>
      <c r="AR481" s="855"/>
      <c r="AS481" s="855"/>
      <c r="AT481" s="855"/>
      <c r="AU481" s="855"/>
      <c r="AV481" s="855"/>
      <c r="AW481" s="855"/>
      <c r="AX481" s="855"/>
      <c r="AY481">
        <f>COUNTA($C$481)</f>
        <v>1</v>
      </c>
    </row>
    <row r="482" spans="1:51" ht="30" customHeight="1" x14ac:dyDescent="0.2">
      <c r="A482" s="856">
        <v>18</v>
      </c>
      <c r="B482" s="856">
        <v>1</v>
      </c>
      <c r="C482" s="857" t="s">
        <v>701</v>
      </c>
      <c r="D482" s="858"/>
      <c r="E482" s="858"/>
      <c r="F482" s="858"/>
      <c r="G482" s="858"/>
      <c r="H482" s="858"/>
      <c r="I482" s="858"/>
      <c r="J482" s="859">
        <v>8040001007537</v>
      </c>
      <c r="K482" s="860"/>
      <c r="L482" s="860"/>
      <c r="M482" s="860"/>
      <c r="N482" s="860"/>
      <c r="O482" s="860"/>
      <c r="P482" s="861" t="s">
        <v>694</v>
      </c>
      <c r="Q482" s="862"/>
      <c r="R482" s="862"/>
      <c r="S482" s="862"/>
      <c r="T482" s="862"/>
      <c r="U482" s="862"/>
      <c r="V482" s="862"/>
      <c r="W482" s="862"/>
      <c r="X482" s="862"/>
      <c r="Y482" s="863">
        <v>0.7</v>
      </c>
      <c r="Z482" s="864"/>
      <c r="AA482" s="864"/>
      <c r="AB482" s="865"/>
      <c r="AC482" s="866" t="s">
        <v>256</v>
      </c>
      <c r="AD482" s="867"/>
      <c r="AE482" s="867"/>
      <c r="AF482" s="867"/>
      <c r="AG482" s="867"/>
      <c r="AH482" s="869" t="s">
        <v>282</v>
      </c>
      <c r="AI482" s="870"/>
      <c r="AJ482" s="870"/>
      <c r="AK482" s="870"/>
      <c r="AL482" s="871" t="s">
        <v>282</v>
      </c>
      <c r="AM482" s="872"/>
      <c r="AN482" s="872"/>
      <c r="AO482" s="873"/>
      <c r="AP482" s="855" t="s">
        <v>282</v>
      </c>
      <c r="AQ482" s="855"/>
      <c r="AR482" s="855"/>
      <c r="AS482" s="855"/>
      <c r="AT482" s="855"/>
      <c r="AU482" s="855"/>
      <c r="AV482" s="855"/>
      <c r="AW482" s="855"/>
      <c r="AX482" s="855"/>
      <c r="AY482">
        <f>COUNTA($C$482)</f>
        <v>1</v>
      </c>
    </row>
    <row r="483" spans="1:51" ht="30" customHeight="1" x14ac:dyDescent="0.2">
      <c r="A483" s="856">
        <v>19</v>
      </c>
      <c r="B483" s="856">
        <v>1</v>
      </c>
      <c r="C483" s="857" t="s">
        <v>701</v>
      </c>
      <c r="D483" s="858"/>
      <c r="E483" s="858"/>
      <c r="F483" s="858"/>
      <c r="G483" s="858"/>
      <c r="H483" s="858"/>
      <c r="I483" s="858"/>
      <c r="J483" s="859">
        <v>8040001007537</v>
      </c>
      <c r="K483" s="860"/>
      <c r="L483" s="860"/>
      <c r="M483" s="860"/>
      <c r="N483" s="860"/>
      <c r="O483" s="860"/>
      <c r="P483" s="861" t="s">
        <v>694</v>
      </c>
      <c r="Q483" s="862"/>
      <c r="R483" s="862"/>
      <c r="S483" s="862"/>
      <c r="T483" s="862"/>
      <c r="U483" s="862"/>
      <c r="V483" s="862"/>
      <c r="W483" s="862"/>
      <c r="X483" s="862"/>
      <c r="Y483" s="863">
        <v>0.6</v>
      </c>
      <c r="Z483" s="864"/>
      <c r="AA483" s="864"/>
      <c r="AB483" s="865"/>
      <c r="AC483" s="866" t="s">
        <v>256</v>
      </c>
      <c r="AD483" s="867"/>
      <c r="AE483" s="867"/>
      <c r="AF483" s="867"/>
      <c r="AG483" s="867"/>
      <c r="AH483" s="869" t="s">
        <v>282</v>
      </c>
      <c r="AI483" s="870"/>
      <c r="AJ483" s="870"/>
      <c r="AK483" s="870"/>
      <c r="AL483" s="871" t="s">
        <v>282</v>
      </c>
      <c r="AM483" s="872"/>
      <c r="AN483" s="872"/>
      <c r="AO483" s="873"/>
      <c r="AP483" s="855" t="s">
        <v>282</v>
      </c>
      <c r="AQ483" s="855"/>
      <c r="AR483" s="855"/>
      <c r="AS483" s="855"/>
      <c r="AT483" s="855"/>
      <c r="AU483" s="855"/>
      <c r="AV483" s="855"/>
      <c r="AW483" s="855"/>
      <c r="AX483" s="855"/>
      <c r="AY483">
        <f>COUNTA($C$483)</f>
        <v>1</v>
      </c>
    </row>
    <row r="484" spans="1:51" ht="30" customHeight="1" x14ac:dyDescent="0.2">
      <c r="A484" s="856">
        <v>20</v>
      </c>
      <c r="B484" s="856">
        <v>1</v>
      </c>
      <c r="C484" s="857" t="s">
        <v>701</v>
      </c>
      <c r="D484" s="858"/>
      <c r="E484" s="858"/>
      <c r="F484" s="858"/>
      <c r="G484" s="858"/>
      <c r="H484" s="858"/>
      <c r="I484" s="858"/>
      <c r="J484" s="859">
        <v>8040001007537</v>
      </c>
      <c r="K484" s="860"/>
      <c r="L484" s="860"/>
      <c r="M484" s="860"/>
      <c r="N484" s="860"/>
      <c r="O484" s="860"/>
      <c r="P484" s="861" t="s">
        <v>698</v>
      </c>
      <c r="Q484" s="862"/>
      <c r="R484" s="862"/>
      <c r="S484" s="862"/>
      <c r="T484" s="862"/>
      <c r="U484" s="862"/>
      <c r="V484" s="862"/>
      <c r="W484" s="862"/>
      <c r="X484" s="862"/>
      <c r="Y484" s="863">
        <v>0.5</v>
      </c>
      <c r="Z484" s="864"/>
      <c r="AA484" s="864"/>
      <c r="AB484" s="865"/>
      <c r="AC484" s="866" t="s">
        <v>256</v>
      </c>
      <c r="AD484" s="867"/>
      <c r="AE484" s="867"/>
      <c r="AF484" s="867"/>
      <c r="AG484" s="867"/>
      <c r="AH484" s="869" t="s">
        <v>282</v>
      </c>
      <c r="AI484" s="870"/>
      <c r="AJ484" s="870"/>
      <c r="AK484" s="870"/>
      <c r="AL484" s="871" t="s">
        <v>282</v>
      </c>
      <c r="AM484" s="872"/>
      <c r="AN484" s="872"/>
      <c r="AO484" s="873"/>
      <c r="AP484" s="855" t="s">
        <v>282</v>
      </c>
      <c r="AQ484" s="855"/>
      <c r="AR484" s="855"/>
      <c r="AS484" s="855"/>
      <c r="AT484" s="855"/>
      <c r="AU484" s="855"/>
      <c r="AV484" s="855"/>
      <c r="AW484" s="855"/>
      <c r="AX484" s="855"/>
      <c r="AY484">
        <f>COUNTA($C$484)</f>
        <v>1</v>
      </c>
    </row>
    <row r="485" spans="1:51" ht="30" customHeight="1" x14ac:dyDescent="0.2">
      <c r="A485" s="856">
        <v>21</v>
      </c>
      <c r="B485" s="856">
        <v>1</v>
      </c>
      <c r="C485" s="857" t="s">
        <v>701</v>
      </c>
      <c r="D485" s="858"/>
      <c r="E485" s="858"/>
      <c r="F485" s="858"/>
      <c r="G485" s="858"/>
      <c r="H485" s="858"/>
      <c r="I485" s="858"/>
      <c r="J485" s="859">
        <v>8040001007537</v>
      </c>
      <c r="K485" s="860"/>
      <c r="L485" s="860"/>
      <c r="M485" s="860"/>
      <c r="N485" s="860"/>
      <c r="O485" s="860"/>
      <c r="P485" s="861" t="s">
        <v>694</v>
      </c>
      <c r="Q485" s="862"/>
      <c r="R485" s="862"/>
      <c r="S485" s="862"/>
      <c r="T485" s="862"/>
      <c r="U485" s="862"/>
      <c r="V485" s="862"/>
      <c r="W485" s="862"/>
      <c r="X485" s="862"/>
      <c r="Y485" s="863">
        <v>0.3</v>
      </c>
      <c r="Z485" s="864"/>
      <c r="AA485" s="864"/>
      <c r="AB485" s="865"/>
      <c r="AC485" s="866" t="s">
        <v>256</v>
      </c>
      <c r="AD485" s="867"/>
      <c r="AE485" s="867"/>
      <c r="AF485" s="867"/>
      <c r="AG485" s="867"/>
      <c r="AH485" s="869" t="s">
        <v>282</v>
      </c>
      <c r="AI485" s="870"/>
      <c r="AJ485" s="870"/>
      <c r="AK485" s="870"/>
      <c r="AL485" s="871" t="s">
        <v>282</v>
      </c>
      <c r="AM485" s="872"/>
      <c r="AN485" s="872"/>
      <c r="AO485" s="873"/>
      <c r="AP485" s="855" t="s">
        <v>282</v>
      </c>
      <c r="AQ485" s="855"/>
      <c r="AR485" s="855"/>
      <c r="AS485" s="855"/>
      <c r="AT485" s="855"/>
      <c r="AU485" s="855"/>
      <c r="AV485" s="855"/>
      <c r="AW485" s="855"/>
      <c r="AX485" s="855"/>
      <c r="AY485">
        <f>COUNTA($C$485)</f>
        <v>1</v>
      </c>
    </row>
    <row r="486" spans="1:51" ht="30" customHeight="1" x14ac:dyDescent="0.2">
      <c r="A486" s="856">
        <v>22</v>
      </c>
      <c r="B486" s="856">
        <v>1</v>
      </c>
      <c r="C486" s="857" t="s">
        <v>725</v>
      </c>
      <c r="D486" s="858"/>
      <c r="E486" s="858"/>
      <c r="F486" s="858"/>
      <c r="G486" s="858"/>
      <c r="H486" s="858"/>
      <c r="I486" s="858"/>
      <c r="J486" s="859">
        <v>4011101042232</v>
      </c>
      <c r="K486" s="860"/>
      <c r="L486" s="860"/>
      <c r="M486" s="860"/>
      <c r="N486" s="860"/>
      <c r="O486" s="860"/>
      <c r="P486" s="861" t="s">
        <v>704</v>
      </c>
      <c r="Q486" s="862"/>
      <c r="R486" s="862"/>
      <c r="S486" s="862"/>
      <c r="T486" s="862"/>
      <c r="U486" s="862"/>
      <c r="V486" s="862"/>
      <c r="W486" s="862"/>
      <c r="X486" s="862"/>
      <c r="Y486" s="863">
        <v>2.5</v>
      </c>
      <c r="Z486" s="864"/>
      <c r="AA486" s="864"/>
      <c r="AB486" s="865"/>
      <c r="AC486" s="866" t="s">
        <v>257</v>
      </c>
      <c r="AD486" s="867"/>
      <c r="AE486" s="867"/>
      <c r="AF486" s="867"/>
      <c r="AG486" s="867"/>
      <c r="AH486" s="869" t="s">
        <v>282</v>
      </c>
      <c r="AI486" s="870"/>
      <c r="AJ486" s="870"/>
      <c r="AK486" s="870"/>
      <c r="AL486" s="871" t="s">
        <v>282</v>
      </c>
      <c r="AM486" s="872"/>
      <c r="AN486" s="872"/>
      <c r="AO486" s="873"/>
      <c r="AP486" s="855" t="s">
        <v>282</v>
      </c>
      <c r="AQ486" s="855"/>
      <c r="AR486" s="855"/>
      <c r="AS486" s="855"/>
      <c r="AT486" s="855"/>
      <c r="AU486" s="855"/>
      <c r="AV486" s="855"/>
      <c r="AW486" s="855"/>
      <c r="AX486" s="855"/>
      <c r="AY486">
        <f>COUNTA($C$486)</f>
        <v>1</v>
      </c>
    </row>
    <row r="487" spans="1:51" ht="30" customHeight="1" x14ac:dyDescent="0.2">
      <c r="A487" s="856">
        <v>23</v>
      </c>
      <c r="B487" s="856">
        <v>1</v>
      </c>
      <c r="C487" s="857" t="s">
        <v>726</v>
      </c>
      <c r="D487" s="858"/>
      <c r="E487" s="858"/>
      <c r="F487" s="858"/>
      <c r="G487" s="858"/>
      <c r="H487" s="858"/>
      <c r="I487" s="858"/>
      <c r="J487" s="859">
        <v>8011201002504</v>
      </c>
      <c r="K487" s="860"/>
      <c r="L487" s="860"/>
      <c r="M487" s="860"/>
      <c r="N487" s="860"/>
      <c r="O487" s="860"/>
      <c r="P487" s="861" t="s">
        <v>705</v>
      </c>
      <c r="Q487" s="862"/>
      <c r="R487" s="862"/>
      <c r="S487" s="862"/>
      <c r="T487" s="862"/>
      <c r="U487" s="862"/>
      <c r="V487" s="862"/>
      <c r="W487" s="862"/>
      <c r="X487" s="862"/>
      <c r="Y487" s="863">
        <v>1.4</v>
      </c>
      <c r="Z487" s="864"/>
      <c r="AA487" s="864"/>
      <c r="AB487" s="865"/>
      <c r="AC487" s="866" t="s">
        <v>256</v>
      </c>
      <c r="AD487" s="867"/>
      <c r="AE487" s="867"/>
      <c r="AF487" s="867"/>
      <c r="AG487" s="867"/>
      <c r="AH487" s="869" t="s">
        <v>282</v>
      </c>
      <c r="AI487" s="870"/>
      <c r="AJ487" s="870"/>
      <c r="AK487" s="870"/>
      <c r="AL487" s="871" t="s">
        <v>282</v>
      </c>
      <c r="AM487" s="872"/>
      <c r="AN487" s="872"/>
      <c r="AO487" s="873"/>
      <c r="AP487" s="855" t="s">
        <v>282</v>
      </c>
      <c r="AQ487" s="855"/>
      <c r="AR487" s="855"/>
      <c r="AS487" s="855"/>
      <c r="AT487" s="855"/>
      <c r="AU487" s="855"/>
      <c r="AV487" s="855"/>
      <c r="AW487" s="855"/>
      <c r="AX487" s="855"/>
      <c r="AY487">
        <f>COUNTA($C$487)</f>
        <v>1</v>
      </c>
    </row>
    <row r="488" spans="1:51" ht="30" customHeight="1" x14ac:dyDescent="0.2">
      <c r="A488" s="856">
        <v>24</v>
      </c>
      <c r="B488" s="856">
        <v>1</v>
      </c>
      <c r="C488" s="857" t="s">
        <v>726</v>
      </c>
      <c r="D488" s="858"/>
      <c r="E488" s="858"/>
      <c r="F488" s="858"/>
      <c r="G488" s="858"/>
      <c r="H488" s="858"/>
      <c r="I488" s="858"/>
      <c r="J488" s="859">
        <v>8011201002504</v>
      </c>
      <c r="K488" s="860"/>
      <c r="L488" s="860"/>
      <c r="M488" s="860"/>
      <c r="N488" s="860"/>
      <c r="O488" s="860"/>
      <c r="P488" s="861" t="s">
        <v>706</v>
      </c>
      <c r="Q488" s="862"/>
      <c r="R488" s="862"/>
      <c r="S488" s="862"/>
      <c r="T488" s="862"/>
      <c r="U488" s="862"/>
      <c r="V488" s="862"/>
      <c r="W488" s="862"/>
      <c r="X488" s="862"/>
      <c r="Y488" s="863">
        <v>0.9</v>
      </c>
      <c r="Z488" s="864"/>
      <c r="AA488" s="864"/>
      <c r="AB488" s="865"/>
      <c r="AC488" s="866" t="s">
        <v>256</v>
      </c>
      <c r="AD488" s="867"/>
      <c r="AE488" s="867"/>
      <c r="AF488" s="867"/>
      <c r="AG488" s="867"/>
      <c r="AH488" s="869" t="s">
        <v>282</v>
      </c>
      <c r="AI488" s="870"/>
      <c r="AJ488" s="870"/>
      <c r="AK488" s="870"/>
      <c r="AL488" s="871" t="s">
        <v>282</v>
      </c>
      <c r="AM488" s="872"/>
      <c r="AN488" s="872"/>
      <c r="AO488" s="873"/>
      <c r="AP488" s="855" t="s">
        <v>282</v>
      </c>
      <c r="AQ488" s="855"/>
      <c r="AR488" s="855"/>
      <c r="AS488" s="855"/>
      <c r="AT488" s="855"/>
      <c r="AU488" s="855"/>
      <c r="AV488" s="855"/>
      <c r="AW488" s="855"/>
      <c r="AX488" s="855"/>
      <c r="AY488">
        <f>COUNTA($C$488)</f>
        <v>1</v>
      </c>
    </row>
    <row r="489" spans="1:51" ht="30" customHeight="1" x14ac:dyDescent="0.2">
      <c r="A489" s="856">
        <v>25</v>
      </c>
      <c r="B489" s="856">
        <v>1</v>
      </c>
      <c r="C489" s="857" t="s">
        <v>702</v>
      </c>
      <c r="D489" s="858"/>
      <c r="E489" s="858"/>
      <c r="F489" s="858"/>
      <c r="G489" s="858"/>
      <c r="H489" s="858"/>
      <c r="I489" s="858"/>
      <c r="J489" s="859">
        <v>8010001036745</v>
      </c>
      <c r="K489" s="860"/>
      <c r="L489" s="860"/>
      <c r="M489" s="860"/>
      <c r="N489" s="860"/>
      <c r="O489" s="860"/>
      <c r="P489" s="861" t="s">
        <v>697</v>
      </c>
      <c r="Q489" s="862"/>
      <c r="R489" s="862"/>
      <c r="S489" s="862"/>
      <c r="T489" s="862"/>
      <c r="U489" s="862"/>
      <c r="V489" s="862"/>
      <c r="W489" s="862"/>
      <c r="X489" s="862"/>
      <c r="Y489" s="863">
        <v>0.4</v>
      </c>
      <c r="Z489" s="864"/>
      <c r="AA489" s="864"/>
      <c r="AB489" s="865"/>
      <c r="AC489" s="866" t="s">
        <v>256</v>
      </c>
      <c r="AD489" s="867"/>
      <c r="AE489" s="867"/>
      <c r="AF489" s="867"/>
      <c r="AG489" s="867"/>
      <c r="AH489" s="869" t="s">
        <v>282</v>
      </c>
      <c r="AI489" s="870"/>
      <c r="AJ489" s="870"/>
      <c r="AK489" s="870"/>
      <c r="AL489" s="871" t="s">
        <v>282</v>
      </c>
      <c r="AM489" s="872"/>
      <c r="AN489" s="872"/>
      <c r="AO489" s="873"/>
      <c r="AP489" s="855" t="s">
        <v>282</v>
      </c>
      <c r="AQ489" s="855"/>
      <c r="AR489" s="855"/>
      <c r="AS489" s="855"/>
      <c r="AT489" s="855"/>
      <c r="AU489" s="855"/>
      <c r="AV489" s="855"/>
      <c r="AW489" s="855"/>
      <c r="AX489" s="855"/>
      <c r="AY489">
        <f>COUNTA($C$489)</f>
        <v>1</v>
      </c>
    </row>
    <row r="490" spans="1:51" ht="30" customHeight="1" x14ac:dyDescent="0.2">
      <c r="A490" s="856">
        <v>26</v>
      </c>
      <c r="B490" s="856">
        <v>1</v>
      </c>
      <c r="C490" s="857" t="s">
        <v>702</v>
      </c>
      <c r="D490" s="858"/>
      <c r="E490" s="858"/>
      <c r="F490" s="858"/>
      <c r="G490" s="858"/>
      <c r="H490" s="858"/>
      <c r="I490" s="858"/>
      <c r="J490" s="859">
        <v>8010001036745</v>
      </c>
      <c r="K490" s="860"/>
      <c r="L490" s="860"/>
      <c r="M490" s="860"/>
      <c r="N490" s="860"/>
      <c r="O490" s="860"/>
      <c r="P490" s="861" t="s">
        <v>707</v>
      </c>
      <c r="Q490" s="862"/>
      <c r="R490" s="862"/>
      <c r="S490" s="862"/>
      <c r="T490" s="862"/>
      <c r="U490" s="862"/>
      <c r="V490" s="862"/>
      <c r="W490" s="862"/>
      <c r="X490" s="862"/>
      <c r="Y490" s="863">
        <v>0.3</v>
      </c>
      <c r="Z490" s="864"/>
      <c r="AA490" s="864"/>
      <c r="AB490" s="865"/>
      <c r="AC490" s="866" t="s">
        <v>256</v>
      </c>
      <c r="AD490" s="867"/>
      <c r="AE490" s="867"/>
      <c r="AF490" s="867"/>
      <c r="AG490" s="867"/>
      <c r="AH490" s="869" t="s">
        <v>282</v>
      </c>
      <c r="AI490" s="870"/>
      <c r="AJ490" s="870"/>
      <c r="AK490" s="870"/>
      <c r="AL490" s="871" t="s">
        <v>282</v>
      </c>
      <c r="AM490" s="872"/>
      <c r="AN490" s="872"/>
      <c r="AO490" s="873"/>
      <c r="AP490" s="855" t="s">
        <v>282</v>
      </c>
      <c r="AQ490" s="855"/>
      <c r="AR490" s="855"/>
      <c r="AS490" s="855"/>
      <c r="AT490" s="855"/>
      <c r="AU490" s="855"/>
      <c r="AV490" s="855"/>
      <c r="AW490" s="855"/>
      <c r="AX490" s="855"/>
      <c r="AY490">
        <f>COUNTA($C$490)</f>
        <v>1</v>
      </c>
    </row>
    <row r="491" spans="1:51" ht="30" customHeight="1" x14ac:dyDescent="0.2">
      <c r="A491" s="856">
        <v>27</v>
      </c>
      <c r="B491" s="856">
        <v>1</v>
      </c>
      <c r="C491" s="857" t="s">
        <v>702</v>
      </c>
      <c r="D491" s="858"/>
      <c r="E491" s="858"/>
      <c r="F491" s="858"/>
      <c r="G491" s="858"/>
      <c r="H491" s="858"/>
      <c r="I491" s="858"/>
      <c r="J491" s="859">
        <v>8010001036745</v>
      </c>
      <c r="K491" s="860"/>
      <c r="L491" s="860"/>
      <c r="M491" s="860"/>
      <c r="N491" s="860"/>
      <c r="O491" s="860"/>
      <c r="P491" s="861" t="s">
        <v>706</v>
      </c>
      <c r="Q491" s="862"/>
      <c r="R491" s="862"/>
      <c r="S491" s="862"/>
      <c r="T491" s="862"/>
      <c r="U491" s="862"/>
      <c r="V491" s="862"/>
      <c r="W491" s="862"/>
      <c r="X491" s="862"/>
      <c r="Y491" s="863">
        <v>0.3</v>
      </c>
      <c r="Z491" s="864"/>
      <c r="AA491" s="864"/>
      <c r="AB491" s="865"/>
      <c r="AC491" s="866" t="s">
        <v>256</v>
      </c>
      <c r="AD491" s="867"/>
      <c r="AE491" s="867"/>
      <c r="AF491" s="867"/>
      <c r="AG491" s="867"/>
      <c r="AH491" s="869" t="s">
        <v>282</v>
      </c>
      <c r="AI491" s="870"/>
      <c r="AJ491" s="870"/>
      <c r="AK491" s="870"/>
      <c r="AL491" s="871" t="s">
        <v>282</v>
      </c>
      <c r="AM491" s="872"/>
      <c r="AN491" s="872"/>
      <c r="AO491" s="873"/>
      <c r="AP491" s="855" t="s">
        <v>282</v>
      </c>
      <c r="AQ491" s="855"/>
      <c r="AR491" s="855"/>
      <c r="AS491" s="855"/>
      <c r="AT491" s="855"/>
      <c r="AU491" s="855"/>
      <c r="AV491" s="855"/>
      <c r="AW491" s="855"/>
      <c r="AX491" s="855"/>
      <c r="AY491">
        <f>COUNTA($C$491)</f>
        <v>1</v>
      </c>
    </row>
    <row r="492" spans="1:51" ht="30" customHeight="1" x14ac:dyDescent="0.2">
      <c r="A492" s="856">
        <v>28</v>
      </c>
      <c r="B492" s="856">
        <v>1</v>
      </c>
      <c r="C492" s="857" t="s">
        <v>702</v>
      </c>
      <c r="D492" s="858"/>
      <c r="E492" s="858"/>
      <c r="F492" s="858"/>
      <c r="G492" s="858"/>
      <c r="H492" s="858"/>
      <c r="I492" s="858"/>
      <c r="J492" s="859">
        <v>8010001036745</v>
      </c>
      <c r="K492" s="860"/>
      <c r="L492" s="860"/>
      <c r="M492" s="860"/>
      <c r="N492" s="860"/>
      <c r="O492" s="860"/>
      <c r="P492" s="861" t="s">
        <v>699</v>
      </c>
      <c r="Q492" s="862"/>
      <c r="R492" s="862"/>
      <c r="S492" s="862"/>
      <c r="T492" s="862"/>
      <c r="U492" s="862"/>
      <c r="V492" s="862"/>
      <c r="W492" s="862"/>
      <c r="X492" s="862"/>
      <c r="Y492" s="863">
        <v>0.2</v>
      </c>
      <c r="Z492" s="864"/>
      <c r="AA492" s="864"/>
      <c r="AB492" s="865"/>
      <c r="AC492" s="866" t="s">
        <v>256</v>
      </c>
      <c r="AD492" s="867"/>
      <c r="AE492" s="867"/>
      <c r="AF492" s="867"/>
      <c r="AG492" s="867"/>
      <c r="AH492" s="869" t="s">
        <v>282</v>
      </c>
      <c r="AI492" s="870"/>
      <c r="AJ492" s="870"/>
      <c r="AK492" s="870"/>
      <c r="AL492" s="871" t="s">
        <v>282</v>
      </c>
      <c r="AM492" s="872"/>
      <c r="AN492" s="872"/>
      <c r="AO492" s="873"/>
      <c r="AP492" s="855" t="s">
        <v>282</v>
      </c>
      <c r="AQ492" s="855"/>
      <c r="AR492" s="855"/>
      <c r="AS492" s="855"/>
      <c r="AT492" s="855"/>
      <c r="AU492" s="855"/>
      <c r="AV492" s="855"/>
      <c r="AW492" s="855"/>
      <c r="AX492" s="855"/>
      <c r="AY492">
        <f>COUNTA($C$492)</f>
        <v>1</v>
      </c>
    </row>
    <row r="493" spans="1:51" ht="30" customHeight="1" x14ac:dyDescent="0.2">
      <c r="A493" s="856">
        <v>29</v>
      </c>
      <c r="B493" s="856">
        <v>1</v>
      </c>
      <c r="C493" s="857" t="s">
        <v>715</v>
      </c>
      <c r="D493" s="858"/>
      <c r="E493" s="858"/>
      <c r="F493" s="858"/>
      <c r="G493" s="858"/>
      <c r="H493" s="858"/>
      <c r="I493" s="858"/>
      <c r="J493" s="859" t="s">
        <v>282</v>
      </c>
      <c r="K493" s="860"/>
      <c r="L493" s="860"/>
      <c r="M493" s="860"/>
      <c r="N493" s="860"/>
      <c r="O493" s="860"/>
      <c r="P493" s="861" t="s">
        <v>708</v>
      </c>
      <c r="Q493" s="862"/>
      <c r="R493" s="862"/>
      <c r="S493" s="862"/>
      <c r="T493" s="862"/>
      <c r="U493" s="862"/>
      <c r="V493" s="862"/>
      <c r="W493" s="862"/>
      <c r="X493" s="862"/>
      <c r="Y493" s="863">
        <v>1.8</v>
      </c>
      <c r="Z493" s="864"/>
      <c r="AA493" s="864"/>
      <c r="AB493" s="865"/>
      <c r="AC493" s="866" t="s">
        <v>75</v>
      </c>
      <c r="AD493" s="867"/>
      <c r="AE493" s="867"/>
      <c r="AF493" s="867"/>
      <c r="AG493" s="867"/>
      <c r="AH493" s="869" t="s">
        <v>282</v>
      </c>
      <c r="AI493" s="870"/>
      <c r="AJ493" s="870"/>
      <c r="AK493" s="870"/>
      <c r="AL493" s="871" t="s">
        <v>282</v>
      </c>
      <c r="AM493" s="872"/>
      <c r="AN493" s="872"/>
      <c r="AO493" s="873"/>
      <c r="AP493" s="855" t="s">
        <v>282</v>
      </c>
      <c r="AQ493" s="855"/>
      <c r="AR493" s="855"/>
      <c r="AS493" s="855"/>
      <c r="AT493" s="855"/>
      <c r="AU493" s="855"/>
      <c r="AV493" s="855"/>
      <c r="AW493" s="855"/>
      <c r="AX493" s="855"/>
      <c r="AY493">
        <f>COUNTA($C$493)</f>
        <v>1</v>
      </c>
    </row>
    <row r="494" spans="1:51" ht="30" customHeight="1" x14ac:dyDescent="0.2">
      <c r="A494" s="856">
        <v>30</v>
      </c>
      <c r="B494" s="856">
        <v>1</v>
      </c>
      <c r="C494" s="857" t="s">
        <v>703</v>
      </c>
      <c r="D494" s="858"/>
      <c r="E494" s="858"/>
      <c r="F494" s="858"/>
      <c r="G494" s="858"/>
      <c r="H494" s="858"/>
      <c r="I494" s="858"/>
      <c r="J494" s="859">
        <v>3140001058021</v>
      </c>
      <c r="K494" s="860"/>
      <c r="L494" s="860"/>
      <c r="M494" s="860"/>
      <c r="N494" s="860"/>
      <c r="O494" s="860"/>
      <c r="P494" s="861" t="s">
        <v>694</v>
      </c>
      <c r="Q494" s="862"/>
      <c r="R494" s="862"/>
      <c r="S494" s="862"/>
      <c r="T494" s="862"/>
      <c r="U494" s="862"/>
      <c r="V494" s="862"/>
      <c r="W494" s="862"/>
      <c r="X494" s="862"/>
      <c r="Y494" s="863">
        <v>1.7</v>
      </c>
      <c r="Z494" s="864"/>
      <c r="AA494" s="864"/>
      <c r="AB494" s="865"/>
      <c r="AC494" s="866" t="s">
        <v>250</v>
      </c>
      <c r="AD494" s="867"/>
      <c r="AE494" s="867"/>
      <c r="AF494" s="867"/>
      <c r="AG494" s="867"/>
      <c r="AH494" s="869">
        <v>1</v>
      </c>
      <c r="AI494" s="870"/>
      <c r="AJ494" s="870"/>
      <c r="AK494" s="870"/>
      <c r="AL494" s="871">
        <v>98.73</v>
      </c>
      <c r="AM494" s="872"/>
      <c r="AN494" s="872"/>
      <c r="AO494" s="873"/>
      <c r="AP494" s="855" t="s">
        <v>282</v>
      </c>
      <c r="AQ494" s="855"/>
      <c r="AR494" s="855"/>
      <c r="AS494" s="855"/>
      <c r="AT494" s="855"/>
      <c r="AU494" s="855"/>
      <c r="AV494" s="855"/>
      <c r="AW494" s="855"/>
      <c r="AX494" s="855"/>
      <c r="AY494">
        <f>COUNTA($C$494)</f>
        <v>1</v>
      </c>
    </row>
    <row r="495" spans="1:51" ht="10.199999999999999"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228</v>
      </c>
      <c r="AD497" s="849"/>
      <c r="AE497" s="849"/>
      <c r="AF497" s="849"/>
      <c r="AG497" s="849"/>
      <c r="AH497" s="850" t="s">
        <v>246</v>
      </c>
      <c r="AI497" s="848"/>
      <c r="AJ497" s="848"/>
      <c r="AK497" s="848"/>
      <c r="AL497" s="848" t="s">
        <v>19</v>
      </c>
      <c r="AM497" s="848"/>
      <c r="AN497" s="848"/>
      <c r="AO497" s="852"/>
      <c r="AP497" s="868" t="s">
        <v>198</v>
      </c>
      <c r="AQ497" s="868"/>
      <c r="AR497" s="868"/>
      <c r="AS497" s="868"/>
      <c r="AT497" s="868"/>
      <c r="AU497" s="868"/>
      <c r="AV497" s="868"/>
      <c r="AW497" s="868"/>
      <c r="AX497" s="868"/>
      <c r="AY497">
        <f>$AY$495</f>
        <v>0</v>
      </c>
    </row>
    <row r="498" spans="1:51" ht="30" hidden="1" customHeight="1" x14ac:dyDescent="0.2">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3"/>
      <c r="AI498" s="854"/>
      <c r="AJ498" s="854"/>
      <c r="AK498" s="854"/>
      <c r="AL498" s="871"/>
      <c r="AM498" s="872"/>
      <c r="AN498" s="872"/>
      <c r="AO498" s="873"/>
      <c r="AP498" s="855"/>
      <c r="AQ498" s="855"/>
      <c r="AR498" s="855"/>
      <c r="AS498" s="855"/>
      <c r="AT498" s="855"/>
      <c r="AU498" s="855"/>
      <c r="AV498" s="855"/>
      <c r="AW498" s="855"/>
      <c r="AX498" s="855"/>
      <c r="AY498">
        <f>$AY$495</f>
        <v>0</v>
      </c>
    </row>
    <row r="499" spans="1:51" ht="30" hidden="1" customHeight="1" x14ac:dyDescent="0.2">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3"/>
      <c r="AI499" s="854"/>
      <c r="AJ499" s="854"/>
      <c r="AK499" s="854"/>
      <c r="AL499" s="871"/>
      <c r="AM499" s="872"/>
      <c r="AN499" s="872"/>
      <c r="AO499" s="873"/>
      <c r="AP499" s="855"/>
      <c r="AQ499" s="855"/>
      <c r="AR499" s="855"/>
      <c r="AS499" s="855"/>
      <c r="AT499" s="855"/>
      <c r="AU499" s="855"/>
      <c r="AV499" s="855"/>
      <c r="AW499" s="855"/>
      <c r="AX499" s="855"/>
      <c r="AY499">
        <f>COUNTA($C$499)</f>
        <v>0</v>
      </c>
    </row>
    <row r="500" spans="1:51" ht="30" hidden="1" customHeight="1" x14ac:dyDescent="0.2">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9"/>
      <c r="AI500" s="870"/>
      <c r="AJ500" s="870"/>
      <c r="AK500" s="870"/>
      <c r="AL500" s="871"/>
      <c r="AM500" s="872"/>
      <c r="AN500" s="872"/>
      <c r="AO500" s="873"/>
      <c r="AP500" s="855"/>
      <c r="AQ500" s="855"/>
      <c r="AR500" s="855"/>
      <c r="AS500" s="855"/>
      <c r="AT500" s="855"/>
      <c r="AU500" s="855"/>
      <c r="AV500" s="855"/>
      <c r="AW500" s="855"/>
      <c r="AX500" s="855"/>
      <c r="AY500">
        <f>COUNTA($C$500)</f>
        <v>0</v>
      </c>
    </row>
    <row r="501" spans="1:51" ht="30" hidden="1" customHeight="1" x14ac:dyDescent="0.2">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9"/>
      <c r="AI501" s="870"/>
      <c r="AJ501" s="870"/>
      <c r="AK501" s="870"/>
      <c r="AL501" s="871"/>
      <c r="AM501" s="872"/>
      <c r="AN501" s="872"/>
      <c r="AO501" s="873"/>
      <c r="AP501" s="855"/>
      <c r="AQ501" s="855"/>
      <c r="AR501" s="855"/>
      <c r="AS501" s="855"/>
      <c r="AT501" s="855"/>
      <c r="AU501" s="855"/>
      <c r="AV501" s="855"/>
      <c r="AW501" s="855"/>
      <c r="AX501" s="855"/>
      <c r="AY501">
        <f>COUNTA($C$501)</f>
        <v>0</v>
      </c>
    </row>
    <row r="502" spans="1:51" ht="30" hidden="1" customHeight="1" x14ac:dyDescent="0.2">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9"/>
      <c r="AI502" s="870"/>
      <c r="AJ502" s="870"/>
      <c r="AK502" s="870"/>
      <c r="AL502" s="871"/>
      <c r="AM502" s="872"/>
      <c r="AN502" s="872"/>
      <c r="AO502" s="873"/>
      <c r="AP502" s="855"/>
      <c r="AQ502" s="855"/>
      <c r="AR502" s="855"/>
      <c r="AS502" s="855"/>
      <c r="AT502" s="855"/>
      <c r="AU502" s="855"/>
      <c r="AV502" s="855"/>
      <c r="AW502" s="855"/>
      <c r="AX502" s="855"/>
      <c r="AY502">
        <f>COUNTA($C$502)</f>
        <v>0</v>
      </c>
    </row>
    <row r="503" spans="1:51" ht="30" hidden="1" customHeight="1" x14ac:dyDescent="0.2">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9"/>
      <c r="AI503" s="870"/>
      <c r="AJ503" s="870"/>
      <c r="AK503" s="870"/>
      <c r="AL503" s="871"/>
      <c r="AM503" s="872"/>
      <c r="AN503" s="872"/>
      <c r="AO503" s="873"/>
      <c r="AP503" s="855"/>
      <c r="AQ503" s="855"/>
      <c r="AR503" s="855"/>
      <c r="AS503" s="855"/>
      <c r="AT503" s="855"/>
      <c r="AU503" s="855"/>
      <c r="AV503" s="855"/>
      <c r="AW503" s="855"/>
      <c r="AX503" s="855"/>
      <c r="AY503">
        <f>COUNTA($C$503)</f>
        <v>0</v>
      </c>
    </row>
    <row r="504" spans="1:51" ht="30" hidden="1" customHeight="1" x14ac:dyDescent="0.2">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9"/>
      <c r="AI504" s="870"/>
      <c r="AJ504" s="870"/>
      <c r="AK504" s="870"/>
      <c r="AL504" s="871"/>
      <c r="AM504" s="872"/>
      <c r="AN504" s="872"/>
      <c r="AO504" s="873"/>
      <c r="AP504" s="855"/>
      <c r="AQ504" s="855"/>
      <c r="AR504" s="855"/>
      <c r="AS504" s="855"/>
      <c r="AT504" s="855"/>
      <c r="AU504" s="855"/>
      <c r="AV504" s="855"/>
      <c r="AW504" s="855"/>
      <c r="AX504" s="855"/>
      <c r="AY504">
        <f>COUNTA($C$504)</f>
        <v>0</v>
      </c>
    </row>
    <row r="505" spans="1:51" ht="30" hidden="1" customHeight="1" x14ac:dyDescent="0.2">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9"/>
      <c r="AI505" s="870"/>
      <c r="AJ505" s="870"/>
      <c r="AK505" s="870"/>
      <c r="AL505" s="871"/>
      <c r="AM505" s="872"/>
      <c r="AN505" s="872"/>
      <c r="AO505" s="873"/>
      <c r="AP505" s="855"/>
      <c r="AQ505" s="855"/>
      <c r="AR505" s="855"/>
      <c r="AS505" s="855"/>
      <c r="AT505" s="855"/>
      <c r="AU505" s="855"/>
      <c r="AV505" s="855"/>
      <c r="AW505" s="855"/>
      <c r="AX505" s="855"/>
      <c r="AY505">
        <f>COUNTA($C$505)</f>
        <v>0</v>
      </c>
    </row>
    <row r="506" spans="1:51" ht="30" hidden="1" customHeight="1" x14ac:dyDescent="0.2">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9"/>
      <c r="AI506" s="870"/>
      <c r="AJ506" s="870"/>
      <c r="AK506" s="870"/>
      <c r="AL506" s="871"/>
      <c r="AM506" s="872"/>
      <c r="AN506" s="872"/>
      <c r="AO506" s="873"/>
      <c r="AP506" s="855"/>
      <c r="AQ506" s="855"/>
      <c r="AR506" s="855"/>
      <c r="AS506" s="855"/>
      <c r="AT506" s="855"/>
      <c r="AU506" s="855"/>
      <c r="AV506" s="855"/>
      <c r="AW506" s="855"/>
      <c r="AX506" s="855"/>
      <c r="AY506">
        <f>COUNTA($C$506)</f>
        <v>0</v>
      </c>
    </row>
    <row r="507" spans="1:51" ht="30" hidden="1" customHeight="1" x14ac:dyDescent="0.2">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9"/>
      <c r="AI507" s="870"/>
      <c r="AJ507" s="870"/>
      <c r="AK507" s="870"/>
      <c r="AL507" s="871"/>
      <c r="AM507" s="872"/>
      <c r="AN507" s="872"/>
      <c r="AO507" s="873"/>
      <c r="AP507" s="855"/>
      <c r="AQ507" s="855"/>
      <c r="AR507" s="855"/>
      <c r="AS507" s="855"/>
      <c r="AT507" s="855"/>
      <c r="AU507" s="855"/>
      <c r="AV507" s="855"/>
      <c r="AW507" s="855"/>
      <c r="AX507" s="855"/>
      <c r="AY507">
        <f>COUNTA($C$507)</f>
        <v>0</v>
      </c>
    </row>
    <row r="508" spans="1:51" ht="30" hidden="1" customHeight="1" x14ac:dyDescent="0.2">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9"/>
      <c r="AI508" s="870"/>
      <c r="AJ508" s="870"/>
      <c r="AK508" s="870"/>
      <c r="AL508" s="871"/>
      <c r="AM508" s="872"/>
      <c r="AN508" s="872"/>
      <c r="AO508" s="873"/>
      <c r="AP508" s="855"/>
      <c r="AQ508" s="855"/>
      <c r="AR508" s="855"/>
      <c r="AS508" s="855"/>
      <c r="AT508" s="855"/>
      <c r="AU508" s="855"/>
      <c r="AV508" s="855"/>
      <c r="AW508" s="855"/>
      <c r="AX508" s="855"/>
      <c r="AY508">
        <f>COUNTA($C$508)</f>
        <v>0</v>
      </c>
    </row>
    <row r="509" spans="1:51" ht="30" hidden="1" customHeight="1" x14ac:dyDescent="0.2">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9"/>
      <c r="AI509" s="870"/>
      <c r="AJ509" s="870"/>
      <c r="AK509" s="870"/>
      <c r="AL509" s="871"/>
      <c r="AM509" s="872"/>
      <c r="AN509" s="872"/>
      <c r="AO509" s="873"/>
      <c r="AP509" s="855"/>
      <c r="AQ509" s="855"/>
      <c r="AR509" s="855"/>
      <c r="AS509" s="855"/>
      <c r="AT509" s="855"/>
      <c r="AU509" s="855"/>
      <c r="AV509" s="855"/>
      <c r="AW509" s="855"/>
      <c r="AX509" s="855"/>
      <c r="AY509">
        <f>COUNTA($C$509)</f>
        <v>0</v>
      </c>
    </row>
    <row r="510" spans="1:51" ht="30" hidden="1" customHeight="1" x14ac:dyDescent="0.2">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9"/>
      <c r="AI510" s="870"/>
      <c r="AJ510" s="870"/>
      <c r="AK510" s="870"/>
      <c r="AL510" s="871"/>
      <c r="AM510" s="872"/>
      <c r="AN510" s="872"/>
      <c r="AO510" s="873"/>
      <c r="AP510" s="855"/>
      <c r="AQ510" s="855"/>
      <c r="AR510" s="855"/>
      <c r="AS510" s="855"/>
      <c r="AT510" s="855"/>
      <c r="AU510" s="855"/>
      <c r="AV510" s="855"/>
      <c r="AW510" s="855"/>
      <c r="AX510" s="855"/>
      <c r="AY510">
        <f>COUNTA($C$510)</f>
        <v>0</v>
      </c>
    </row>
    <row r="511" spans="1:51" ht="30" hidden="1" customHeight="1" x14ac:dyDescent="0.2">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9"/>
      <c r="AI511" s="870"/>
      <c r="AJ511" s="870"/>
      <c r="AK511" s="870"/>
      <c r="AL511" s="871"/>
      <c r="AM511" s="872"/>
      <c r="AN511" s="872"/>
      <c r="AO511" s="873"/>
      <c r="AP511" s="855"/>
      <c r="AQ511" s="855"/>
      <c r="AR511" s="855"/>
      <c r="AS511" s="855"/>
      <c r="AT511" s="855"/>
      <c r="AU511" s="855"/>
      <c r="AV511" s="855"/>
      <c r="AW511" s="855"/>
      <c r="AX511" s="855"/>
      <c r="AY511">
        <f>COUNTA($C$511)</f>
        <v>0</v>
      </c>
    </row>
    <row r="512" spans="1:51" ht="30" hidden="1" customHeight="1" x14ac:dyDescent="0.2">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9"/>
      <c r="AI512" s="870"/>
      <c r="AJ512" s="870"/>
      <c r="AK512" s="870"/>
      <c r="AL512" s="871"/>
      <c r="AM512" s="872"/>
      <c r="AN512" s="872"/>
      <c r="AO512" s="873"/>
      <c r="AP512" s="855"/>
      <c r="AQ512" s="855"/>
      <c r="AR512" s="855"/>
      <c r="AS512" s="855"/>
      <c r="AT512" s="855"/>
      <c r="AU512" s="855"/>
      <c r="AV512" s="855"/>
      <c r="AW512" s="855"/>
      <c r="AX512" s="855"/>
      <c r="AY512">
        <f>COUNTA($C$512)</f>
        <v>0</v>
      </c>
    </row>
    <row r="513" spans="1:51" ht="30" hidden="1" customHeight="1" x14ac:dyDescent="0.2">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9"/>
      <c r="AI513" s="870"/>
      <c r="AJ513" s="870"/>
      <c r="AK513" s="870"/>
      <c r="AL513" s="871"/>
      <c r="AM513" s="872"/>
      <c r="AN513" s="872"/>
      <c r="AO513" s="873"/>
      <c r="AP513" s="855"/>
      <c r="AQ513" s="855"/>
      <c r="AR513" s="855"/>
      <c r="AS513" s="855"/>
      <c r="AT513" s="855"/>
      <c r="AU513" s="855"/>
      <c r="AV513" s="855"/>
      <c r="AW513" s="855"/>
      <c r="AX513" s="855"/>
      <c r="AY513">
        <f>COUNTA($C$513)</f>
        <v>0</v>
      </c>
    </row>
    <row r="514" spans="1:51" s="16" customFormat="1" ht="30" hidden="1" customHeight="1" x14ac:dyDescent="0.2">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9"/>
      <c r="AI514" s="870"/>
      <c r="AJ514" s="870"/>
      <c r="AK514" s="870"/>
      <c r="AL514" s="871"/>
      <c r="AM514" s="872"/>
      <c r="AN514" s="872"/>
      <c r="AO514" s="873"/>
      <c r="AP514" s="855"/>
      <c r="AQ514" s="855"/>
      <c r="AR514" s="855"/>
      <c r="AS514" s="855"/>
      <c r="AT514" s="855"/>
      <c r="AU514" s="855"/>
      <c r="AV514" s="855"/>
      <c r="AW514" s="855"/>
      <c r="AX514" s="855"/>
      <c r="AY514">
        <f>COUNTA($C$514)</f>
        <v>0</v>
      </c>
    </row>
    <row r="515" spans="1:51" ht="30" hidden="1" customHeight="1" x14ac:dyDescent="0.2">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9"/>
      <c r="AI515" s="870"/>
      <c r="AJ515" s="870"/>
      <c r="AK515" s="870"/>
      <c r="AL515" s="871"/>
      <c r="AM515" s="872"/>
      <c r="AN515" s="872"/>
      <c r="AO515" s="873"/>
      <c r="AP515" s="855"/>
      <c r="AQ515" s="855"/>
      <c r="AR515" s="855"/>
      <c r="AS515" s="855"/>
      <c r="AT515" s="855"/>
      <c r="AU515" s="855"/>
      <c r="AV515" s="855"/>
      <c r="AW515" s="855"/>
      <c r="AX515" s="855"/>
      <c r="AY515">
        <f>COUNTA($C$515)</f>
        <v>0</v>
      </c>
    </row>
    <row r="516" spans="1:51" ht="30" hidden="1" customHeight="1" x14ac:dyDescent="0.2">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9"/>
      <c r="AI516" s="870"/>
      <c r="AJ516" s="870"/>
      <c r="AK516" s="870"/>
      <c r="AL516" s="871"/>
      <c r="AM516" s="872"/>
      <c r="AN516" s="872"/>
      <c r="AO516" s="873"/>
      <c r="AP516" s="855"/>
      <c r="AQ516" s="855"/>
      <c r="AR516" s="855"/>
      <c r="AS516" s="855"/>
      <c r="AT516" s="855"/>
      <c r="AU516" s="855"/>
      <c r="AV516" s="855"/>
      <c r="AW516" s="855"/>
      <c r="AX516" s="855"/>
      <c r="AY516">
        <f>COUNTA($C$516)</f>
        <v>0</v>
      </c>
    </row>
    <row r="517" spans="1:51" ht="30" hidden="1" customHeight="1" x14ac:dyDescent="0.2">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9"/>
      <c r="AI517" s="870"/>
      <c r="AJ517" s="870"/>
      <c r="AK517" s="870"/>
      <c r="AL517" s="871"/>
      <c r="AM517" s="872"/>
      <c r="AN517" s="872"/>
      <c r="AO517" s="873"/>
      <c r="AP517" s="855"/>
      <c r="AQ517" s="855"/>
      <c r="AR517" s="855"/>
      <c r="AS517" s="855"/>
      <c r="AT517" s="855"/>
      <c r="AU517" s="855"/>
      <c r="AV517" s="855"/>
      <c r="AW517" s="855"/>
      <c r="AX517" s="855"/>
      <c r="AY517">
        <f>COUNTA($C$517)</f>
        <v>0</v>
      </c>
    </row>
    <row r="518" spans="1:51" ht="30" hidden="1" customHeight="1" x14ac:dyDescent="0.2">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9"/>
      <c r="AI518" s="870"/>
      <c r="AJ518" s="870"/>
      <c r="AK518" s="870"/>
      <c r="AL518" s="871"/>
      <c r="AM518" s="872"/>
      <c r="AN518" s="872"/>
      <c r="AO518" s="873"/>
      <c r="AP518" s="855"/>
      <c r="AQ518" s="855"/>
      <c r="AR518" s="855"/>
      <c r="AS518" s="855"/>
      <c r="AT518" s="855"/>
      <c r="AU518" s="855"/>
      <c r="AV518" s="855"/>
      <c r="AW518" s="855"/>
      <c r="AX518" s="855"/>
      <c r="AY518">
        <f>COUNTA($C$518)</f>
        <v>0</v>
      </c>
    </row>
    <row r="519" spans="1:51" ht="30" hidden="1" customHeight="1" x14ac:dyDescent="0.2">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9"/>
      <c r="AI519" s="870"/>
      <c r="AJ519" s="870"/>
      <c r="AK519" s="870"/>
      <c r="AL519" s="871"/>
      <c r="AM519" s="872"/>
      <c r="AN519" s="872"/>
      <c r="AO519" s="873"/>
      <c r="AP519" s="855"/>
      <c r="AQ519" s="855"/>
      <c r="AR519" s="855"/>
      <c r="AS519" s="855"/>
      <c r="AT519" s="855"/>
      <c r="AU519" s="855"/>
      <c r="AV519" s="855"/>
      <c r="AW519" s="855"/>
      <c r="AX519" s="855"/>
      <c r="AY519">
        <f>COUNTA($C$519)</f>
        <v>0</v>
      </c>
    </row>
    <row r="520" spans="1:51" ht="30" hidden="1" customHeight="1" x14ac:dyDescent="0.2">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9"/>
      <c r="AI520" s="870"/>
      <c r="AJ520" s="870"/>
      <c r="AK520" s="870"/>
      <c r="AL520" s="871"/>
      <c r="AM520" s="872"/>
      <c r="AN520" s="872"/>
      <c r="AO520" s="873"/>
      <c r="AP520" s="855"/>
      <c r="AQ520" s="855"/>
      <c r="AR520" s="855"/>
      <c r="AS520" s="855"/>
      <c r="AT520" s="855"/>
      <c r="AU520" s="855"/>
      <c r="AV520" s="855"/>
      <c r="AW520" s="855"/>
      <c r="AX520" s="855"/>
      <c r="AY520">
        <f>COUNTA($C$520)</f>
        <v>0</v>
      </c>
    </row>
    <row r="521" spans="1:51" ht="30" hidden="1" customHeight="1" x14ac:dyDescent="0.2">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9"/>
      <c r="AI521" s="870"/>
      <c r="AJ521" s="870"/>
      <c r="AK521" s="870"/>
      <c r="AL521" s="871"/>
      <c r="AM521" s="872"/>
      <c r="AN521" s="872"/>
      <c r="AO521" s="873"/>
      <c r="AP521" s="855"/>
      <c r="AQ521" s="855"/>
      <c r="AR521" s="855"/>
      <c r="AS521" s="855"/>
      <c r="AT521" s="855"/>
      <c r="AU521" s="855"/>
      <c r="AV521" s="855"/>
      <c r="AW521" s="855"/>
      <c r="AX521" s="855"/>
      <c r="AY521">
        <f>COUNTA($C$521)</f>
        <v>0</v>
      </c>
    </row>
    <row r="522" spans="1:51" ht="30" hidden="1" customHeight="1" x14ac:dyDescent="0.2">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9"/>
      <c r="AI522" s="870"/>
      <c r="AJ522" s="870"/>
      <c r="AK522" s="870"/>
      <c r="AL522" s="871"/>
      <c r="AM522" s="872"/>
      <c r="AN522" s="872"/>
      <c r="AO522" s="873"/>
      <c r="AP522" s="855"/>
      <c r="AQ522" s="855"/>
      <c r="AR522" s="855"/>
      <c r="AS522" s="855"/>
      <c r="AT522" s="855"/>
      <c r="AU522" s="855"/>
      <c r="AV522" s="855"/>
      <c r="AW522" s="855"/>
      <c r="AX522" s="855"/>
      <c r="AY522">
        <f>COUNTA($C$522)</f>
        <v>0</v>
      </c>
    </row>
    <row r="523" spans="1:51" ht="30" hidden="1" customHeight="1" x14ac:dyDescent="0.2">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9"/>
      <c r="AI523" s="870"/>
      <c r="AJ523" s="870"/>
      <c r="AK523" s="870"/>
      <c r="AL523" s="871"/>
      <c r="AM523" s="872"/>
      <c r="AN523" s="872"/>
      <c r="AO523" s="873"/>
      <c r="AP523" s="855"/>
      <c r="AQ523" s="855"/>
      <c r="AR523" s="855"/>
      <c r="AS523" s="855"/>
      <c r="AT523" s="855"/>
      <c r="AU523" s="855"/>
      <c r="AV523" s="855"/>
      <c r="AW523" s="855"/>
      <c r="AX523" s="855"/>
      <c r="AY523">
        <f>COUNTA($C$523)</f>
        <v>0</v>
      </c>
    </row>
    <row r="524" spans="1:51" ht="30" hidden="1" customHeight="1" x14ac:dyDescent="0.2">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9"/>
      <c r="AI524" s="870"/>
      <c r="AJ524" s="870"/>
      <c r="AK524" s="870"/>
      <c r="AL524" s="871"/>
      <c r="AM524" s="872"/>
      <c r="AN524" s="872"/>
      <c r="AO524" s="873"/>
      <c r="AP524" s="855"/>
      <c r="AQ524" s="855"/>
      <c r="AR524" s="855"/>
      <c r="AS524" s="855"/>
      <c r="AT524" s="855"/>
      <c r="AU524" s="855"/>
      <c r="AV524" s="855"/>
      <c r="AW524" s="855"/>
      <c r="AX524" s="855"/>
      <c r="AY524">
        <f>COUNTA($C$524)</f>
        <v>0</v>
      </c>
    </row>
    <row r="525" spans="1:51" ht="30" hidden="1" customHeight="1" x14ac:dyDescent="0.2">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9"/>
      <c r="AI525" s="870"/>
      <c r="AJ525" s="870"/>
      <c r="AK525" s="870"/>
      <c r="AL525" s="871"/>
      <c r="AM525" s="872"/>
      <c r="AN525" s="872"/>
      <c r="AO525" s="873"/>
      <c r="AP525" s="855"/>
      <c r="AQ525" s="855"/>
      <c r="AR525" s="855"/>
      <c r="AS525" s="855"/>
      <c r="AT525" s="855"/>
      <c r="AU525" s="855"/>
      <c r="AV525" s="855"/>
      <c r="AW525" s="855"/>
      <c r="AX525" s="855"/>
      <c r="AY525">
        <f>COUNTA($C$525)</f>
        <v>0</v>
      </c>
    </row>
    <row r="526" spans="1:51" ht="30" hidden="1" customHeight="1" x14ac:dyDescent="0.2">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9"/>
      <c r="AI526" s="870"/>
      <c r="AJ526" s="870"/>
      <c r="AK526" s="870"/>
      <c r="AL526" s="871"/>
      <c r="AM526" s="872"/>
      <c r="AN526" s="872"/>
      <c r="AO526" s="873"/>
      <c r="AP526" s="855"/>
      <c r="AQ526" s="855"/>
      <c r="AR526" s="855"/>
      <c r="AS526" s="855"/>
      <c r="AT526" s="855"/>
      <c r="AU526" s="855"/>
      <c r="AV526" s="855"/>
      <c r="AW526" s="855"/>
      <c r="AX526" s="855"/>
      <c r="AY526">
        <f>COUNTA($C$526)</f>
        <v>0</v>
      </c>
    </row>
    <row r="527" spans="1:51" ht="30" hidden="1" customHeight="1" x14ac:dyDescent="0.2">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9"/>
      <c r="AI527" s="870"/>
      <c r="AJ527" s="870"/>
      <c r="AK527" s="870"/>
      <c r="AL527" s="871"/>
      <c r="AM527" s="872"/>
      <c r="AN527" s="872"/>
      <c r="AO527" s="873"/>
      <c r="AP527" s="855"/>
      <c r="AQ527" s="855"/>
      <c r="AR527" s="855"/>
      <c r="AS527" s="855"/>
      <c r="AT527" s="855"/>
      <c r="AU527" s="855"/>
      <c r="AV527" s="855"/>
      <c r="AW527" s="855"/>
      <c r="AX527" s="855"/>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228</v>
      </c>
      <c r="AD530" s="849"/>
      <c r="AE530" s="849"/>
      <c r="AF530" s="849"/>
      <c r="AG530" s="849"/>
      <c r="AH530" s="850" t="s">
        <v>246</v>
      </c>
      <c r="AI530" s="848"/>
      <c r="AJ530" s="848"/>
      <c r="AK530" s="848"/>
      <c r="AL530" s="848" t="s">
        <v>19</v>
      </c>
      <c r="AM530" s="848"/>
      <c r="AN530" s="848"/>
      <c r="AO530" s="852"/>
      <c r="AP530" s="868" t="s">
        <v>198</v>
      </c>
      <c r="AQ530" s="868"/>
      <c r="AR530" s="868"/>
      <c r="AS530" s="868"/>
      <c r="AT530" s="868"/>
      <c r="AU530" s="868"/>
      <c r="AV530" s="868"/>
      <c r="AW530" s="868"/>
      <c r="AX530" s="868"/>
      <c r="AY530">
        <f>$AY$528</f>
        <v>0</v>
      </c>
    </row>
    <row r="531" spans="1:51" ht="30" hidden="1" customHeight="1" x14ac:dyDescent="0.2">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3"/>
      <c r="AI531" s="854"/>
      <c r="AJ531" s="854"/>
      <c r="AK531" s="854"/>
      <c r="AL531" s="871"/>
      <c r="AM531" s="872"/>
      <c r="AN531" s="872"/>
      <c r="AO531" s="873"/>
      <c r="AP531" s="855"/>
      <c r="AQ531" s="855"/>
      <c r="AR531" s="855"/>
      <c r="AS531" s="855"/>
      <c r="AT531" s="855"/>
      <c r="AU531" s="855"/>
      <c r="AV531" s="855"/>
      <c r="AW531" s="855"/>
      <c r="AX531" s="855"/>
      <c r="AY531">
        <f>$AY$528</f>
        <v>0</v>
      </c>
    </row>
    <row r="532" spans="1:51" ht="30" hidden="1" customHeight="1" x14ac:dyDescent="0.2">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3"/>
      <c r="AI532" s="854"/>
      <c r="AJ532" s="854"/>
      <c r="AK532" s="854"/>
      <c r="AL532" s="871"/>
      <c r="AM532" s="872"/>
      <c r="AN532" s="872"/>
      <c r="AO532" s="873"/>
      <c r="AP532" s="855"/>
      <c r="AQ532" s="855"/>
      <c r="AR532" s="855"/>
      <c r="AS532" s="855"/>
      <c r="AT532" s="855"/>
      <c r="AU532" s="855"/>
      <c r="AV532" s="855"/>
      <c r="AW532" s="855"/>
      <c r="AX532" s="855"/>
      <c r="AY532">
        <f>COUNTA($C$532)</f>
        <v>0</v>
      </c>
    </row>
    <row r="533" spans="1:51" ht="30" hidden="1" customHeight="1" x14ac:dyDescent="0.2">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9"/>
      <c r="AI533" s="870"/>
      <c r="AJ533" s="870"/>
      <c r="AK533" s="870"/>
      <c r="AL533" s="871"/>
      <c r="AM533" s="872"/>
      <c r="AN533" s="872"/>
      <c r="AO533" s="873"/>
      <c r="AP533" s="855"/>
      <c r="AQ533" s="855"/>
      <c r="AR533" s="855"/>
      <c r="AS533" s="855"/>
      <c r="AT533" s="855"/>
      <c r="AU533" s="855"/>
      <c r="AV533" s="855"/>
      <c r="AW533" s="855"/>
      <c r="AX533" s="855"/>
      <c r="AY533">
        <f>COUNTA($C$533)</f>
        <v>0</v>
      </c>
    </row>
    <row r="534" spans="1:51" ht="30" hidden="1" customHeight="1" x14ac:dyDescent="0.2">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9"/>
      <c r="AI534" s="870"/>
      <c r="AJ534" s="870"/>
      <c r="AK534" s="870"/>
      <c r="AL534" s="871"/>
      <c r="AM534" s="872"/>
      <c r="AN534" s="872"/>
      <c r="AO534" s="873"/>
      <c r="AP534" s="855"/>
      <c r="AQ534" s="855"/>
      <c r="AR534" s="855"/>
      <c r="AS534" s="855"/>
      <c r="AT534" s="855"/>
      <c r="AU534" s="855"/>
      <c r="AV534" s="855"/>
      <c r="AW534" s="855"/>
      <c r="AX534" s="855"/>
      <c r="AY534">
        <f>COUNTA($C$534)</f>
        <v>0</v>
      </c>
    </row>
    <row r="535" spans="1:51" ht="30" hidden="1" customHeight="1" x14ac:dyDescent="0.2">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9"/>
      <c r="AI535" s="870"/>
      <c r="AJ535" s="870"/>
      <c r="AK535" s="870"/>
      <c r="AL535" s="871"/>
      <c r="AM535" s="872"/>
      <c r="AN535" s="872"/>
      <c r="AO535" s="873"/>
      <c r="AP535" s="855"/>
      <c r="AQ535" s="855"/>
      <c r="AR535" s="855"/>
      <c r="AS535" s="855"/>
      <c r="AT535" s="855"/>
      <c r="AU535" s="855"/>
      <c r="AV535" s="855"/>
      <c r="AW535" s="855"/>
      <c r="AX535" s="855"/>
      <c r="AY535">
        <f>COUNTA($C$535)</f>
        <v>0</v>
      </c>
    </row>
    <row r="536" spans="1:51" ht="30" hidden="1" customHeight="1" x14ac:dyDescent="0.2">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9"/>
      <c r="AI536" s="870"/>
      <c r="AJ536" s="870"/>
      <c r="AK536" s="870"/>
      <c r="AL536" s="871"/>
      <c r="AM536" s="872"/>
      <c r="AN536" s="872"/>
      <c r="AO536" s="873"/>
      <c r="AP536" s="855"/>
      <c r="AQ536" s="855"/>
      <c r="AR536" s="855"/>
      <c r="AS536" s="855"/>
      <c r="AT536" s="855"/>
      <c r="AU536" s="855"/>
      <c r="AV536" s="855"/>
      <c r="AW536" s="855"/>
      <c r="AX536" s="855"/>
      <c r="AY536">
        <f>COUNTA($C$536)</f>
        <v>0</v>
      </c>
    </row>
    <row r="537" spans="1:51" ht="30" hidden="1" customHeight="1" x14ac:dyDescent="0.2">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9"/>
      <c r="AI537" s="870"/>
      <c r="AJ537" s="870"/>
      <c r="AK537" s="870"/>
      <c r="AL537" s="871"/>
      <c r="AM537" s="872"/>
      <c r="AN537" s="872"/>
      <c r="AO537" s="873"/>
      <c r="AP537" s="855"/>
      <c r="AQ537" s="855"/>
      <c r="AR537" s="855"/>
      <c r="AS537" s="855"/>
      <c r="AT537" s="855"/>
      <c r="AU537" s="855"/>
      <c r="AV537" s="855"/>
      <c r="AW537" s="855"/>
      <c r="AX537" s="855"/>
      <c r="AY537">
        <f>COUNTA($C$537)</f>
        <v>0</v>
      </c>
    </row>
    <row r="538" spans="1:51" ht="30" hidden="1" customHeight="1" x14ac:dyDescent="0.2">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9"/>
      <c r="AI538" s="870"/>
      <c r="AJ538" s="870"/>
      <c r="AK538" s="870"/>
      <c r="AL538" s="871"/>
      <c r="AM538" s="872"/>
      <c r="AN538" s="872"/>
      <c r="AO538" s="873"/>
      <c r="AP538" s="855"/>
      <c r="AQ538" s="855"/>
      <c r="AR538" s="855"/>
      <c r="AS538" s="855"/>
      <c r="AT538" s="855"/>
      <c r="AU538" s="855"/>
      <c r="AV538" s="855"/>
      <c r="AW538" s="855"/>
      <c r="AX538" s="855"/>
      <c r="AY538">
        <f>COUNTA($C$538)</f>
        <v>0</v>
      </c>
    </row>
    <row r="539" spans="1:51" ht="30" hidden="1" customHeight="1" x14ac:dyDescent="0.2">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9"/>
      <c r="AI539" s="870"/>
      <c r="AJ539" s="870"/>
      <c r="AK539" s="870"/>
      <c r="AL539" s="871"/>
      <c r="AM539" s="872"/>
      <c r="AN539" s="872"/>
      <c r="AO539" s="873"/>
      <c r="AP539" s="855"/>
      <c r="AQ539" s="855"/>
      <c r="AR539" s="855"/>
      <c r="AS539" s="855"/>
      <c r="AT539" s="855"/>
      <c r="AU539" s="855"/>
      <c r="AV539" s="855"/>
      <c r="AW539" s="855"/>
      <c r="AX539" s="855"/>
      <c r="AY539">
        <f>COUNTA($C$539)</f>
        <v>0</v>
      </c>
    </row>
    <row r="540" spans="1:51" ht="30" hidden="1" customHeight="1" x14ac:dyDescent="0.2">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9"/>
      <c r="AI540" s="870"/>
      <c r="AJ540" s="870"/>
      <c r="AK540" s="870"/>
      <c r="AL540" s="871"/>
      <c r="AM540" s="872"/>
      <c r="AN540" s="872"/>
      <c r="AO540" s="873"/>
      <c r="AP540" s="855"/>
      <c r="AQ540" s="855"/>
      <c r="AR540" s="855"/>
      <c r="AS540" s="855"/>
      <c r="AT540" s="855"/>
      <c r="AU540" s="855"/>
      <c r="AV540" s="855"/>
      <c r="AW540" s="855"/>
      <c r="AX540" s="855"/>
      <c r="AY540">
        <f>COUNTA($C$540)</f>
        <v>0</v>
      </c>
    </row>
    <row r="541" spans="1:51" ht="30" hidden="1" customHeight="1" x14ac:dyDescent="0.2">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9"/>
      <c r="AI541" s="870"/>
      <c r="AJ541" s="870"/>
      <c r="AK541" s="870"/>
      <c r="AL541" s="871"/>
      <c r="AM541" s="872"/>
      <c r="AN541" s="872"/>
      <c r="AO541" s="873"/>
      <c r="AP541" s="855"/>
      <c r="AQ541" s="855"/>
      <c r="AR541" s="855"/>
      <c r="AS541" s="855"/>
      <c r="AT541" s="855"/>
      <c r="AU541" s="855"/>
      <c r="AV541" s="855"/>
      <c r="AW541" s="855"/>
      <c r="AX541" s="855"/>
      <c r="AY541">
        <f>COUNTA($C$541)</f>
        <v>0</v>
      </c>
    </row>
    <row r="542" spans="1:51" ht="30" hidden="1" customHeight="1" x14ac:dyDescent="0.2">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9"/>
      <c r="AI542" s="870"/>
      <c r="AJ542" s="870"/>
      <c r="AK542" s="870"/>
      <c r="AL542" s="871"/>
      <c r="AM542" s="872"/>
      <c r="AN542" s="872"/>
      <c r="AO542" s="873"/>
      <c r="AP542" s="855"/>
      <c r="AQ542" s="855"/>
      <c r="AR542" s="855"/>
      <c r="AS542" s="855"/>
      <c r="AT542" s="855"/>
      <c r="AU542" s="855"/>
      <c r="AV542" s="855"/>
      <c r="AW542" s="855"/>
      <c r="AX542" s="855"/>
      <c r="AY542">
        <f>COUNTA($C$542)</f>
        <v>0</v>
      </c>
    </row>
    <row r="543" spans="1:51" ht="30" hidden="1" customHeight="1" x14ac:dyDescent="0.2">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9"/>
      <c r="AI543" s="870"/>
      <c r="AJ543" s="870"/>
      <c r="AK543" s="870"/>
      <c r="AL543" s="871"/>
      <c r="AM543" s="872"/>
      <c r="AN543" s="872"/>
      <c r="AO543" s="873"/>
      <c r="AP543" s="855"/>
      <c r="AQ543" s="855"/>
      <c r="AR543" s="855"/>
      <c r="AS543" s="855"/>
      <c r="AT543" s="855"/>
      <c r="AU543" s="855"/>
      <c r="AV543" s="855"/>
      <c r="AW543" s="855"/>
      <c r="AX543" s="855"/>
      <c r="AY543">
        <f>COUNTA($C$543)</f>
        <v>0</v>
      </c>
    </row>
    <row r="544" spans="1:51" ht="30" hidden="1" customHeight="1" x14ac:dyDescent="0.2">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9"/>
      <c r="AI544" s="870"/>
      <c r="AJ544" s="870"/>
      <c r="AK544" s="870"/>
      <c r="AL544" s="871"/>
      <c r="AM544" s="872"/>
      <c r="AN544" s="872"/>
      <c r="AO544" s="873"/>
      <c r="AP544" s="855"/>
      <c r="AQ544" s="855"/>
      <c r="AR544" s="855"/>
      <c r="AS544" s="855"/>
      <c r="AT544" s="855"/>
      <c r="AU544" s="855"/>
      <c r="AV544" s="855"/>
      <c r="AW544" s="855"/>
      <c r="AX544" s="855"/>
      <c r="AY544">
        <f>COUNTA($C$544)</f>
        <v>0</v>
      </c>
    </row>
    <row r="545" spans="1:51" ht="30" hidden="1" customHeight="1" x14ac:dyDescent="0.2">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9"/>
      <c r="AI545" s="870"/>
      <c r="AJ545" s="870"/>
      <c r="AK545" s="870"/>
      <c r="AL545" s="871"/>
      <c r="AM545" s="872"/>
      <c r="AN545" s="872"/>
      <c r="AO545" s="873"/>
      <c r="AP545" s="855"/>
      <c r="AQ545" s="855"/>
      <c r="AR545" s="855"/>
      <c r="AS545" s="855"/>
      <c r="AT545" s="855"/>
      <c r="AU545" s="855"/>
      <c r="AV545" s="855"/>
      <c r="AW545" s="855"/>
      <c r="AX545" s="855"/>
      <c r="AY545">
        <f>COUNTA($C$545)</f>
        <v>0</v>
      </c>
    </row>
    <row r="546" spans="1:51" ht="30" hidden="1" customHeight="1" x14ac:dyDescent="0.2">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9"/>
      <c r="AI546" s="870"/>
      <c r="AJ546" s="870"/>
      <c r="AK546" s="870"/>
      <c r="AL546" s="871"/>
      <c r="AM546" s="872"/>
      <c r="AN546" s="872"/>
      <c r="AO546" s="873"/>
      <c r="AP546" s="855"/>
      <c r="AQ546" s="855"/>
      <c r="AR546" s="855"/>
      <c r="AS546" s="855"/>
      <c r="AT546" s="855"/>
      <c r="AU546" s="855"/>
      <c r="AV546" s="855"/>
      <c r="AW546" s="855"/>
      <c r="AX546" s="855"/>
      <c r="AY546">
        <f>COUNTA($C$546)</f>
        <v>0</v>
      </c>
    </row>
    <row r="547" spans="1:51" s="16" customFormat="1" ht="30" hidden="1" customHeight="1" x14ac:dyDescent="0.2">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9"/>
      <c r="AI547" s="870"/>
      <c r="AJ547" s="870"/>
      <c r="AK547" s="870"/>
      <c r="AL547" s="871"/>
      <c r="AM547" s="872"/>
      <c r="AN547" s="872"/>
      <c r="AO547" s="873"/>
      <c r="AP547" s="855"/>
      <c r="AQ547" s="855"/>
      <c r="AR547" s="855"/>
      <c r="AS547" s="855"/>
      <c r="AT547" s="855"/>
      <c r="AU547" s="855"/>
      <c r="AV547" s="855"/>
      <c r="AW547" s="855"/>
      <c r="AX547" s="855"/>
      <c r="AY547">
        <f>COUNTA($C$547)</f>
        <v>0</v>
      </c>
    </row>
    <row r="548" spans="1:51" ht="30" hidden="1" customHeight="1" x14ac:dyDescent="0.2">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9"/>
      <c r="AI548" s="870"/>
      <c r="AJ548" s="870"/>
      <c r="AK548" s="870"/>
      <c r="AL548" s="871"/>
      <c r="AM548" s="872"/>
      <c r="AN548" s="872"/>
      <c r="AO548" s="873"/>
      <c r="AP548" s="855"/>
      <c r="AQ548" s="855"/>
      <c r="AR548" s="855"/>
      <c r="AS548" s="855"/>
      <c r="AT548" s="855"/>
      <c r="AU548" s="855"/>
      <c r="AV548" s="855"/>
      <c r="AW548" s="855"/>
      <c r="AX548" s="855"/>
      <c r="AY548">
        <f>COUNTA($C$548)</f>
        <v>0</v>
      </c>
    </row>
    <row r="549" spans="1:51" ht="30" hidden="1" customHeight="1" x14ac:dyDescent="0.2">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9"/>
      <c r="AI549" s="870"/>
      <c r="AJ549" s="870"/>
      <c r="AK549" s="870"/>
      <c r="AL549" s="871"/>
      <c r="AM549" s="872"/>
      <c r="AN549" s="872"/>
      <c r="AO549" s="873"/>
      <c r="AP549" s="855"/>
      <c r="AQ549" s="855"/>
      <c r="AR549" s="855"/>
      <c r="AS549" s="855"/>
      <c r="AT549" s="855"/>
      <c r="AU549" s="855"/>
      <c r="AV549" s="855"/>
      <c r="AW549" s="855"/>
      <c r="AX549" s="855"/>
      <c r="AY549">
        <f>COUNTA($C$549)</f>
        <v>0</v>
      </c>
    </row>
    <row r="550" spans="1:51" ht="30" hidden="1" customHeight="1" x14ac:dyDescent="0.2">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9"/>
      <c r="AI550" s="870"/>
      <c r="AJ550" s="870"/>
      <c r="AK550" s="870"/>
      <c r="AL550" s="871"/>
      <c r="AM550" s="872"/>
      <c r="AN550" s="872"/>
      <c r="AO550" s="873"/>
      <c r="AP550" s="855"/>
      <c r="AQ550" s="855"/>
      <c r="AR550" s="855"/>
      <c r="AS550" s="855"/>
      <c r="AT550" s="855"/>
      <c r="AU550" s="855"/>
      <c r="AV550" s="855"/>
      <c r="AW550" s="855"/>
      <c r="AX550" s="855"/>
      <c r="AY550">
        <f>COUNTA($C$550)</f>
        <v>0</v>
      </c>
    </row>
    <row r="551" spans="1:51" ht="30" hidden="1" customHeight="1" x14ac:dyDescent="0.2">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9"/>
      <c r="AI551" s="870"/>
      <c r="AJ551" s="870"/>
      <c r="AK551" s="870"/>
      <c r="AL551" s="871"/>
      <c r="AM551" s="872"/>
      <c r="AN551" s="872"/>
      <c r="AO551" s="873"/>
      <c r="AP551" s="855"/>
      <c r="AQ551" s="855"/>
      <c r="AR551" s="855"/>
      <c r="AS551" s="855"/>
      <c r="AT551" s="855"/>
      <c r="AU551" s="855"/>
      <c r="AV551" s="855"/>
      <c r="AW551" s="855"/>
      <c r="AX551" s="855"/>
      <c r="AY551">
        <f>COUNTA($C$551)</f>
        <v>0</v>
      </c>
    </row>
    <row r="552" spans="1:51" ht="30" hidden="1" customHeight="1" x14ac:dyDescent="0.2">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9"/>
      <c r="AI552" s="870"/>
      <c r="AJ552" s="870"/>
      <c r="AK552" s="870"/>
      <c r="AL552" s="871"/>
      <c r="AM552" s="872"/>
      <c r="AN552" s="872"/>
      <c r="AO552" s="873"/>
      <c r="AP552" s="855"/>
      <c r="AQ552" s="855"/>
      <c r="AR552" s="855"/>
      <c r="AS552" s="855"/>
      <c r="AT552" s="855"/>
      <c r="AU552" s="855"/>
      <c r="AV552" s="855"/>
      <c r="AW552" s="855"/>
      <c r="AX552" s="855"/>
      <c r="AY552">
        <f>COUNTA($C$552)</f>
        <v>0</v>
      </c>
    </row>
    <row r="553" spans="1:51" ht="30" hidden="1" customHeight="1" x14ac:dyDescent="0.2">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9"/>
      <c r="AI553" s="870"/>
      <c r="AJ553" s="870"/>
      <c r="AK553" s="870"/>
      <c r="AL553" s="871"/>
      <c r="AM553" s="872"/>
      <c r="AN553" s="872"/>
      <c r="AO553" s="873"/>
      <c r="AP553" s="855"/>
      <c r="AQ553" s="855"/>
      <c r="AR553" s="855"/>
      <c r="AS553" s="855"/>
      <c r="AT553" s="855"/>
      <c r="AU553" s="855"/>
      <c r="AV553" s="855"/>
      <c r="AW553" s="855"/>
      <c r="AX553" s="855"/>
      <c r="AY553">
        <f>COUNTA($C$553)</f>
        <v>0</v>
      </c>
    </row>
    <row r="554" spans="1:51" ht="30" hidden="1" customHeight="1" x14ac:dyDescent="0.2">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9"/>
      <c r="AI554" s="870"/>
      <c r="AJ554" s="870"/>
      <c r="AK554" s="870"/>
      <c r="AL554" s="871"/>
      <c r="AM554" s="872"/>
      <c r="AN554" s="872"/>
      <c r="AO554" s="873"/>
      <c r="AP554" s="855"/>
      <c r="AQ554" s="855"/>
      <c r="AR554" s="855"/>
      <c r="AS554" s="855"/>
      <c r="AT554" s="855"/>
      <c r="AU554" s="855"/>
      <c r="AV554" s="855"/>
      <c r="AW554" s="855"/>
      <c r="AX554" s="855"/>
      <c r="AY554">
        <f>COUNTA($C$554)</f>
        <v>0</v>
      </c>
    </row>
    <row r="555" spans="1:51" ht="30" hidden="1" customHeight="1" x14ac:dyDescent="0.2">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9"/>
      <c r="AI555" s="870"/>
      <c r="AJ555" s="870"/>
      <c r="AK555" s="870"/>
      <c r="AL555" s="871"/>
      <c r="AM555" s="872"/>
      <c r="AN555" s="872"/>
      <c r="AO555" s="873"/>
      <c r="AP555" s="855"/>
      <c r="AQ555" s="855"/>
      <c r="AR555" s="855"/>
      <c r="AS555" s="855"/>
      <c r="AT555" s="855"/>
      <c r="AU555" s="855"/>
      <c r="AV555" s="855"/>
      <c r="AW555" s="855"/>
      <c r="AX555" s="855"/>
      <c r="AY555">
        <f>COUNTA($C$555)</f>
        <v>0</v>
      </c>
    </row>
    <row r="556" spans="1:51" ht="30" hidden="1" customHeight="1" x14ac:dyDescent="0.2">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9"/>
      <c r="AI556" s="870"/>
      <c r="AJ556" s="870"/>
      <c r="AK556" s="870"/>
      <c r="AL556" s="871"/>
      <c r="AM556" s="872"/>
      <c r="AN556" s="872"/>
      <c r="AO556" s="873"/>
      <c r="AP556" s="855"/>
      <c r="AQ556" s="855"/>
      <c r="AR556" s="855"/>
      <c r="AS556" s="855"/>
      <c r="AT556" s="855"/>
      <c r="AU556" s="855"/>
      <c r="AV556" s="855"/>
      <c r="AW556" s="855"/>
      <c r="AX556" s="855"/>
      <c r="AY556">
        <f>COUNTA($C$556)</f>
        <v>0</v>
      </c>
    </row>
    <row r="557" spans="1:51" ht="30" hidden="1" customHeight="1" x14ac:dyDescent="0.2">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9"/>
      <c r="AI557" s="870"/>
      <c r="AJ557" s="870"/>
      <c r="AK557" s="870"/>
      <c r="AL557" s="871"/>
      <c r="AM557" s="872"/>
      <c r="AN557" s="872"/>
      <c r="AO557" s="873"/>
      <c r="AP557" s="855"/>
      <c r="AQ557" s="855"/>
      <c r="AR557" s="855"/>
      <c r="AS557" s="855"/>
      <c r="AT557" s="855"/>
      <c r="AU557" s="855"/>
      <c r="AV557" s="855"/>
      <c r="AW557" s="855"/>
      <c r="AX557" s="855"/>
      <c r="AY557">
        <f>COUNTA($C$557)</f>
        <v>0</v>
      </c>
    </row>
    <row r="558" spans="1:51" ht="30" hidden="1" customHeight="1" x14ac:dyDescent="0.2">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9"/>
      <c r="AI558" s="870"/>
      <c r="AJ558" s="870"/>
      <c r="AK558" s="870"/>
      <c r="AL558" s="871"/>
      <c r="AM558" s="872"/>
      <c r="AN558" s="872"/>
      <c r="AO558" s="873"/>
      <c r="AP558" s="855"/>
      <c r="AQ558" s="855"/>
      <c r="AR558" s="855"/>
      <c r="AS558" s="855"/>
      <c r="AT558" s="855"/>
      <c r="AU558" s="855"/>
      <c r="AV558" s="855"/>
      <c r="AW558" s="855"/>
      <c r="AX558" s="855"/>
      <c r="AY558">
        <f>COUNTA($C$558)</f>
        <v>0</v>
      </c>
    </row>
    <row r="559" spans="1:51" ht="30" hidden="1" customHeight="1" x14ac:dyDescent="0.2">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9"/>
      <c r="AI559" s="870"/>
      <c r="AJ559" s="870"/>
      <c r="AK559" s="870"/>
      <c r="AL559" s="871"/>
      <c r="AM559" s="872"/>
      <c r="AN559" s="872"/>
      <c r="AO559" s="873"/>
      <c r="AP559" s="855"/>
      <c r="AQ559" s="855"/>
      <c r="AR559" s="855"/>
      <c r="AS559" s="855"/>
      <c r="AT559" s="855"/>
      <c r="AU559" s="855"/>
      <c r="AV559" s="855"/>
      <c r="AW559" s="855"/>
      <c r="AX559" s="855"/>
      <c r="AY559">
        <f>COUNTA($C$559)</f>
        <v>0</v>
      </c>
    </row>
    <row r="560" spans="1:51" ht="30" hidden="1" customHeight="1" x14ac:dyDescent="0.2">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9"/>
      <c r="AI560" s="870"/>
      <c r="AJ560" s="870"/>
      <c r="AK560" s="870"/>
      <c r="AL560" s="871"/>
      <c r="AM560" s="872"/>
      <c r="AN560" s="872"/>
      <c r="AO560" s="873"/>
      <c r="AP560" s="855"/>
      <c r="AQ560" s="855"/>
      <c r="AR560" s="855"/>
      <c r="AS560" s="855"/>
      <c r="AT560" s="855"/>
      <c r="AU560" s="855"/>
      <c r="AV560" s="855"/>
      <c r="AW560" s="855"/>
      <c r="AX560" s="855"/>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228</v>
      </c>
      <c r="AD563" s="849"/>
      <c r="AE563" s="849"/>
      <c r="AF563" s="849"/>
      <c r="AG563" s="849"/>
      <c r="AH563" s="850" t="s">
        <v>246</v>
      </c>
      <c r="AI563" s="848"/>
      <c r="AJ563" s="848"/>
      <c r="AK563" s="848"/>
      <c r="AL563" s="848" t="s">
        <v>19</v>
      </c>
      <c r="AM563" s="848"/>
      <c r="AN563" s="848"/>
      <c r="AO563" s="852"/>
      <c r="AP563" s="868" t="s">
        <v>198</v>
      </c>
      <c r="AQ563" s="868"/>
      <c r="AR563" s="868"/>
      <c r="AS563" s="868"/>
      <c r="AT563" s="868"/>
      <c r="AU563" s="868"/>
      <c r="AV563" s="868"/>
      <c r="AW563" s="868"/>
      <c r="AX563" s="868"/>
      <c r="AY563">
        <f>$AY$561</f>
        <v>0</v>
      </c>
    </row>
    <row r="564" spans="1:51" ht="30" hidden="1" customHeight="1" x14ac:dyDescent="0.2">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3"/>
      <c r="AI564" s="854"/>
      <c r="AJ564" s="854"/>
      <c r="AK564" s="854"/>
      <c r="AL564" s="871"/>
      <c r="AM564" s="872"/>
      <c r="AN564" s="872"/>
      <c r="AO564" s="873"/>
      <c r="AP564" s="855"/>
      <c r="AQ564" s="855"/>
      <c r="AR564" s="855"/>
      <c r="AS564" s="855"/>
      <c r="AT564" s="855"/>
      <c r="AU564" s="855"/>
      <c r="AV564" s="855"/>
      <c r="AW564" s="855"/>
      <c r="AX564" s="855"/>
      <c r="AY564">
        <f>$AY$561</f>
        <v>0</v>
      </c>
    </row>
    <row r="565" spans="1:51" ht="30" hidden="1" customHeight="1" x14ac:dyDescent="0.2">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3"/>
      <c r="AI565" s="854"/>
      <c r="AJ565" s="854"/>
      <c r="AK565" s="854"/>
      <c r="AL565" s="871"/>
      <c r="AM565" s="872"/>
      <c r="AN565" s="872"/>
      <c r="AO565" s="873"/>
      <c r="AP565" s="855"/>
      <c r="AQ565" s="855"/>
      <c r="AR565" s="855"/>
      <c r="AS565" s="855"/>
      <c r="AT565" s="855"/>
      <c r="AU565" s="855"/>
      <c r="AV565" s="855"/>
      <c r="AW565" s="855"/>
      <c r="AX565" s="855"/>
      <c r="AY565">
        <f>COUNTA($C$565)</f>
        <v>0</v>
      </c>
    </row>
    <row r="566" spans="1:51" ht="30" hidden="1" customHeight="1" x14ac:dyDescent="0.2">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9"/>
      <c r="AI566" s="870"/>
      <c r="AJ566" s="870"/>
      <c r="AK566" s="870"/>
      <c r="AL566" s="871"/>
      <c r="AM566" s="872"/>
      <c r="AN566" s="872"/>
      <c r="AO566" s="873"/>
      <c r="AP566" s="855"/>
      <c r="AQ566" s="855"/>
      <c r="AR566" s="855"/>
      <c r="AS566" s="855"/>
      <c r="AT566" s="855"/>
      <c r="AU566" s="855"/>
      <c r="AV566" s="855"/>
      <c r="AW566" s="855"/>
      <c r="AX566" s="855"/>
      <c r="AY566">
        <f>COUNTA($C$566)</f>
        <v>0</v>
      </c>
    </row>
    <row r="567" spans="1:51" ht="30" hidden="1" customHeight="1" x14ac:dyDescent="0.2">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9"/>
      <c r="AI567" s="870"/>
      <c r="AJ567" s="870"/>
      <c r="AK567" s="870"/>
      <c r="AL567" s="871"/>
      <c r="AM567" s="872"/>
      <c r="AN567" s="872"/>
      <c r="AO567" s="873"/>
      <c r="AP567" s="855"/>
      <c r="AQ567" s="855"/>
      <c r="AR567" s="855"/>
      <c r="AS567" s="855"/>
      <c r="AT567" s="855"/>
      <c r="AU567" s="855"/>
      <c r="AV567" s="855"/>
      <c r="AW567" s="855"/>
      <c r="AX567" s="855"/>
      <c r="AY567">
        <f>COUNTA($C$567)</f>
        <v>0</v>
      </c>
    </row>
    <row r="568" spans="1:51" ht="30" hidden="1" customHeight="1" x14ac:dyDescent="0.2">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9"/>
      <c r="AI568" s="870"/>
      <c r="AJ568" s="870"/>
      <c r="AK568" s="870"/>
      <c r="AL568" s="871"/>
      <c r="AM568" s="872"/>
      <c r="AN568" s="872"/>
      <c r="AO568" s="873"/>
      <c r="AP568" s="855"/>
      <c r="AQ568" s="855"/>
      <c r="AR568" s="855"/>
      <c r="AS568" s="855"/>
      <c r="AT568" s="855"/>
      <c r="AU568" s="855"/>
      <c r="AV568" s="855"/>
      <c r="AW568" s="855"/>
      <c r="AX568" s="855"/>
      <c r="AY568">
        <f>COUNTA($C$568)</f>
        <v>0</v>
      </c>
    </row>
    <row r="569" spans="1:51" ht="30" hidden="1" customHeight="1" x14ac:dyDescent="0.2">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9"/>
      <c r="AI569" s="870"/>
      <c r="AJ569" s="870"/>
      <c r="AK569" s="870"/>
      <c r="AL569" s="871"/>
      <c r="AM569" s="872"/>
      <c r="AN569" s="872"/>
      <c r="AO569" s="873"/>
      <c r="AP569" s="855"/>
      <c r="AQ569" s="855"/>
      <c r="AR569" s="855"/>
      <c r="AS569" s="855"/>
      <c r="AT569" s="855"/>
      <c r="AU569" s="855"/>
      <c r="AV569" s="855"/>
      <c r="AW569" s="855"/>
      <c r="AX569" s="855"/>
      <c r="AY569">
        <f>COUNTA($C$569)</f>
        <v>0</v>
      </c>
    </row>
    <row r="570" spans="1:51" ht="30" hidden="1" customHeight="1" x14ac:dyDescent="0.2">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9"/>
      <c r="AI570" s="870"/>
      <c r="AJ570" s="870"/>
      <c r="AK570" s="870"/>
      <c r="AL570" s="871"/>
      <c r="AM570" s="872"/>
      <c r="AN570" s="872"/>
      <c r="AO570" s="873"/>
      <c r="AP570" s="855"/>
      <c r="AQ570" s="855"/>
      <c r="AR570" s="855"/>
      <c r="AS570" s="855"/>
      <c r="AT570" s="855"/>
      <c r="AU570" s="855"/>
      <c r="AV570" s="855"/>
      <c r="AW570" s="855"/>
      <c r="AX570" s="855"/>
      <c r="AY570">
        <f>COUNTA($C$570)</f>
        <v>0</v>
      </c>
    </row>
    <row r="571" spans="1:51" ht="30" hidden="1" customHeight="1" x14ac:dyDescent="0.2">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9"/>
      <c r="AI571" s="870"/>
      <c r="AJ571" s="870"/>
      <c r="AK571" s="870"/>
      <c r="AL571" s="871"/>
      <c r="AM571" s="872"/>
      <c r="AN571" s="872"/>
      <c r="AO571" s="873"/>
      <c r="AP571" s="855"/>
      <c r="AQ571" s="855"/>
      <c r="AR571" s="855"/>
      <c r="AS571" s="855"/>
      <c r="AT571" s="855"/>
      <c r="AU571" s="855"/>
      <c r="AV571" s="855"/>
      <c r="AW571" s="855"/>
      <c r="AX571" s="855"/>
      <c r="AY571">
        <f>COUNTA($C$571)</f>
        <v>0</v>
      </c>
    </row>
    <row r="572" spans="1:51" ht="30" hidden="1" customHeight="1" x14ac:dyDescent="0.2">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9"/>
      <c r="AI572" s="870"/>
      <c r="AJ572" s="870"/>
      <c r="AK572" s="870"/>
      <c r="AL572" s="871"/>
      <c r="AM572" s="872"/>
      <c r="AN572" s="872"/>
      <c r="AO572" s="873"/>
      <c r="AP572" s="855"/>
      <c r="AQ572" s="855"/>
      <c r="AR572" s="855"/>
      <c r="AS572" s="855"/>
      <c r="AT572" s="855"/>
      <c r="AU572" s="855"/>
      <c r="AV572" s="855"/>
      <c r="AW572" s="855"/>
      <c r="AX572" s="855"/>
      <c r="AY572">
        <f>COUNTA($C$572)</f>
        <v>0</v>
      </c>
    </row>
    <row r="573" spans="1:51" ht="30" hidden="1" customHeight="1" x14ac:dyDescent="0.2">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9"/>
      <c r="AI573" s="870"/>
      <c r="AJ573" s="870"/>
      <c r="AK573" s="870"/>
      <c r="AL573" s="871"/>
      <c r="AM573" s="872"/>
      <c r="AN573" s="872"/>
      <c r="AO573" s="873"/>
      <c r="AP573" s="855"/>
      <c r="AQ573" s="855"/>
      <c r="AR573" s="855"/>
      <c r="AS573" s="855"/>
      <c r="AT573" s="855"/>
      <c r="AU573" s="855"/>
      <c r="AV573" s="855"/>
      <c r="AW573" s="855"/>
      <c r="AX573" s="855"/>
      <c r="AY573">
        <f>COUNTA($C$573)</f>
        <v>0</v>
      </c>
    </row>
    <row r="574" spans="1:51" ht="30" hidden="1" customHeight="1" x14ac:dyDescent="0.2">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9"/>
      <c r="AI574" s="870"/>
      <c r="AJ574" s="870"/>
      <c r="AK574" s="870"/>
      <c r="AL574" s="871"/>
      <c r="AM574" s="872"/>
      <c r="AN574" s="872"/>
      <c r="AO574" s="873"/>
      <c r="AP574" s="855"/>
      <c r="AQ574" s="855"/>
      <c r="AR574" s="855"/>
      <c r="AS574" s="855"/>
      <c r="AT574" s="855"/>
      <c r="AU574" s="855"/>
      <c r="AV574" s="855"/>
      <c r="AW574" s="855"/>
      <c r="AX574" s="855"/>
      <c r="AY574">
        <f>COUNTA($C$574)</f>
        <v>0</v>
      </c>
    </row>
    <row r="575" spans="1:51" ht="30" hidden="1" customHeight="1" x14ac:dyDescent="0.2">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9"/>
      <c r="AI575" s="870"/>
      <c r="AJ575" s="870"/>
      <c r="AK575" s="870"/>
      <c r="AL575" s="871"/>
      <c r="AM575" s="872"/>
      <c r="AN575" s="872"/>
      <c r="AO575" s="873"/>
      <c r="AP575" s="855"/>
      <c r="AQ575" s="855"/>
      <c r="AR575" s="855"/>
      <c r="AS575" s="855"/>
      <c r="AT575" s="855"/>
      <c r="AU575" s="855"/>
      <c r="AV575" s="855"/>
      <c r="AW575" s="855"/>
      <c r="AX575" s="855"/>
      <c r="AY575">
        <f>COUNTA($C$575)</f>
        <v>0</v>
      </c>
    </row>
    <row r="576" spans="1:51" ht="30" hidden="1" customHeight="1" x14ac:dyDescent="0.2">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9"/>
      <c r="AI576" s="870"/>
      <c r="AJ576" s="870"/>
      <c r="AK576" s="870"/>
      <c r="AL576" s="871"/>
      <c r="AM576" s="872"/>
      <c r="AN576" s="872"/>
      <c r="AO576" s="873"/>
      <c r="AP576" s="855"/>
      <c r="AQ576" s="855"/>
      <c r="AR576" s="855"/>
      <c r="AS576" s="855"/>
      <c r="AT576" s="855"/>
      <c r="AU576" s="855"/>
      <c r="AV576" s="855"/>
      <c r="AW576" s="855"/>
      <c r="AX576" s="855"/>
      <c r="AY576">
        <f>COUNTA($C$576)</f>
        <v>0</v>
      </c>
    </row>
    <row r="577" spans="1:51" ht="30" hidden="1" customHeight="1" x14ac:dyDescent="0.2">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9"/>
      <c r="AI577" s="870"/>
      <c r="AJ577" s="870"/>
      <c r="AK577" s="870"/>
      <c r="AL577" s="871"/>
      <c r="AM577" s="872"/>
      <c r="AN577" s="872"/>
      <c r="AO577" s="873"/>
      <c r="AP577" s="855"/>
      <c r="AQ577" s="855"/>
      <c r="AR577" s="855"/>
      <c r="AS577" s="855"/>
      <c r="AT577" s="855"/>
      <c r="AU577" s="855"/>
      <c r="AV577" s="855"/>
      <c r="AW577" s="855"/>
      <c r="AX577" s="855"/>
      <c r="AY577">
        <f>COUNTA($C$577)</f>
        <v>0</v>
      </c>
    </row>
    <row r="578" spans="1:51" ht="30" hidden="1" customHeight="1" x14ac:dyDescent="0.2">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9"/>
      <c r="AI578" s="870"/>
      <c r="AJ578" s="870"/>
      <c r="AK578" s="870"/>
      <c r="AL578" s="871"/>
      <c r="AM578" s="872"/>
      <c r="AN578" s="872"/>
      <c r="AO578" s="873"/>
      <c r="AP578" s="855"/>
      <c r="AQ578" s="855"/>
      <c r="AR578" s="855"/>
      <c r="AS578" s="855"/>
      <c r="AT578" s="855"/>
      <c r="AU578" s="855"/>
      <c r="AV578" s="855"/>
      <c r="AW578" s="855"/>
      <c r="AX578" s="855"/>
      <c r="AY578">
        <f>COUNTA($C$578)</f>
        <v>0</v>
      </c>
    </row>
    <row r="579" spans="1:51" ht="30" hidden="1" customHeight="1" x14ac:dyDescent="0.2">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9"/>
      <c r="AI579" s="870"/>
      <c r="AJ579" s="870"/>
      <c r="AK579" s="870"/>
      <c r="AL579" s="871"/>
      <c r="AM579" s="872"/>
      <c r="AN579" s="872"/>
      <c r="AO579" s="873"/>
      <c r="AP579" s="855"/>
      <c r="AQ579" s="855"/>
      <c r="AR579" s="855"/>
      <c r="AS579" s="855"/>
      <c r="AT579" s="855"/>
      <c r="AU579" s="855"/>
      <c r="AV579" s="855"/>
      <c r="AW579" s="855"/>
      <c r="AX579" s="855"/>
      <c r="AY579">
        <f>COUNTA($C$579)</f>
        <v>0</v>
      </c>
    </row>
    <row r="580" spans="1:51" s="16" customFormat="1" ht="30" hidden="1" customHeight="1" x14ac:dyDescent="0.2">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9"/>
      <c r="AI580" s="870"/>
      <c r="AJ580" s="870"/>
      <c r="AK580" s="870"/>
      <c r="AL580" s="871"/>
      <c r="AM580" s="872"/>
      <c r="AN580" s="872"/>
      <c r="AO580" s="873"/>
      <c r="AP580" s="855"/>
      <c r="AQ580" s="855"/>
      <c r="AR580" s="855"/>
      <c r="AS580" s="855"/>
      <c r="AT580" s="855"/>
      <c r="AU580" s="855"/>
      <c r="AV580" s="855"/>
      <c r="AW580" s="855"/>
      <c r="AX580" s="855"/>
      <c r="AY580">
        <f>COUNTA($C$580)</f>
        <v>0</v>
      </c>
    </row>
    <row r="581" spans="1:51" ht="30" hidden="1" customHeight="1" x14ac:dyDescent="0.2">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9"/>
      <c r="AI581" s="870"/>
      <c r="AJ581" s="870"/>
      <c r="AK581" s="870"/>
      <c r="AL581" s="871"/>
      <c r="AM581" s="872"/>
      <c r="AN581" s="872"/>
      <c r="AO581" s="873"/>
      <c r="AP581" s="855"/>
      <c r="AQ581" s="855"/>
      <c r="AR581" s="855"/>
      <c r="AS581" s="855"/>
      <c r="AT581" s="855"/>
      <c r="AU581" s="855"/>
      <c r="AV581" s="855"/>
      <c r="AW581" s="855"/>
      <c r="AX581" s="855"/>
      <c r="AY581">
        <f>COUNTA($C$581)</f>
        <v>0</v>
      </c>
    </row>
    <row r="582" spans="1:51" ht="30" hidden="1" customHeight="1" x14ac:dyDescent="0.2">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9"/>
      <c r="AI582" s="870"/>
      <c r="AJ582" s="870"/>
      <c r="AK582" s="870"/>
      <c r="AL582" s="871"/>
      <c r="AM582" s="872"/>
      <c r="AN582" s="872"/>
      <c r="AO582" s="873"/>
      <c r="AP582" s="855"/>
      <c r="AQ582" s="855"/>
      <c r="AR582" s="855"/>
      <c r="AS582" s="855"/>
      <c r="AT582" s="855"/>
      <c r="AU582" s="855"/>
      <c r="AV582" s="855"/>
      <c r="AW582" s="855"/>
      <c r="AX582" s="855"/>
      <c r="AY582">
        <f>COUNTA($C$582)</f>
        <v>0</v>
      </c>
    </row>
    <row r="583" spans="1:51" ht="30" hidden="1" customHeight="1" x14ac:dyDescent="0.2">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9"/>
      <c r="AI583" s="870"/>
      <c r="AJ583" s="870"/>
      <c r="AK583" s="870"/>
      <c r="AL583" s="871"/>
      <c r="AM583" s="872"/>
      <c r="AN583" s="872"/>
      <c r="AO583" s="873"/>
      <c r="AP583" s="855"/>
      <c r="AQ583" s="855"/>
      <c r="AR583" s="855"/>
      <c r="AS583" s="855"/>
      <c r="AT583" s="855"/>
      <c r="AU583" s="855"/>
      <c r="AV583" s="855"/>
      <c r="AW583" s="855"/>
      <c r="AX583" s="855"/>
      <c r="AY583">
        <f>COUNTA($C$583)</f>
        <v>0</v>
      </c>
    </row>
    <row r="584" spans="1:51" ht="30" hidden="1" customHeight="1" x14ac:dyDescent="0.2">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9"/>
      <c r="AI584" s="870"/>
      <c r="AJ584" s="870"/>
      <c r="AK584" s="870"/>
      <c r="AL584" s="871"/>
      <c r="AM584" s="872"/>
      <c r="AN584" s="872"/>
      <c r="AO584" s="873"/>
      <c r="AP584" s="855"/>
      <c r="AQ584" s="855"/>
      <c r="AR584" s="855"/>
      <c r="AS584" s="855"/>
      <c r="AT584" s="855"/>
      <c r="AU584" s="855"/>
      <c r="AV584" s="855"/>
      <c r="AW584" s="855"/>
      <c r="AX584" s="855"/>
      <c r="AY584">
        <f>COUNTA($C$584)</f>
        <v>0</v>
      </c>
    </row>
    <row r="585" spans="1:51" ht="30" hidden="1" customHeight="1" x14ac:dyDescent="0.2">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9"/>
      <c r="AI585" s="870"/>
      <c r="AJ585" s="870"/>
      <c r="AK585" s="870"/>
      <c r="AL585" s="871"/>
      <c r="AM585" s="872"/>
      <c r="AN585" s="872"/>
      <c r="AO585" s="873"/>
      <c r="AP585" s="855"/>
      <c r="AQ585" s="855"/>
      <c r="AR585" s="855"/>
      <c r="AS585" s="855"/>
      <c r="AT585" s="855"/>
      <c r="AU585" s="855"/>
      <c r="AV585" s="855"/>
      <c r="AW585" s="855"/>
      <c r="AX585" s="855"/>
      <c r="AY585">
        <f>COUNTA($C$585)</f>
        <v>0</v>
      </c>
    </row>
    <row r="586" spans="1:51" ht="30" hidden="1" customHeight="1" x14ac:dyDescent="0.2">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9"/>
      <c r="AI586" s="870"/>
      <c r="AJ586" s="870"/>
      <c r="AK586" s="870"/>
      <c r="AL586" s="871"/>
      <c r="AM586" s="872"/>
      <c r="AN586" s="872"/>
      <c r="AO586" s="873"/>
      <c r="AP586" s="855"/>
      <c r="AQ586" s="855"/>
      <c r="AR586" s="855"/>
      <c r="AS586" s="855"/>
      <c r="AT586" s="855"/>
      <c r="AU586" s="855"/>
      <c r="AV586" s="855"/>
      <c r="AW586" s="855"/>
      <c r="AX586" s="855"/>
      <c r="AY586">
        <f>COUNTA($C$586)</f>
        <v>0</v>
      </c>
    </row>
    <row r="587" spans="1:51" ht="30" hidden="1" customHeight="1" x14ac:dyDescent="0.2">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9"/>
      <c r="AI587" s="870"/>
      <c r="AJ587" s="870"/>
      <c r="AK587" s="870"/>
      <c r="AL587" s="871"/>
      <c r="AM587" s="872"/>
      <c r="AN587" s="872"/>
      <c r="AO587" s="873"/>
      <c r="AP587" s="855"/>
      <c r="AQ587" s="855"/>
      <c r="AR587" s="855"/>
      <c r="AS587" s="855"/>
      <c r="AT587" s="855"/>
      <c r="AU587" s="855"/>
      <c r="AV587" s="855"/>
      <c r="AW587" s="855"/>
      <c r="AX587" s="855"/>
      <c r="AY587">
        <f>COUNTA($C$587)</f>
        <v>0</v>
      </c>
    </row>
    <row r="588" spans="1:51" ht="30" hidden="1" customHeight="1" x14ac:dyDescent="0.2">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9"/>
      <c r="AI588" s="870"/>
      <c r="AJ588" s="870"/>
      <c r="AK588" s="870"/>
      <c r="AL588" s="871"/>
      <c r="AM588" s="872"/>
      <c r="AN588" s="872"/>
      <c r="AO588" s="873"/>
      <c r="AP588" s="855"/>
      <c r="AQ588" s="855"/>
      <c r="AR588" s="855"/>
      <c r="AS588" s="855"/>
      <c r="AT588" s="855"/>
      <c r="AU588" s="855"/>
      <c r="AV588" s="855"/>
      <c r="AW588" s="855"/>
      <c r="AX588" s="855"/>
      <c r="AY588">
        <f>COUNTA($C$588)</f>
        <v>0</v>
      </c>
    </row>
    <row r="589" spans="1:51" ht="30" hidden="1" customHeight="1" x14ac:dyDescent="0.2">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9"/>
      <c r="AI589" s="870"/>
      <c r="AJ589" s="870"/>
      <c r="AK589" s="870"/>
      <c r="AL589" s="871"/>
      <c r="AM589" s="872"/>
      <c r="AN589" s="872"/>
      <c r="AO589" s="873"/>
      <c r="AP589" s="855"/>
      <c r="AQ589" s="855"/>
      <c r="AR589" s="855"/>
      <c r="AS589" s="855"/>
      <c r="AT589" s="855"/>
      <c r="AU589" s="855"/>
      <c r="AV589" s="855"/>
      <c r="AW589" s="855"/>
      <c r="AX589" s="855"/>
      <c r="AY589">
        <f>COUNTA($C$589)</f>
        <v>0</v>
      </c>
    </row>
    <row r="590" spans="1:51" ht="30" hidden="1" customHeight="1" x14ac:dyDescent="0.2">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9"/>
      <c r="AI590" s="870"/>
      <c r="AJ590" s="870"/>
      <c r="AK590" s="870"/>
      <c r="AL590" s="871"/>
      <c r="AM590" s="872"/>
      <c r="AN590" s="872"/>
      <c r="AO590" s="873"/>
      <c r="AP590" s="855"/>
      <c r="AQ590" s="855"/>
      <c r="AR590" s="855"/>
      <c r="AS590" s="855"/>
      <c r="AT590" s="855"/>
      <c r="AU590" s="855"/>
      <c r="AV590" s="855"/>
      <c r="AW590" s="855"/>
      <c r="AX590" s="855"/>
      <c r="AY590">
        <f>COUNTA($C$590)</f>
        <v>0</v>
      </c>
    </row>
    <row r="591" spans="1:51" ht="30" hidden="1" customHeight="1" x14ac:dyDescent="0.2">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9"/>
      <c r="AI591" s="870"/>
      <c r="AJ591" s="870"/>
      <c r="AK591" s="870"/>
      <c r="AL591" s="871"/>
      <c r="AM591" s="872"/>
      <c r="AN591" s="872"/>
      <c r="AO591" s="873"/>
      <c r="AP591" s="855"/>
      <c r="AQ591" s="855"/>
      <c r="AR591" s="855"/>
      <c r="AS591" s="855"/>
      <c r="AT591" s="855"/>
      <c r="AU591" s="855"/>
      <c r="AV591" s="855"/>
      <c r="AW591" s="855"/>
      <c r="AX591" s="855"/>
      <c r="AY591">
        <f>COUNTA($C$591)</f>
        <v>0</v>
      </c>
    </row>
    <row r="592" spans="1:51" ht="30" hidden="1" customHeight="1" x14ac:dyDescent="0.2">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9"/>
      <c r="AI592" s="870"/>
      <c r="AJ592" s="870"/>
      <c r="AK592" s="870"/>
      <c r="AL592" s="871"/>
      <c r="AM592" s="872"/>
      <c r="AN592" s="872"/>
      <c r="AO592" s="873"/>
      <c r="AP592" s="855"/>
      <c r="AQ592" s="855"/>
      <c r="AR592" s="855"/>
      <c r="AS592" s="855"/>
      <c r="AT592" s="855"/>
      <c r="AU592" s="855"/>
      <c r="AV592" s="855"/>
      <c r="AW592" s="855"/>
      <c r="AX592" s="855"/>
      <c r="AY592">
        <f>COUNTA($C$592)</f>
        <v>0</v>
      </c>
    </row>
    <row r="593" spans="1:51" ht="30" hidden="1" customHeight="1" x14ac:dyDescent="0.2">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9"/>
      <c r="AI593" s="870"/>
      <c r="AJ593" s="870"/>
      <c r="AK593" s="870"/>
      <c r="AL593" s="871"/>
      <c r="AM593" s="872"/>
      <c r="AN593" s="872"/>
      <c r="AO593" s="873"/>
      <c r="AP593" s="855"/>
      <c r="AQ593" s="855"/>
      <c r="AR593" s="855"/>
      <c r="AS593" s="855"/>
      <c r="AT593" s="855"/>
      <c r="AU593" s="855"/>
      <c r="AV593" s="855"/>
      <c r="AW593" s="855"/>
      <c r="AX593" s="855"/>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228</v>
      </c>
      <c r="AD596" s="849"/>
      <c r="AE596" s="849"/>
      <c r="AF596" s="849"/>
      <c r="AG596" s="849"/>
      <c r="AH596" s="850" t="s">
        <v>246</v>
      </c>
      <c r="AI596" s="848"/>
      <c r="AJ596" s="848"/>
      <c r="AK596" s="848"/>
      <c r="AL596" s="848" t="s">
        <v>19</v>
      </c>
      <c r="AM596" s="848"/>
      <c r="AN596" s="848"/>
      <c r="AO596" s="852"/>
      <c r="AP596" s="868" t="s">
        <v>198</v>
      </c>
      <c r="AQ596" s="868"/>
      <c r="AR596" s="868"/>
      <c r="AS596" s="868"/>
      <c r="AT596" s="868"/>
      <c r="AU596" s="868"/>
      <c r="AV596" s="868"/>
      <c r="AW596" s="868"/>
      <c r="AX596" s="868"/>
      <c r="AY596">
        <f>$AY$594</f>
        <v>0</v>
      </c>
    </row>
    <row r="597" spans="1:51" ht="30" hidden="1" customHeight="1" x14ac:dyDescent="0.2">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3"/>
      <c r="AI597" s="854"/>
      <c r="AJ597" s="854"/>
      <c r="AK597" s="854"/>
      <c r="AL597" s="871"/>
      <c r="AM597" s="872"/>
      <c r="AN597" s="872"/>
      <c r="AO597" s="873"/>
      <c r="AP597" s="855"/>
      <c r="AQ597" s="855"/>
      <c r="AR597" s="855"/>
      <c r="AS597" s="855"/>
      <c r="AT597" s="855"/>
      <c r="AU597" s="855"/>
      <c r="AV597" s="855"/>
      <c r="AW597" s="855"/>
      <c r="AX597" s="855"/>
      <c r="AY597">
        <f>$AY$594</f>
        <v>0</v>
      </c>
    </row>
    <row r="598" spans="1:51" ht="30" hidden="1" customHeight="1" x14ac:dyDescent="0.2">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3"/>
      <c r="AI598" s="854"/>
      <c r="AJ598" s="854"/>
      <c r="AK598" s="854"/>
      <c r="AL598" s="871"/>
      <c r="AM598" s="872"/>
      <c r="AN598" s="872"/>
      <c r="AO598" s="873"/>
      <c r="AP598" s="855"/>
      <c r="AQ598" s="855"/>
      <c r="AR598" s="855"/>
      <c r="AS598" s="855"/>
      <c r="AT598" s="855"/>
      <c r="AU598" s="855"/>
      <c r="AV598" s="855"/>
      <c r="AW598" s="855"/>
      <c r="AX598" s="855"/>
      <c r="AY598">
        <f>COUNTA($C$598)</f>
        <v>0</v>
      </c>
    </row>
    <row r="599" spans="1:51" ht="30" hidden="1" customHeight="1" x14ac:dyDescent="0.2">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9"/>
      <c r="AI599" s="870"/>
      <c r="AJ599" s="870"/>
      <c r="AK599" s="870"/>
      <c r="AL599" s="871"/>
      <c r="AM599" s="872"/>
      <c r="AN599" s="872"/>
      <c r="AO599" s="873"/>
      <c r="AP599" s="855"/>
      <c r="AQ599" s="855"/>
      <c r="AR599" s="855"/>
      <c r="AS599" s="855"/>
      <c r="AT599" s="855"/>
      <c r="AU599" s="855"/>
      <c r="AV599" s="855"/>
      <c r="AW599" s="855"/>
      <c r="AX599" s="855"/>
      <c r="AY599">
        <f>COUNTA($C$599)</f>
        <v>0</v>
      </c>
    </row>
    <row r="600" spans="1:51" ht="30" hidden="1" customHeight="1" x14ac:dyDescent="0.2">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9"/>
      <c r="AI600" s="870"/>
      <c r="AJ600" s="870"/>
      <c r="AK600" s="870"/>
      <c r="AL600" s="871"/>
      <c r="AM600" s="872"/>
      <c r="AN600" s="872"/>
      <c r="AO600" s="873"/>
      <c r="AP600" s="855"/>
      <c r="AQ600" s="855"/>
      <c r="AR600" s="855"/>
      <c r="AS600" s="855"/>
      <c r="AT600" s="855"/>
      <c r="AU600" s="855"/>
      <c r="AV600" s="855"/>
      <c r="AW600" s="855"/>
      <c r="AX600" s="855"/>
      <c r="AY600">
        <f>COUNTA($C$600)</f>
        <v>0</v>
      </c>
    </row>
    <row r="601" spans="1:51" ht="30" hidden="1" customHeight="1" x14ac:dyDescent="0.2">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9"/>
      <c r="AI601" s="870"/>
      <c r="AJ601" s="870"/>
      <c r="AK601" s="870"/>
      <c r="AL601" s="871"/>
      <c r="AM601" s="872"/>
      <c r="AN601" s="872"/>
      <c r="AO601" s="873"/>
      <c r="AP601" s="855"/>
      <c r="AQ601" s="855"/>
      <c r="AR601" s="855"/>
      <c r="AS601" s="855"/>
      <c r="AT601" s="855"/>
      <c r="AU601" s="855"/>
      <c r="AV601" s="855"/>
      <c r="AW601" s="855"/>
      <c r="AX601" s="855"/>
      <c r="AY601">
        <f>COUNTA($C$601)</f>
        <v>0</v>
      </c>
    </row>
    <row r="602" spans="1:51" ht="30" hidden="1" customHeight="1" x14ac:dyDescent="0.2">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9"/>
      <c r="AI602" s="870"/>
      <c r="AJ602" s="870"/>
      <c r="AK602" s="870"/>
      <c r="AL602" s="871"/>
      <c r="AM602" s="872"/>
      <c r="AN602" s="872"/>
      <c r="AO602" s="873"/>
      <c r="AP602" s="855"/>
      <c r="AQ602" s="855"/>
      <c r="AR602" s="855"/>
      <c r="AS602" s="855"/>
      <c r="AT602" s="855"/>
      <c r="AU602" s="855"/>
      <c r="AV602" s="855"/>
      <c r="AW602" s="855"/>
      <c r="AX602" s="855"/>
      <c r="AY602">
        <f>COUNTA($C$602)</f>
        <v>0</v>
      </c>
    </row>
    <row r="603" spans="1:51" ht="30" hidden="1" customHeight="1" x14ac:dyDescent="0.2">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9"/>
      <c r="AI603" s="870"/>
      <c r="AJ603" s="870"/>
      <c r="AK603" s="870"/>
      <c r="AL603" s="871"/>
      <c r="AM603" s="872"/>
      <c r="AN603" s="872"/>
      <c r="AO603" s="873"/>
      <c r="AP603" s="855"/>
      <c r="AQ603" s="855"/>
      <c r="AR603" s="855"/>
      <c r="AS603" s="855"/>
      <c r="AT603" s="855"/>
      <c r="AU603" s="855"/>
      <c r="AV603" s="855"/>
      <c r="AW603" s="855"/>
      <c r="AX603" s="855"/>
      <c r="AY603">
        <f>COUNTA($C$603)</f>
        <v>0</v>
      </c>
    </row>
    <row r="604" spans="1:51" ht="30" hidden="1" customHeight="1" x14ac:dyDescent="0.2">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9"/>
      <c r="AI604" s="870"/>
      <c r="AJ604" s="870"/>
      <c r="AK604" s="870"/>
      <c r="AL604" s="871"/>
      <c r="AM604" s="872"/>
      <c r="AN604" s="872"/>
      <c r="AO604" s="873"/>
      <c r="AP604" s="855"/>
      <c r="AQ604" s="855"/>
      <c r="AR604" s="855"/>
      <c r="AS604" s="855"/>
      <c r="AT604" s="855"/>
      <c r="AU604" s="855"/>
      <c r="AV604" s="855"/>
      <c r="AW604" s="855"/>
      <c r="AX604" s="855"/>
      <c r="AY604">
        <f>COUNTA($C$604)</f>
        <v>0</v>
      </c>
    </row>
    <row r="605" spans="1:51" ht="30" hidden="1" customHeight="1" x14ac:dyDescent="0.2">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9"/>
      <c r="AI605" s="870"/>
      <c r="AJ605" s="870"/>
      <c r="AK605" s="870"/>
      <c r="AL605" s="871"/>
      <c r="AM605" s="872"/>
      <c r="AN605" s="872"/>
      <c r="AO605" s="873"/>
      <c r="AP605" s="855"/>
      <c r="AQ605" s="855"/>
      <c r="AR605" s="855"/>
      <c r="AS605" s="855"/>
      <c r="AT605" s="855"/>
      <c r="AU605" s="855"/>
      <c r="AV605" s="855"/>
      <c r="AW605" s="855"/>
      <c r="AX605" s="855"/>
      <c r="AY605">
        <f>COUNTA($C$605)</f>
        <v>0</v>
      </c>
    </row>
    <row r="606" spans="1:51" ht="30" hidden="1" customHeight="1" x14ac:dyDescent="0.2">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9"/>
      <c r="AI606" s="870"/>
      <c r="AJ606" s="870"/>
      <c r="AK606" s="870"/>
      <c r="AL606" s="871"/>
      <c r="AM606" s="872"/>
      <c r="AN606" s="872"/>
      <c r="AO606" s="873"/>
      <c r="AP606" s="855"/>
      <c r="AQ606" s="855"/>
      <c r="AR606" s="855"/>
      <c r="AS606" s="855"/>
      <c r="AT606" s="855"/>
      <c r="AU606" s="855"/>
      <c r="AV606" s="855"/>
      <c r="AW606" s="855"/>
      <c r="AX606" s="855"/>
      <c r="AY606">
        <f>COUNTA($C$606)</f>
        <v>0</v>
      </c>
    </row>
    <row r="607" spans="1:51" ht="30" hidden="1" customHeight="1" x14ac:dyDescent="0.2">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9"/>
      <c r="AI607" s="870"/>
      <c r="AJ607" s="870"/>
      <c r="AK607" s="870"/>
      <c r="AL607" s="871"/>
      <c r="AM607" s="872"/>
      <c r="AN607" s="872"/>
      <c r="AO607" s="873"/>
      <c r="AP607" s="855"/>
      <c r="AQ607" s="855"/>
      <c r="AR607" s="855"/>
      <c r="AS607" s="855"/>
      <c r="AT607" s="855"/>
      <c r="AU607" s="855"/>
      <c r="AV607" s="855"/>
      <c r="AW607" s="855"/>
      <c r="AX607" s="855"/>
      <c r="AY607">
        <f>COUNTA($C$607)</f>
        <v>0</v>
      </c>
    </row>
    <row r="608" spans="1:51" ht="30" hidden="1" customHeight="1" x14ac:dyDescent="0.2">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9"/>
      <c r="AI608" s="870"/>
      <c r="AJ608" s="870"/>
      <c r="AK608" s="870"/>
      <c r="AL608" s="871"/>
      <c r="AM608" s="872"/>
      <c r="AN608" s="872"/>
      <c r="AO608" s="873"/>
      <c r="AP608" s="855"/>
      <c r="AQ608" s="855"/>
      <c r="AR608" s="855"/>
      <c r="AS608" s="855"/>
      <c r="AT608" s="855"/>
      <c r="AU608" s="855"/>
      <c r="AV608" s="855"/>
      <c r="AW608" s="855"/>
      <c r="AX608" s="855"/>
      <c r="AY608">
        <f>COUNTA($C$608)</f>
        <v>0</v>
      </c>
    </row>
    <row r="609" spans="1:51" ht="30" hidden="1" customHeight="1" x14ac:dyDescent="0.2">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9"/>
      <c r="AI609" s="870"/>
      <c r="AJ609" s="870"/>
      <c r="AK609" s="870"/>
      <c r="AL609" s="871"/>
      <c r="AM609" s="872"/>
      <c r="AN609" s="872"/>
      <c r="AO609" s="873"/>
      <c r="AP609" s="855"/>
      <c r="AQ609" s="855"/>
      <c r="AR609" s="855"/>
      <c r="AS609" s="855"/>
      <c r="AT609" s="855"/>
      <c r="AU609" s="855"/>
      <c r="AV609" s="855"/>
      <c r="AW609" s="855"/>
      <c r="AX609" s="855"/>
      <c r="AY609">
        <f>COUNTA($C$609)</f>
        <v>0</v>
      </c>
    </row>
    <row r="610" spans="1:51" ht="30" hidden="1" customHeight="1" x14ac:dyDescent="0.2">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9"/>
      <c r="AI610" s="870"/>
      <c r="AJ610" s="870"/>
      <c r="AK610" s="870"/>
      <c r="AL610" s="871"/>
      <c r="AM610" s="872"/>
      <c r="AN610" s="872"/>
      <c r="AO610" s="873"/>
      <c r="AP610" s="855"/>
      <c r="AQ610" s="855"/>
      <c r="AR610" s="855"/>
      <c r="AS610" s="855"/>
      <c r="AT610" s="855"/>
      <c r="AU610" s="855"/>
      <c r="AV610" s="855"/>
      <c r="AW610" s="855"/>
      <c r="AX610" s="855"/>
      <c r="AY610">
        <f>COUNTA($C$610)</f>
        <v>0</v>
      </c>
    </row>
    <row r="611" spans="1:51" ht="30" hidden="1" customHeight="1" x14ac:dyDescent="0.2">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9"/>
      <c r="AI611" s="870"/>
      <c r="AJ611" s="870"/>
      <c r="AK611" s="870"/>
      <c r="AL611" s="871"/>
      <c r="AM611" s="872"/>
      <c r="AN611" s="872"/>
      <c r="AO611" s="873"/>
      <c r="AP611" s="855"/>
      <c r="AQ611" s="855"/>
      <c r="AR611" s="855"/>
      <c r="AS611" s="855"/>
      <c r="AT611" s="855"/>
      <c r="AU611" s="855"/>
      <c r="AV611" s="855"/>
      <c r="AW611" s="855"/>
      <c r="AX611" s="855"/>
      <c r="AY611">
        <f>COUNTA($C$611)</f>
        <v>0</v>
      </c>
    </row>
    <row r="612" spans="1:51" ht="30" hidden="1" customHeight="1" x14ac:dyDescent="0.2">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9"/>
      <c r="AI612" s="870"/>
      <c r="AJ612" s="870"/>
      <c r="AK612" s="870"/>
      <c r="AL612" s="871"/>
      <c r="AM612" s="872"/>
      <c r="AN612" s="872"/>
      <c r="AO612" s="873"/>
      <c r="AP612" s="855"/>
      <c r="AQ612" s="855"/>
      <c r="AR612" s="855"/>
      <c r="AS612" s="855"/>
      <c r="AT612" s="855"/>
      <c r="AU612" s="855"/>
      <c r="AV612" s="855"/>
      <c r="AW612" s="855"/>
      <c r="AX612" s="855"/>
      <c r="AY612">
        <f>COUNTA($C$612)</f>
        <v>0</v>
      </c>
    </row>
    <row r="613" spans="1:51" s="16" customFormat="1" ht="30" hidden="1" customHeight="1" x14ac:dyDescent="0.2">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9"/>
      <c r="AI613" s="870"/>
      <c r="AJ613" s="870"/>
      <c r="AK613" s="870"/>
      <c r="AL613" s="871"/>
      <c r="AM613" s="872"/>
      <c r="AN613" s="872"/>
      <c r="AO613" s="873"/>
      <c r="AP613" s="855"/>
      <c r="AQ613" s="855"/>
      <c r="AR613" s="855"/>
      <c r="AS613" s="855"/>
      <c r="AT613" s="855"/>
      <c r="AU613" s="855"/>
      <c r="AV613" s="855"/>
      <c r="AW613" s="855"/>
      <c r="AX613" s="855"/>
      <c r="AY613">
        <f>COUNTA($C$613)</f>
        <v>0</v>
      </c>
    </row>
    <row r="614" spans="1:51" ht="30" hidden="1" customHeight="1" x14ac:dyDescent="0.2">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9"/>
      <c r="AI614" s="870"/>
      <c r="AJ614" s="870"/>
      <c r="AK614" s="870"/>
      <c r="AL614" s="871"/>
      <c r="AM614" s="872"/>
      <c r="AN614" s="872"/>
      <c r="AO614" s="873"/>
      <c r="AP614" s="855"/>
      <c r="AQ614" s="855"/>
      <c r="AR614" s="855"/>
      <c r="AS614" s="855"/>
      <c r="AT614" s="855"/>
      <c r="AU614" s="855"/>
      <c r="AV614" s="855"/>
      <c r="AW614" s="855"/>
      <c r="AX614" s="855"/>
      <c r="AY614">
        <f>COUNTA($C$614)</f>
        <v>0</v>
      </c>
    </row>
    <row r="615" spans="1:51" ht="30" hidden="1" customHeight="1" x14ac:dyDescent="0.2">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9"/>
      <c r="AI615" s="870"/>
      <c r="AJ615" s="870"/>
      <c r="AK615" s="870"/>
      <c r="AL615" s="871"/>
      <c r="AM615" s="872"/>
      <c r="AN615" s="872"/>
      <c r="AO615" s="873"/>
      <c r="AP615" s="855"/>
      <c r="AQ615" s="855"/>
      <c r="AR615" s="855"/>
      <c r="AS615" s="855"/>
      <c r="AT615" s="855"/>
      <c r="AU615" s="855"/>
      <c r="AV615" s="855"/>
      <c r="AW615" s="855"/>
      <c r="AX615" s="855"/>
      <c r="AY615">
        <f>COUNTA($C$615)</f>
        <v>0</v>
      </c>
    </row>
    <row r="616" spans="1:51" ht="30" hidden="1" customHeight="1" x14ac:dyDescent="0.2">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9"/>
      <c r="AI616" s="870"/>
      <c r="AJ616" s="870"/>
      <c r="AK616" s="870"/>
      <c r="AL616" s="871"/>
      <c r="AM616" s="872"/>
      <c r="AN616" s="872"/>
      <c r="AO616" s="873"/>
      <c r="AP616" s="855"/>
      <c r="AQ616" s="855"/>
      <c r="AR616" s="855"/>
      <c r="AS616" s="855"/>
      <c r="AT616" s="855"/>
      <c r="AU616" s="855"/>
      <c r="AV616" s="855"/>
      <c r="AW616" s="855"/>
      <c r="AX616" s="855"/>
      <c r="AY616">
        <f>COUNTA($C$616)</f>
        <v>0</v>
      </c>
    </row>
    <row r="617" spans="1:51" ht="30" hidden="1" customHeight="1" x14ac:dyDescent="0.2">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9"/>
      <c r="AI617" s="870"/>
      <c r="AJ617" s="870"/>
      <c r="AK617" s="870"/>
      <c r="AL617" s="871"/>
      <c r="AM617" s="872"/>
      <c r="AN617" s="872"/>
      <c r="AO617" s="873"/>
      <c r="AP617" s="855"/>
      <c r="AQ617" s="855"/>
      <c r="AR617" s="855"/>
      <c r="AS617" s="855"/>
      <c r="AT617" s="855"/>
      <c r="AU617" s="855"/>
      <c r="AV617" s="855"/>
      <c r="AW617" s="855"/>
      <c r="AX617" s="855"/>
      <c r="AY617">
        <f>COUNTA($C$617)</f>
        <v>0</v>
      </c>
    </row>
    <row r="618" spans="1:51" ht="30" hidden="1" customHeight="1" x14ac:dyDescent="0.2">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9"/>
      <c r="AI618" s="870"/>
      <c r="AJ618" s="870"/>
      <c r="AK618" s="870"/>
      <c r="AL618" s="871"/>
      <c r="AM618" s="872"/>
      <c r="AN618" s="872"/>
      <c r="AO618" s="873"/>
      <c r="AP618" s="855"/>
      <c r="AQ618" s="855"/>
      <c r="AR618" s="855"/>
      <c r="AS618" s="855"/>
      <c r="AT618" s="855"/>
      <c r="AU618" s="855"/>
      <c r="AV618" s="855"/>
      <c r="AW618" s="855"/>
      <c r="AX618" s="855"/>
      <c r="AY618">
        <f>COUNTA($C$618)</f>
        <v>0</v>
      </c>
    </row>
    <row r="619" spans="1:51" ht="30" hidden="1" customHeight="1" x14ac:dyDescent="0.2">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9"/>
      <c r="AI619" s="870"/>
      <c r="AJ619" s="870"/>
      <c r="AK619" s="870"/>
      <c r="AL619" s="871"/>
      <c r="AM619" s="872"/>
      <c r="AN619" s="872"/>
      <c r="AO619" s="873"/>
      <c r="AP619" s="855"/>
      <c r="AQ619" s="855"/>
      <c r="AR619" s="855"/>
      <c r="AS619" s="855"/>
      <c r="AT619" s="855"/>
      <c r="AU619" s="855"/>
      <c r="AV619" s="855"/>
      <c r="AW619" s="855"/>
      <c r="AX619" s="855"/>
      <c r="AY619">
        <f>COUNTA($C$619)</f>
        <v>0</v>
      </c>
    </row>
    <row r="620" spans="1:51" ht="30" hidden="1" customHeight="1" x14ac:dyDescent="0.2">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9"/>
      <c r="AI620" s="870"/>
      <c r="AJ620" s="870"/>
      <c r="AK620" s="870"/>
      <c r="AL620" s="871"/>
      <c r="AM620" s="872"/>
      <c r="AN620" s="872"/>
      <c r="AO620" s="873"/>
      <c r="AP620" s="855"/>
      <c r="AQ620" s="855"/>
      <c r="AR620" s="855"/>
      <c r="AS620" s="855"/>
      <c r="AT620" s="855"/>
      <c r="AU620" s="855"/>
      <c r="AV620" s="855"/>
      <c r="AW620" s="855"/>
      <c r="AX620" s="855"/>
      <c r="AY620">
        <f>COUNTA($C$620)</f>
        <v>0</v>
      </c>
    </row>
    <row r="621" spans="1:51" ht="30" hidden="1" customHeight="1" x14ac:dyDescent="0.2">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9"/>
      <c r="AI621" s="870"/>
      <c r="AJ621" s="870"/>
      <c r="AK621" s="870"/>
      <c r="AL621" s="871"/>
      <c r="AM621" s="872"/>
      <c r="AN621" s="872"/>
      <c r="AO621" s="873"/>
      <c r="AP621" s="855"/>
      <c r="AQ621" s="855"/>
      <c r="AR621" s="855"/>
      <c r="AS621" s="855"/>
      <c r="AT621" s="855"/>
      <c r="AU621" s="855"/>
      <c r="AV621" s="855"/>
      <c r="AW621" s="855"/>
      <c r="AX621" s="855"/>
      <c r="AY621">
        <f>COUNTA($C$621)</f>
        <v>0</v>
      </c>
    </row>
    <row r="622" spans="1:51" ht="30" hidden="1" customHeight="1" x14ac:dyDescent="0.2">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9"/>
      <c r="AI622" s="870"/>
      <c r="AJ622" s="870"/>
      <c r="AK622" s="870"/>
      <c r="AL622" s="871"/>
      <c r="AM622" s="872"/>
      <c r="AN622" s="872"/>
      <c r="AO622" s="873"/>
      <c r="AP622" s="855"/>
      <c r="AQ622" s="855"/>
      <c r="AR622" s="855"/>
      <c r="AS622" s="855"/>
      <c r="AT622" s="855"/>
      <c r="AU622" s="855"/>
      <c r="AV622" s="855"/>
      <c r="AW622" s="855"/>
      <c r="AX622" s="855"/>
      <c r="AY622">
        <f>COUNTA($C$622)</f>
        <v>0</v>
      </c>
    </row>
    <row r="623" spans="1:51" ht="30" hidden="1" customHeight="1" x14ac:dyDescent="0.2">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9"/>
      <c r="AI623" s="870"/>
      <c r="AJ623" s="870"/>
      <c r="AK623" s="870"/>
      <c r="AL623" s="871"/>
      <c r="AM623" s="872"/>
      <c r="AN623" s="872"/>
      <c r="AO623" s="873"/>
      <c r="AP623" s="855"/>
      <c r="AQ623" s="855"/>
      <c r="AR623" s="855"/>
      <c r="AS623" s="855"/>
      <c r="AT623" s="855"/>
      <c r="AU623" s="855"/>
      <c r="AV623" s="855"/>
      <c r="AW623" s="855"/>
      <c r="AX623" s="855"/>
      <c r="AY623">
        <f>COUNTA($C$623)</f>
        <v>0</v>
      </c>
    </row>
    <row r="624" spans="1:51" ht="30" hidden="1" customHeight="1" x14ac:dyDescent="0.2">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9"/>
      <c r="AI624" s="870"/>
      <c r="AJ624" s="870"/>
      <c r="AK624" s="870"/>
      <c r="AL624" s="871"/>
      <c r="AM624" s="872"/>
      <c r="AN624" s="872"/>
      <c r="AO624" s="873"/>
      <c r="AP624" s="855"/>
      <c r="AQ624" s="855"/>
      <c r="AR624" s="855"/>
      <c r="AS624" s="855"/>
      <c r="AT624" s="855"/>
      <c r="AU624" s="855"/>
      <c r="AV624" s="855"/>
      <c r="AW624" s="855"/>
      <c r="AX624" s="855"/>
      <c r="AY624">
        <f>COUNTA($C$624)</f>
        <v>0</v>
      </c>
    </row>
    <row r="625" spans="1:51" ht="30" hidden="1" customHeight="1" x14ac:dyDescent="0.2">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9"/>
      <c r="AI625" s="870"/>
      <c r="AJ625" s="870"/>
      <c r="AK625" s="870"/>
      <c r="AL625" s="871"/>
      <c r="AM625" s="872"/>
      <c r="AN625" s="872"/>
      <c r="AO625" s="873"/>
      <c r="AP625" s="855"/>
      <c r="AQ625" s="855"/>
      <c r="AR625" s="855"/>
      <c r="AS625" s="855"/>
      <c r="AT625" s="855"/>
      <c r="AU625" s="855"/>
      <c r="AV625" s="855"/>
      <c r="AW625" s="855"/>
      <c r="AX625" s="855"/>
      <c r="AY625">
        <f>COUNTA($C$625)</f>
        <v>0</v>
      </c>
    </row>
    <row r="626" spans="1:51" ht="30" hidden="1" customHeight="1" x14ac:dyDescent="0.2">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9"/>
      <c r="AI626" s="870"/>
      <c r="AJ626" s="870"/>
      <c r="AK626" s="870"/>
      <c r="AL626" s="871"/>
      <c r="AM626" s="872"/>
      <c r="AN626" s="872"/>
      <c r="AO626" s="873"/>
      <c r="AP626" s="855"/>
      <c r="AQ626" s="855"/>
      <c r="AR626" s="855"/>
      <c r="AS626" s="855"/>
      <c r="AT626" s="855"/>
      <c r="AU626" s="855"/>
      <c r="AV626" s="855"/>
      <c r="AW626" s="855"/>
      <c r="AX626" s="855"/>
      <c r="AY626">
        <f>COUNTA($C$626)</f>
        <v>0</v>
      </c>
    </row>
    <row r="627" spans="1:51" ht="24.75" hidden="1" customHeight="1" x14ac:dyDescent="0.2">
      <c r="A627" s="874" t="s">
        <v>576</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230</v>
      </c>
      <c r="AM627" s="878"/>
      <c r="AN627" s="878"/>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68" t="s">
        <v>224</v>
      </c>
      <c r="AQ630" s="868"/>
      <c r="AR630" s="868"/>
      <c r="AS630" s="868"/>
      <c r="AT630" s="868"/>
      <c r="AU630" s="868"/>
      <c r="AV630" s="868"/>
      <c r="AW630" s="868"/>
      <c r="AX630" s="868"/>
    </row>
    <row r="631" spans="1:51" ht="30" customHeight="1" x14ac:dyDescent="0.2">
      <c r="A631" s="856">
        <v>1</v>
      </c>
      <c r="B631" s="856">
        <v>1</v>
      </c>
      <c r="C631" s="881"/>
      <c r="D631" s="881"/>
      <c r="E631" s="648" t="s">
        <v>282</v>
      </c>
      <c r="F631" s="882"/>
      <c r="G631" s="882"/>
      <c r="H631" s="882"/>
      <c r="I631" s="882"/>
      <c r="J631" s="859" t="s">
        <v>282</v>
      </c>
      <c r="K631" s="860"/>
      <c r="L631" s="860"/>
      <c r="M631" s="860"/>
      <c r="N631" s="860"/>
      <c r="O631" s="860"/>
      <c r="P631" s="861" t="s">
        <v>282</v>
      </c>
      <c r="Q631" s="862"/>
      <c r="R631" s="862"/>
      <c r="S631" s="862"/>
      <c r="T631" s="862"/>
      <c r="U631" s="862"/>
      <c r="V631" s="862"/>
      <c r="W631" s="862"/>
      <c r="X631" s="862"/>
      <c r="Y631" s="863" t="s">
        <v>282</v>
      </c>
      <c r="Z631" s="864"/>
      <c r="AA631" s="864"/>
      <c r="AB631" s="865"/>
      <c r="AC631" s="866"/>
      <c r="AD631" s="867"/>
      <c r="AE631" s="867"/>
      <c r="AF631" s="867"/>
      <c r="AG631" s="867"/>
      <c r="AH631" s="869" t="s">
        <v>282</v>
      </c>
      <c r="AI631" s="870"/>
      <c r="AJ631" s="870"/>
      <c r="AK631" s="870"/>
      <c r="AL631" s="871" t="s">
        <v>282</v>
      </c>
      <c r="AM631" s="872"/>
      <c r="AN631" s="872"/>
      <c r="AO631" s="873"/>
      <c r="AP631" s="855" t="s">
        <v>282</v>
      </c>
      <c r="AQ631" s="855"/>
      <c r="AR631" s="855"/>
      <c r="AS631" s="855"/>
      <c r="AT631" s="855"/>
      <c r="AU631" s="855"/>
      <c r="AV631" s="855"/>
      <c r="AW631" s="855"/>
      <c r="AX631" s="855"/>
    </row>
    <row r="632" spans="1:51" ht="30" hidden="1" customHeight="1" x14ac:dyDescent="0.2">
      <c r="A632" s="856">
        <v>2</v>
      </c>
      <c r="B632" s="856">
        <v>1</v>
      </c>
      <c r="C632" s="881"/>
      <c r="D632" s="881"/>
      <c r="E632" s="882"/>
      <c r="F632" s="882"/>
      <c r="G632" s="882"/>
      <c r="H632" s="882"/>
      <c r="I632" s="882"/>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9"/>
      <c r="AI632" s="870"/>
      <c r="AJ632" s="870"/>
      <c r="AK632" s="870"/>
      <c r="AL632" s="871"/>
      <c r="AM632" s="872"/>
      <c r="AN632" s="872"/>
      <c r="AO632" s="873"/>
      <c r="AP632" s="855"/>
      <c r="AQ632" s="855"/>
      <c r="AR632" s="855"/>
      <c r="AS632" s="855"/>
      <c r="AT632" s="855"/>
      <c r="AU632" s="855"/>
      <c r="AV632" s="855"/>
      <c r="AW632" s="855"/>
      <c r="AX632" s="855"/>
      <c r="AY632">
        <f>COUNTA($E$632)</f>
        <v>0</v>
      </c>
    </row>
    <row r="633" spans="1:51" ht="30" hidden="1" customHeight="1" x14ac:dyDescent="0.2">
      <c r="A633" s="856">
        <v>3</v>
      </c>
      <c r="B633" s="856">
        <v>1</v>
      </c>
      <c r="C633" s="881"/>
      <c r="D633" s="881"/>
      <c r="E633" s="882"/>
      <c r="F633" s="882"/>
      <c r="G633" s="882"/>
      <c r="H633" s="882"/>
      <c r="I633" s="882"/>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9"/>
      <c r="AI633" s="870"/>
      <c r="AJ633" s="870"/>
      <c r="AK633" s="870"/>
      <c r="AL633" s="871"/>
      <c r="AM633" s="872"/>
      <c r="AN633" s="872"/>
      <c r="AO633" s="873"/>
      <c r="AP633" s="855"/>
      <c r="AQ633" s="855"/>
      <c r="AR633" s="855"/>
      <c r="AS633" s="855"/>
      <c r="AT633" s="855"/>
      <c r="AU633" s="855"/>
      <c r="AV633" s="855"/>
      <c r="AW633" s="855"/>
      <c r="AX633" s="855"/>
      <c r="AY633">
        <f>COUNTA($E$633)</f>
        <v>0</v>
      </c>
    </row>
    <row r="634" spans="1:51" ht="30" hidden="1" customHeight="1" x14ac:dyDescent="0.2">
      <c r="A634" s="856">
        <v>4</v>
      </c>
      <c r="B634" s="856">
        <v>1</v>
      </c>
      <c r="C634" s="881"/>
      <c r="D634" s="881"/>
      <c r="E634" s="882"/>
      <c r="F634" s="882"/>
      <c r="G634" s="882"/>
      <c r="H634" s="882"/>
      <c r="I634" s="882"/>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9"/>
      <c r="AI634" s="870"/>
      <c r="AJ634" s="870"/>
      <c r="AK634" s="870"/>
      <c r="AL634" s="871"/>
      <c r="AM634" s="872"/>
      <c r="AN634" s="872"/>
      <c r="AO634" s="873"/>
      <c r="AP634" s="855"/>
      <c r="AQ634" s="855"/>
      <c r="AR634" s="855"/>
      <c r="AS634" s="855"/>
      <c r="AT634" s="855"/>
      <c r="AU634" s="855"/>
      <c r="AV634" s="855"/>
      <c r="AW634" s="855"/>
      <c r="AX634" s="855"/>
      <c r="AY634">
        <f>COUNTA($E$634)</f>
        <v>0</v>
      </c>
    </row>
    <row r="635" spans="1:51" ht="30" hidden="1" customHeight="1" x14ac:dyDescent="0.2">
      <c r="A635" s="856">
        <v>5</v>
      </c>
      <c r="B635" s="856">
        <v>1</v>
      </c>
      <c r="C635" s="881"/>
      <c r="D635" s="881"/>
      <c r="E635" s="882"/>
      <c r="F635" s="882"/>
      <c r="G635" s="882"/>
      <c r="H635" s="882"/>
      <c r="I635" s="882"/>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9"/>
      <c r="AI635" s="870"/>
      <c r="AJ635" s="870"/>
      <c r="AK635" s="870"/>
      <c r="AL635" s="871"/>
      <c r="AM635" s="872"/>
      <c r="AN635" s="872"/>
      <c r="AO635" s="873"/>
      <c r="AP635" s="855"/>
      <c r="AQ635" s="855"/>
      <c r="AR635" s="855"/>
      <c r="AS635" s="855"/>
      <c r="AT635" s="855"/>
      <c r="AU635" s="855"/>
      <c r="AV635" s="855"/>
      <c r="AW635" s="855"/>
      <c r="AX635" s="855"/>
      <c r="AY635">
        <f>COUNTA($E$635)</f>
        <v>0</v>
      </c>
    </row>
    <row r="636" spans="1:51" ht="30" hidden="1" customHeight="1" x14ac:dyDescent="0.2">
      <c r="A636" s="856">
        <v>6</v>
      </c>
      <c r="B636" s="856">
        <v>1</v>
      </c>
      <c r="C636" s="881"/>
      <c r="D636" s="881"/>
      <c r="E636" s="882"/>
      <c r="F636" s="882"/>
      <c r="G636" s="882"/>
      <c r="H636" s="882"/>
      <c r="I636" s="882"/>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9"/>
      <c r="AI636" s="870"/>
      <c r="AJ636" s="870"/>
      <c r="AK636" s="870"/>
      <c r="AL636" s="871"/>
      <c r="AM636" s="872"/>
      <c r="AN636" s="872"/>
      <c r="AO636" s="873"/>
      <c r="AP636" s="855"/>
      <c r="AQ636" s="855"/>
      <c r="AR636" s="855"/>
      <c r="AS636" s="855"/>
      <c r="AT636" s="855"/>
      <c r="AU636" s="855"/>
      <c r="AV636" s="855"/>
      <c r="AW636" s="855"/>
      <c r="AX636" s="855"/>
      <c r="AY636">
        <f>COUNTA($E$636)</f>
        <v>0</v>
      </c>
    </row>
    <row r="637" spans="1:51" ht="30" hidden="1" customHeight="1" x14ac:dyDescent="0.2">
      <c r="A637" s="856">
        <v>7</v>
      </c>
      <c r="B637" s="856">
        <v>1</v>
      </c>
      <c r="C637" s="881"/>
      <c r="D637" s="881"/>
      <c r="E637" s="882"/>
      <c r="F637" s="882"/>
      <c r="G637" s="882"/>
      <c r="H637" s="882"/>
      <c r="I637" s="882"/>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9"/>
      <c r="AI637" s="870"/>
      <c r="AJ637" s="870"/>
      <c r="AK637" s="870"/>
      <c r="AL637" s="871"/>
      <c r="AM637" s="872"/>
      <c r="AN637" s="872"/>
      <c r="AO637" s="873"/>
      <c r="AP637" s="855"/>
      <c r="AQ637" s="855"/>
      <c r="AR637" s="855"/>
      <c r="AS637" s="855"/>
      <c r="AT637" s="855"/>
      <c r="AU637" s="855"/>
      <c r="AV637" s="855"/>
      <c r="AW637" s="855"/>
      <c r="AX637" s="855"/>
      <c r="AY637">
        <f>COUNTA($E$637)</f>
        <v>0</v>
      </c>
    </row>
    <row r="638" spans="1:51" ht="30" hidden="1" customHeight="1" x14ac:dyDescent="0.2">
      <c r="A638" s="856">
        <v>8</v>
      </c>
      <c r="B638" s="856">
        <v>1</v>
      </c>
      <c r="C638" s="881"/>
      <c r="D638" s="881"/>
      <c r="E638" s="882"/>
      <c r="F638" s="882"/>
      <c r="G638" s="882"/>
      <c r="H638" s="882"/>
      <c r="I638" s="882"/>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9"/>
      <c r="AI638" s="870"/>
      <c r="AJ638" s="870"/>
      <c r="AK638" s="870"/>
      <c r="AL638" s="871"/>
      <c r="AM638" s="872"/>
      <c r="AN638" s="872"/>
      <c r="AO638" s="873"/>
      <c r="AP638" s="855"/>
      <c r="AQ638" s="855"/>
      <c r="AR638" s="855"/>
      <c r="AS638" s="855"/>
      <c r="AT638" s="855"/>
      <c r="AU638" s="855"/>
      <c r="AV638" s="855"/>
      <c r="AW638" s="855"/>
      <c r="AX638" s="855"/>
      <c r="AY638">
        <f>COUNTA($E$638)</f>
        <v>0</v>
      </c>
    </row>
    <row r="639" spans="1:51" ht="30" hidden="1" customHeight="1" x14ac:dyDescent="0.2">
      <c r="A639" s="856">
        <v>9</v>
      </c>
      <c r="B639" s="856">
        <v>1</v>
      </c>
      <c r="C639" s="881"/>
      <c r="D639" s="881"/>
      <c r="E639" s="882"/>
      <c r="F639" s="882"/>
      <c r="G639" s="882"/>
      <c r="H639" s="882"/>
      <c r="I639" s="882"/>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9"/>
      <c r="AI639" s="870"/>
      <c r="AJ639" s="870"/>
      <c r="AK639" s="870"/>
      <c r="AL639" s="871"/>
      <c r="AM639" s="872"/>
      <c r="AN639" s="872"/>
      <c r="AO639" s="873"/>
      <c r="AP639" s="855"/>
      <c r="AQ639" s="855"/>
      <c r="AR639" s="855"/>
      <c r="AS639" s="855"/>
      <c r="AT639" s="855"/>
      <c r="AU639" s="855"/>
      <c r="AV639" s="855"/>
      <c r="AW639" s="855"/>
      <c r="AX639" s="855"/>
      <c r="AY639">
        <f>COUNTA($E$639)</f>
        <v>0</v>
      </c>
    </row>
    <row r="640" spans="1:51" ht="30" hidden="1" customHeight="1" x14ac:dyDescent="0.2">
      <c r="A640" s="856">
        <v>10</v>
      </c>
      <c r="B640" s="856">
        <v>1</v>
      </c>
      <c r="C640" s="881"/>
      <c r="D640" s="881"/>
      <c r="E640" s="882"/>
      <c r="F640" s="882"/>
      <c r="G640" s="882"/>
      <c r="H640" s="882"/>
      <c r="I640" s="882"/>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9"/>
      <c r="AI640" s="870"/>
      <c r="AJ640" s="870"/>
      <c r="AK640" s="870"/>
      <c r="AL640" s="871"/>
      <c r="AM640" s="872"/>
      <c r="AN640" s="872"/>
      <c r="AO640" s="873"/>
      <c r="AP640" s="855"/>
      <c r="AQ640" s="855"/>
      <c r="AR640" s="855"/>
      <c r="AS640" s="855"/>
      <c r="AT640" s="855"/>
      <c r="AU640" s="855"/>
      <c r="AV640" s="855"/>
      <c r="AW640" s="855"/>
      <c r="AX640" s="855"/>
      <c r="AY640">
        <f>COUNTA($E$640)</f>
        <v>0</v>
      </c>
    </row>
    <row r="641" spans="1:51" ht="30" hidden="1" customHeight="1" x14ac:dyDescent="0.2">
      <c r="A641" s="856">
        <v>11</v>
      </c>
      <c r="B641" s="856">
        <v>1</v>
      </c>
      <c r="C641" s="881"/>
      <c r="D641" s="881"/>
      <c r="E641" s="882"/>
      <c r="F641" s="882"/>
      <c r="G641" s="882"/>
      <c r="H641" s="882"/>
      <c r="I641" s="882"/>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9"/>
      <c r="AI641" s="870"/>
      <c r="AJ641" s="870"/>
      <c r="AK641" s="870"/>
      <c r="AL641" s="871"/>
      <c r="AM641" s="872"/>
      <c r="AN641" s="872"/>
      <c r="AO641" s="873"/>
      <c r="AP641" s="855"/>
      <c r="AQ641" s="855"/>
      <c r="AR641" s="855"/>
      <c r="AS641" s="855"/>
      <c r="AT641" s="855"/>
      <c r="AU641" s="855"/>
      <c r="AV641" s="855"/>
      <c r="AW641" s="855"/>
      <c r="AX641" s="855"/>
      <c r="AY641">
        <f>COUNTA($E$641)</f>
        <v>0</v>
      </c>
    </row>
    <row r="642" spans="1:51" ht="30" hidden="1" customHeight="1" x14ac:dyDescent="0.2">
      <c r="A642" s="856">
        <v>12</v>
      </c>
      <c r="B642" s="856">
        <v>1</v>
      </c>
      <c r="C642" s="881"/>
      <c r="D642" s="881"/>
      <c r="E642" s="882"/>
      <c r="F642" s="882"/>
      <c r="G642" s="882"/>
      <c r="H642" s="882"/>
      <c r="I642" s="882"/>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9"/>
      <c r="AI642" s="870"/>
      <c r="AJ642" s="870"/>
      <c r="AK642" s="870"/>
      <c r="AL642" s="871"/>
      <c r="AM642" s="872"/>
      <c r="AN642" s="872"/>
      <c r="AO642" s="873"/>
      <c r="AP642" s="855"/>
      <c r="AQ642" s="855"/>
      <c r="AR642" s="855"/>
      <c r="AS642" s="855"/>
      <c r="AT642" s="855"/>
      <c r="AU642" s="855"/>
      <c r="AV642" s="855"/>
      <c r="AW642" s="855"/>
      <c r="AX642" s="855"/>
      <c r="AY642">
        <f>COUNTA($E$642)</f>
        <v>0</v>
      </c>
    </row>
    <row r="643" spans="1:51" ht="30" hidden="1" customHeight="1" x14ac:dyDescent="0.2">
      <c r="A643" s="856">
        <v>13</v>
      </c>
      <c r="B643" s="856">
        <v>1</v>
      </c>
      <c r="C643" s="881"/>
      <c r="D643" s="881"/>
      <c r="E643" s="882"/>
      <c r="F643" s="882"/>
      <c r="G643" s="882"/>
      <c r="H643" s="882"/>
      <c r="I643" s="882"/>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9"/>
      <c r="AI643" s="870"/>
      <c r="AJ643" s="870"/>
      <c r="AK643" s="870"/>
      <c r="AL643" s="871"/>
      <c r="AM643" s="872"/>
      <c r="AN643" s="872"/>
      <c r="AO643" s="873"/>
      <c r="AP643" s="855"/>
      <c r="AQ643" s="855"/>
      <c r="AR643" s="855"/>
      <c r="AS643" s="855"/>
      <c r="AT643" s="855"/>
      <c r="AU643" s="855"/>
      <c r="AV643" s="855"/>
      <c r="AW643" s="855"/>
      <c r="AX643" s="855"/>
      <c r="AY643">
        <f>COUNTA($E$643)</f>
        <v>0</v>
      </c>
    </row>
    <row r="644" spans="1:51" ht="30" hidden="1" customHeight="1" x14ac:dyDescent="0.2">
      <c r="A644" s="856">
        <v>14</v>
      </c>
      <c r="B644" s="856">
        <v>1</v>
      </c>
      <c r="C644" s="881"/>
      <c r="D644" s="881"/>
      <c r="E644" s="882"/>
      <c r="F644" s="882"/>
      <c r="G644" s="882"/>
      <c r="H644" s="882"/>
      <c r="I644" s="882"/>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9"/>
      <c r="AI644" s="870"/>
      <c r="AJ644" s="870"/>
      <c r="AK644" s="870"/>
      <c r="AL644" s="871"/>
      <c r="AM644" s="872"/>
      <c r="AN644" s="872"/>
      <c r="AO644" s="873"/>
      <c r="AP644" s="855"/>
      <c r="AQ644" s="855"/>
      <c r="AR644" s="855"/>
      <c r="AS644" s="855"/>
      <c r="AT644" s="855"/>
      <c r="AU644" s="855"/>
      <c r="AV644" s="855"/>
      <c r="AW644" s="855"/>
      <c r="AX644" s="855"/>
      <c r="AY644">
        <f>COUNTA($E$644)</f>
        <v>0</v>
      </c>
    </row>
    <row r="645" spans="1:51" ht="30" hidden="1" customHeight="1" x14ac:dyDescent="0.2">
      <c r="A645" s="856">
        <v>15</v>
      </c>
      <c r="B645" s="856">
        <v>1</v>
      </c>
      <c r="C645" s="881"/>
      <c r="D645" s="881"/>
      <c r="E645" s="882"/>
      <c r="F645" s="882"/>
      <c r="G645" s="882"/>
      <c r="H645" s="882"/>
      <c r="I645" s="882"/>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9"/>
      <c r="AI645" s="870"/>
      <c r="AJ645" s="870"/>
      <c r="AK645" s="870"/>
      <c r="AL645" s="871"/>
      <c r="AM645" s="872"/>
      <c r="AN645" s="872"/>
      <c r="AO645" s="873"/>
      <c r="AP645" s="855"/>
      <c r="AQ645" s="855"/>
      <c r="AR645" s="855"/>
      <c r="AS645" s="855"/>
      <c r="AT645" s="855"/>
      <c r="AU645" s="855"/>
      <c r="AV645" s="855"/>
      <c r="AW645" s="855"/>
      <c r="AX645" s="855"/>
      <c r="AY645">
        <f>COUNTA($E$645)</f>
        <v>0</v>
      </c>
    </row>
    <row r="646" spans="1:51" ht="30" hidden="1" customHeight="1" x14ac:dyDescent="0.2">
      <c r="A646" s="856">
        <v>16</v>
      </c>
      <c r="B646" s="856">
        <v>1</v>
      </c>
      <c r="C646" s="881"/>
      <c r="D646" s="881"/>
      <c r="E646" s="882"/>
      <c r="F646" s="882"/>
      <c r="G646" s="882"/>
      <c r="H646" s="882"/>
      <c r="I646" s="882"/>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9"/>
      <c r="AI646" s="870"/>
      <c r="AJ646" s="870"/>
      <c r="AK646" s="870"/>
      <c r="AL646" s="871"/>
      <c r="AM646" s="872"/>
      <c r="AN646" s="872"/>
      <c r="AO646" s="873"/>
      <c r="AP646" s="855"/>
      <c r="AQ646" s="855"/>
      <c r="AR646" s="855"/>
      <c r="AS646" s="855"/>
      <c r="AT646" s="855"/>
      <c r="AU646" s="855"/>
      <c r="AV646" s="855"/>
      <c r="AW646" s="855"/>
      <c r="AX646" s="855"/>
      <c r="AY646">
        <f>COUNTA($E$646)</f>
        <v>0</v>
      </c>
    </row>
    <row r="647" spans="1:51" ht="30" hidden="1" customHeight="1" x14ac:dyDescent="0.2">
      <c r="A647" s="856">
        <v>17</v>
      </c>
      <c r="B647" s="856">
        <v>1</v>
      </c>
      <c r="C647" s="881"/>
      <c r="D647" s="881"/>
      <c r="E647" s="882"/>
      <c r="F647" s="882"/>
      <c r="G647" s="882"/>
      <c r="H647" s="882"/>
      <c r="I647" s="882"/>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9"/>
      <c r="AI647" s="870"/>
      <c r="AJ647" s="870"/>
      <c r="AK647" s="870"/>
      <c r="AL647" s="871"/>
      <c r="AM647" s="872"/>
      <c r="AN647" s="872"/>
      <c r="AO647" s="873"/>
      <c r="AP647" s="855"/>
      <c r="AQ647" s="855"/>
      <c r="AR647" s="855"/>
      <c r="AS647" s="855"/>
      <c r="AT647" s="855"/>
      <c r="AU647" s="855"/>
      <c r="AV647" s="855"/>
      <c r="AW647" s="855"/>
      <c r="AX647" s="855"/>
      <c r="AY647">
        <f>COUNTA($E$647)</f>
        <v>0</v>
      </c>
    </row>
    <row r="648" spans="1:51" ht="30" hidden="1" customHeight="1" x14ac:dyDescent="0.2">
      <c r="A648" s="856">
        <v>18</v>
      </c>
      <c r="B648" s="856">
        <v>1</v>
      </c>
      <c r="C648" s="881"/>
      <c r="D648" s="881"/>
      <c r="E648" s="648"/>
      <c r="F648" s="882"/>
      <c r="G648" s="882"/>
      <c r="H648" s="882"/>
      <c r="I648" s="882"/>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9"/>
      <c r="AI648" s="870"/>
      <c r="AJ648" s="870"/>
      <c r="AK648" s="870"/>
      <c r="AL648" s="871"/>
      <c r="AM648" s="872"/>
      <c r="AN648" s="872"/>
      <c r="AO648" s="873"/>
      <c r="AP648" s="855"/>
      <c r="AQ648" s="855"/>
      <c r="AR648" s="855"/>
      <c r="AS648" s="855"/>
      <c r="AT648" s="855"/>
      <c r="AU648" s="855"/>
      <c r="AV648" s="855"/>
      <c r="AW648" s="855"/>
      <c r="AX648" s="855"/>
      <c r="AY648">
        <f>COUNTA($E$648)</f>
        <v>0</v>
      </c>
    </row>
    <row r="649" spans="1:51" ht="30" hidden="1" customHeight="1" x14ac:dyDescent="0.2">
      <c r="A649" s="856">
        <v>19</v>
      </c>
      <c r="B649" s="856">
        <v>1</v>
      </c>
      <c r="C649" s="881"/>
      <c r="D649" s="881"/>
      <c r="E649" s="882"/>
      <c r="F649" s="882"/>
      <c r="G649" s="882"/>
      <c r="H649" s="882"/>
      <c r="I649" s="882"/>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9"/>
      <c r="AI649" s="870"/>
      <c r="AJ649" s="870"/>
      <c r="AK649" s="870"/>
      <c r="AL649" s="871"/>
      <c r="AM649" s="872"/>
      <c r="AN649" s="872"/>
      <c r="AO649" s="873"/>
      <c r="AP649" s="855"/>
      <c r="AQ649" s="855"/>
      <c r="AR649" s="855"/>
      <c r="AS649" s="855"/>
      <c r="AT649" s="855"/>
      <c r="AU649" s="855"/>
      <c r="AV649" s="855"/>
      <c r="AW649" s="855"/>
      <c r="AX649" s="855"/>
      <c r="AY649">
        <f>COUNTA($E$649)</f>
        <v>0</v>
      </c>
    </row>
    <row r="650" spans="1:51" ht="30" hidden="1" customHeight="1" x14ac:dyDescent="0.2">
      <c r="A650" s="856">
        <v>20</v>
      </c>
      <c r="B650" s="856">
        <v>1</v>
      </c>
      <c r="C650" s="881"/>
      <c r="D650" s="881"/>
      <c r="E650" s="882"/>
      <c r="F650" s="882"/>
      <c r="G650" s="882"/>
      <c r="H650" s="882"/>
      <c r="I650" s="882"/>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9"/>
      <c r="AI650" s="870"/>
      <c r="AJ650" s="870"/>
      <c r="AK650" s="870"/>
      <c r="AL650" s="871"/>
      <c r="AM650" s="872"/>
      <c r="AN650" s="872"/>
      <c r="AO650" s="873"/>
      <c r="AP650" s="855"/>
      <c r="AQ650" s="855"/>
      <c r="AR650" s="855"/>
      <c r="AS650" s="855"/>
      <c r="AT650" s="855"/>
      <c r="AU650" s="855"/>
      <c r="AV650" s="855"/>
      <c r="AW650" s="855"/>
      <c r="AX650" s="855"/>
      <c r="AY650">
        <f>COUNTA($E$650)</f>
        <v>0</v>
      </c>
    </row>
    <row r="651" spans="1:51" ht="30" hidden="1" customHeight="1" x14ac:dyDescent="0.2">
      <c r="A651" s="856">
        <v>21</v>
      </c>
      <c r="B651" s="856">
        <v>1</v>
      </c>
      <c r="C651" s="881"/>
      <c r="D651" s="881"/>
      <c r="E651" s="882"/>
      <c r="F651" s="882"/>
      <c r="G651" s="882"/>
      <c r="H651" s="882"/>
      <c r="I651" s="882"/>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9"/>
      <c r="AI651" s="870"/>
      <c r="AJ651" s="870"/>
      <c r="AK651" s="870"/>
      <c r="AL651" s="871"/>
      <c r="AM651" s="872"/>
      <c r="AN651" s="872"/>
      <c r="AO651" s="873"/>
      <c r="AP651" s="855"/>
      <c r="AQ651" s="855"/>
      <c r="AR651" s="855"/>
      <c r="AS651" s="855"/>
      <c r="AT651" s="855"/>
      <c r="AU651" s="855"/>
      <c r="AV651" s="855"/>
      <c r="AW651" s="855"/>
      <c r="AX651" s="855"/>
      <c r="AY651">
        <f>COUNTA($E$651)</f>
        <v>0</v>
      </c>
    </row>
    <row r="652" spans="1:51" ht="30" hidden="1" customHeight="1" x14ac:dyDescent="0.2">
      <c r="A652" s="856">
        <v>22</v>
      </c>
      <c r="B652" s="856">
        <v>1</v>
      </c>
      <c r="C652" s="881"/>
      <c r="D652" s="881"/>
      <c r="E652" s="882"/>
      <c r="F652" s="882"/>
      <c r="G652" s="882"/>
      <c r="H652" s="882"/>
      <c r="I652" s="882"/>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9"/>
      <c r="AI652" s="870"/>
      <c r="AJ652" s="870"/>
      <c r="AK652" s="870"/>
      <c r="AL652" s="871"/>
      <c r="AM652" s="872"/>
      <c r="AN652" s="872"/>
      <c r="AO652" s="873"/>
      <c r="AP652" s="855"/>
      <c r="AQ652" s="855"/>
      <c r="AR652" s="855"/>
      <c r="AS652" s="855"/>
      <c r="AT652" s="855"/>
      <c r="AU652" s="855"/>
      <c r="AV652" s="855"/>
      <c r="AW652" s="855"/>
      <c r="AX652" s="855"/>
      <c r="AY652">
        <f>COUNTA($E$652)</f>
        <v>0</v>
      </c>
    </row>
    <row r="653" spans="1:51" ht="30" hidden="1" customHeight="1" x14ac:dyDescent="0.2">
      <c r="A653" s="856">
        <v>23</v>
      </c>
      <c r="B653" s="856">
        <v>1</v>
      </c>
      <c r="C653" s="881"/>
      <c r="D653" s="881"/>
      <c r="E653" s="882"/>
      <c r="F653" s="882"/>
      <c r="G653" s="882"/>
      <c r="H653" s="882"/>
      <c r="I653" s="882"/>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9"/>
      <c r="AI653" s="870"/>
      <c r="AJ653" s="870"/>
      <c r="AK653" s="870"/>
      <c r="AL653" s="871"/>
      <c r="AM653" s="872"/>
      <c r="AN653" s="872"/>
      <c r="AO653" s="873"/>
      <c r="AP653" s="855"/>
      <c r="AQ653" s="855"/>
      <c r="AR653" s="855"/>
      <c r="AS653" s="855"/>
      <c r="AT653" s="855"/>
      <c r="AU653" s="855"/>
      <c r="AV653" s="855"/>
      <c r="AW653" s="855"/>
      <c r="AX653" s="855"/>
      <c r="AY653">
        <f>COUNTA($E$653)</f>
        <v>0</v>
      </c>
    </row>
    <row r="654" spans="1:51" ht="30" hidden="1" customHeight="1" x14ac:dyDescent="0.2">
      <c r="A654" s="856">
        <v>24</v>
      </c>
      <c r="B654" s="856">
        <v>1</v>
      </c>
      <c r="C654" s="881"/>
      <c r="D654" s="881"/>
      <c r="E654" s="882"/>
      <c r="F654" s="882"/>
      <c r="G654" s="882"/>
      <c r="H654" s="882"/>
      <c r="I654" s="882"/>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9"/>
      <c r="AI654" s="870"/>
      <c r="AJ654" s="870"/>
      <c r="AK654" s="870"/>
      <c r="AL654" s="871"/>
      <c r="AM654" s="872"/>
      <c r="AN654" s="872"/>
      <c r="AO654" s="873"/>
      <c r="AP654" s="855"/>
      <c r="AQ654" s="855"/>
      <c r="AR654" s="855"/>
      <c r="AS654" s="855"/>
      <c r="AT654" s="855"/>
      <c r="AU654" s="855"/>
      <c r="AV654" s="855"/>
      <c r="AW654" s="855"/>
      <c r="AX654" s="855"/>
      <c r="AY654">
        <f>COUNTA($E$654)</f>
        <v>0</v>
      </c>
    </row>
    <row r="655" spans="1:51" ht="30" hidden="1" customHeight="1" x14ac:dyDescent="0.2">
      <c r="A655" s="856">
        <v>25</v>
      </c>
      <c r="B655" s="856">
        <v>1</v>
      </c>
      <c r="C655" s="881"/>
      <c r="D655" s="881"/>
      <c r="E655" s="882"/>
      <c r="F655" s="882"/>
      <c r="G655" s="882"/>
      <c r="H655" s="882"/>
      <c r="I655" s="882"/>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9"/>
      <c r="AI655" s="870"/>
      <c r="AJ655" s="870"/>
      <c r="AK655" s="870"/>
      <c r="AL655" s="871"/>
      <c r="AM655" s="872"/>
      <c r="AN655" s="872"/>
      <c r="AO655" s="873"/>
      <c r="AP655" s="855"/>
      <c r="AQ655" s="855"/>
      <c r="AR655" s="855"/>
      <c r="AS655" s="855"/>
      <c r="AT655" s="855"/>
      <c r="AU655" s="855"/>
      <c r="AV655" s="855"/>
      <c r="AW655" s="855"/>
      <c r="AX655" s="855"/>
      <c r="AY655">
        <f>COUNTA($E$655)</f>
        <v>0</v>
      </c>
    </row>
    <row r="656" spans="1:51" ht="30" hidden="1" customHeight="1" x14ac:dyDescent="0.2">
      <c r="A656" s="856">
        <v>26</v>
      </c>
      <c r="B656" s="856">
        <v>1</v>
      </c>
      <c r="C656" s="881"/>
      <c r="D656" s="881"/>
      <c r="E656" s="882"/>
      <c r="F656" s="882"/>
      <c r="G656" s="882"/>
      <c r="H656" s="882"/>
      <c r="I656" s="882"/>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9"/>
      <c r="AI656" s="870"/>
      <c r="AJ656" s="870"/>
      <c r="AK656" s="870"/>
      <c r="AL656" s="871"/>
      <c r="AM656" s="872"/>
      <c r="AN656" s="872"/>
      <c r="AO656" s="873"/>
      <c r="AP656" s="855"/>
      <c r="AQ656" s="855"/>
      <c r="AR656" s="855"/>
      <c r="AS656" s="855"/>
      <c r="AT656" s="855"/>
      <c r="AU656" s="855"/>
      <c r="AV656" s="855"/>
      <c r="AW656" s="855"/>
      <c r="AX656" s="855"/>
      <c r="AY656">
        <f>COUNTA($E$656)</f>
        <v>0</v>
      </c>
    </row>
    <row r="657" spans="1:51" ht="30" hidden="1" customHeight="1" x14ac:dyDescent="0.2">
      <c r="A657" s="856">
        <v>27</v>
      </c>
      <c r="B657" s="856">
        <v>1</v>
      </c>
      <c r="C657" s="881"/>
      <c r="D657" s="881"/>
      <c r="E657" s="882"/>
      <c r="F657" s="882"/>
      <c r="G657" s="882"/>
      <c r="H657" s="882"/>
      <c r="I657" s="882"/>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9"/>
      <c r="AI657" s="870"/>
      <c r="AJ657" s="870"/>
      <c r="AK657" s="870"/>
      <c r="AL657" s="871"/>
      <c r="AM657" s="872"/>
      <c r="AN657" s="872"/>
      <c r="AO657" s="873"/>
      <c r="AP657" s="855"/>
      <c r="AQ657" s="855"/>
      <c r="AR657" s="855"/>
      <c r="AS657" s="855"/>
      <c r="AT657" s="855"/>
      <c r="AU657" s="855"/>
      <c r="AV657" s="855"/>
      <c r="AW657" s="855"/>
      <c r="AX657" s="855"/>
      <c r="AY657">
        <f>COUNTA($E$657)</f>
        <v>0</v>
      </c>
    </row>
    <row r="658" spans="1:51" ht="30" hidden="1" customHeight="1" x14ac:dyDescent="0.2">
      <c r="A658" s="856">
        <v>28</v>
      </c>
      <c r="B658" s="856">
        <v>1</v>
      </c>
      <c r="C658" s="881"/>
      <c r="D658" s="881"/>
      <c r="E658" s="882"/>
      <c r="F658" s="882"/>
      <c r="G658" s="882"/>
      <c r="H658" s="882"/>
      <c r="I658" s="882"/>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9"/>
      <c r="AI658" s="870"/>
      <c r="AJ658" s="870"/>
      <c r="AK658" s="870"/>
      <c r="AL658" s="871"/>
      <c r="AM658" s="872"/>
      <c r="AN658" s="872"/>
      <c r="AO658" s="873"/>
      <c r="AP658" s="855"/>
      <c r="AQ658" s="855"/>
      <c r="AR658" s="855"/>
      <c r="AS658" s="855"/>
      <c r="AT658" s="855"/>
      <c r="AU658" s="855"/>
      <c r="AV658" s="855"/>
      <c r="AW658" s="855"/>
      <c r="AX658" s="855"/>
      <c r="AY658">
        <f>COUNTA($E$658)</f>
        <v>0</v>
      </c>
    </row>
    <row r="659" spans="1:51" ht="30" hidden="1" customHeight="1" x14ac:dyDescent="0.2">
      <c r="A659" s="856">
        <v>29</v>
      </c>
      <c r="B659" s="856">
        <v>1</v>
      </c>
      <c r="C659" s="881"/>
      <c r="D659" s="881"/>
      <c r="E659" s="882"/>
      <c r="F659" s="882"/>
      <c r="G659" s="882"/>
      <c r="H659" s="882"/>
      <c r="I659" s="882"/>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9"/>
      <c r="AI659" s="870"/>
      <c r="AJ659" s="870"/>
      <c r="AK659" s="870"/>
      <c r="AL659" s="871"/>
      <c r="AM659" s="872"/>
      <c r="AN659" s="872"/>
      <c r="AO659" s="873"/>
      <c r="AP659" s="855"/>
      <c r="AQ659" s="855"/>
      <c r="AR659" s="855"/>
      <c r="AS659" s="855"/>
      <c r="AT659" s="855"/>
      <c r="AU659" s="855"/>
      <c r="AV659" s="855"/>
      <c r="AW659" s="855"/>
      <c r="AX659" s="855"/>
      <c r="AY659">
        <f>COUNTA($E$659)</f>
        <v>0</v>
      </c>
    </row>
    <row r="660" spans="1:51" ht="30" hidden="1" customHeight="1" x14ac:dyDescent="0.2">
      <c r="A660" s="856">
        <v>30</v>
      </c>
      <c r="B660" s="856">
        <v>1</v>
      </c>
      <c r="C660" s="881"/>
      <c r="D660" s="881"/>
      <c r="E660" s="882"/>
      <c r="F660" s="882"/>
      <c r="G660" s="882"/>
      <c r="H660" s="882"/>
      <c r="I660" s="882"/>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9"/>
      <c r="AI660" s="870"/>
      <c r="AJ660" s="870"/>
      <c r="AK660" s="870"/>
      <c r="AL660" s="871"/>
      <c r="AM660" s="872"/>
      <c r="AN660" s="872"/>
      <c r="AO660" s="873"/>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791" priority="905">
      <formula>IF(RIGHT(TEXT(P14,"0.#"),1)=".",FALSE,TRUE)</formula>
    </cfRule>
    <cfRule type="expression" dxfId="790" priority="906">
      <formula>IF(RIGHT(TEXT(P14,"0.#"),1)=".",TRUE,FALSE)</formula>
    </cfRule>
  </conditionalFormatting>
  <conditionalFormatting sqref="P18:AX18">
    <cfRule type="expression" dxfId="789" priority="903">
      <formula>IF(RIGHT(TEXT(P18,"0.#"),1)=".",FALSE,TRUE)</formula>
    </cfRule>
    <cfRule type="expression" dxfId="788" priority="904">
      <formula>IF(RIGHT(TEXT(P18,"0.#"),1)=".",TRUE,FALSE)</formula>
    </cfRule>
  </conditionalFormatting>
  <conditionalFormatting sqref="Y311">
    <cfRule type="expression" dxfId="787" priority="901">
      <formula>IF(RIGHT(TEXT(Y311,"0.#"),1)=".",FALSE,TRUE)</formula>
    </cfRule>
    <cfRule type="expression" dxfId="786" priority="902">
      <formula>IF(RIGHT(TEXT(Y311,"0.#"),1)=".",TRUE,FALSE)</formula>
    </cfRule>
  </conditionalFormatting>
  <conditionalFormatting sqref="Y320">
    <cfRule type="expression" dxfId="785" priority="899">
      <formula>IF(RIGHT(TEXT(Y320,"0.#"),1)=".",FALSE,TRUE)</formula>
    </cfRule>
    <cfRule type="expression" dxfId="784" priority="900">
      <formula>IF(RIGHT(TEXT(Y320,"0.#"),1)=".",TRUE,FALSE)</formula>
    </cfRule>
  </conditionalFormatting>
  <conditionalFormatting sqref="Y351:Y358 Y349 Y338:Y345 Y336 Y325:Y332 Y323">
    <cfRule type="expression" dxfId="783" priority="879">
      <formula>IF(RIGHT(TEXT(Y323,"0.#"),1)=".",FALSE,TRUE)</formula>
    </cfRule>
    <cfRule type="expression" dxfId="782" priority="880">
      <formula>IF(RIGHT(TEXT(Y323,"0.#"),1)=".",TRUE,FALSE)</formula>
    </cfRule>
  </conditionalFormatting>
  <conditionalFormatting sqref="P15:AJ17 P13:AX13 AR15:AX15">
    <cfRule type="expression" dxfId="781" priority="897">
      <formula>IF(RIGHT(TEXT(P13,"0.#"),1)=".",FALSE,TRUE)</formula>
    </cfRule>
    <cfRule type="expression" dxfId="780" priority="898">
      <formula>IF(RIGHT(TEXT(P13,"0.#"),1)=".",TRUE,FALSE)</formula>
    </cfRule>
  </conditionalFormatting>
  <conditionalFormatting sqref="P19:AJ19">
    <cfRule type="expression" dxfId="779" priority="895">
      <formula>IF(RIGHT(TEXT(P19,"0.#"),1)=".",FALSE,TRUE)</formula>
    </cfRule>
    <cfRule type="expression" dxfId="778" priority="896">
      <formula>IF(RIGHT(TEXT(P19,"0.#"),1)=".",TRUE,FALSE)</formula>
    </cfRule>
  </conditionalFormatting>
  <conditionalFormatting sqref="AE32 AQ32">
    <cfRule type="expression" dxfId="777" priority="893">
      <formula>IF(RIGHT(TEXT(AE32,"0.#"),1)=".",FALSE,TRUE)</formula>
    </cfRule>
    <cfRule type="expression" dxfId="776" priority="894">
      <formula>IF(RIGHT(TEXT(AE32,"0.#"),1)=".",TRUE,FALSE)</formula>
    </cfRule>
  </conditionalFormatting>
  <conditionalFormatting sqref="Y312:Y319 Y310">
    <cfRule type="expression" dxfId="775" priority="891">
      <formula>IF(RIGHT(TEXT(Y310,"0.#"),1)=".",FALSE,TRUE)</formula>
    </cfRule>
    <cfRule type="expression" dxfId="774" priority="892">
      <formula>IF(RIGHT(TEXT(Y310,"0.#"),1)=".",TRUE,FALSE)</formula>
    </cfRule>
  </conditionalFormatting>
  <conditionalFormatting sqref="AU311">
    <cfRule type="expression" dxfId="773" priority="889">
      <formula>IF(RIGHT(TEXT(AU311,"0.#"),1)=".",FALSE,TRUE)</formula>
    </cfRule>
    <cfRule type="expression" dxfId="772" priority="890">
      <formula>IF(RIGHT(TEXT(AU311,"0.#"),1)=".",TRUE,FALSE)</formula>
    </cfRule>
  </conditionalFormatting>
  <conditionalFormatting sqref="AU320">
    <cfRule type="expression" dxfId="771" priority="887">
      <formula>IF(RIGHT(TEXT(AU320,"0.#"),1)=".",FALSE,TRUE)</formula>
    </cfRule>
    <cfRule type="expression" dxfId="770" priority="888">
      <formula>IF(RIGHT(TEXT(AU320,"0.#"),1)=".",TRUE,FALSE)</formula>
    </cfRule>
  </conditionalFormatting>
  <conditionalFormatting sqref="AU312:AU319 AU310">
    <cfRule type="expression" dxfId="769" priority="885">
      <formula>IF(RIGHT(TEXT(AU310,"0.#"),1)=".",FALSE,TRUE)</formula>
    </cfRule>
    <cfRule type="expression" dxfId="768" priority="886">
      <formula>IF(RIGHT(TEXT(AU310,"0.#"),1)=".",TRUE,FALSE)</formula>
    </cfRule>
  </conditionalFormatting>
  <conditionalFormatting sqref="Y350 Y337 Y324">
    <cfRule type="expression" dxfId="767" priority="883">
      <formula>IF(RIGHT(TEXT(Y324,"0.#"),1)=".",FALSE,TRUE)</formula>
    </cfRule>
    <cfRule type="expression" dxfId="766" priority="884">
      <formula>IF(RIGHT(TEXT(Y324,"0.#"),1)=".",TRUE,FALSE)</formula>
    </cfRule>
  </conditionalFormatting>
  <conditionalFormatting sqref="Y359 Y346 Y333">
    <cfRule type="expression" dxfId="765" priority="881">
      <formula>IF(RIGHT(TEXT(Y333,"0.#"),1)=".",FALSE,TRUE)</formula>
    </cfRule>
    <cfRule type="expression" dxfId="764" priority="882">
      <formula>IF(RIGHT(TEXT(Y333,"0.#"),1)=".",TRUE,FALSE)</formula>
    </cfRule>
  </conditionalFormatting>
  <conditionalFormatting sqref="AU350 AU337 AU324">
    <cfRule type="expression" dxfId="763" priority="877">
      <formula>IF(RIGHT(TEXT(AU324,"0.#"),1)=".",FALSE,TRUE)</formula>
    </cfRule>
    <cfRule type="expression" dxfId="762" priority="878">
      <formula>IF(RIGHT(TEXT(AU324,"0.#"),1)=".",TRUE,FALSE)</formula>
    </cfRule>
  </conditionalFormatting>
  <conditionalFormatting sqref="AU359 AU346 AU333">
    <cfRule type="expression" dxfId="761" priority="875">
      <formula>IF(RIGHT(TEXT(AU333,"0.#"),1)=".",FALSE,TRUE)</formula>
    </cfRule>
    <cfRule type="expression" dxfId="760" priority="876">
      <formula>IF(RIGHT(TEXT(AU333,"0.#"),1)=".",TRUE,FALSE)</formula>
    </cfRule>
  </conditionalFormatting>
  <conditionalFormatting sqref="AU351:AU358 AU349 AU338:AU345 AU336 AU325:AU332 AU323">
    <cfRule type="expression" dxfId="759" priority="873">
      <formula>IF(RIGHT(TEXT(AU323,"0.#"),1)=".",FALSE,TRUE)</formula>
    </cfRule>
    <cfRule type="expression" dxfId="758" priority="874">
      <formula>IF(RIGHT(TEXT(AU323,"0.#"),1)=".",TRUE,FALSE)</formula>
    </cfRule>
  </conditionalFormatting>
  <conditionalFormatting sqref="AI32">
    <cfRule type="expression" dxfId="757" priority="871">
      <formula>IF(RIGHT(TEXT(AI32,"0.#"),1)=".",FALSE,TRUE)</formula>
    </cfRule>
    <cfRule type="expression" dxfId="756" priority="872">
      <formula>IF(RIGHT(TEXT(AI32,"0.#"),1)=".",TRUE,FALSE)</formula>
    </cfRule>
  </conditionalFormatting>
  <conditionalFormatting sqref="AM32">
    <cfRule type="expression" dxfId="755" priority="869">
      <formula>IF(RIGHT(TEXT(AM32,"0.#"),1)=".",FALSE,TRUE)</formula>
    </cfRule>
    <cfRule type="expression" dxfId="754" priority="870">
      <formula>IF(RIGHT(TEXT(AM32,"0.#"),1)=".",TRUE,FALSE)</formula>
    </cfRule>
  </conditionalFormatting>
  <conditionalFormatting sqref="AE33">
    <cfRule type="expression" dxfId="753" priority="867">
      <formula>IF(RIGHT(TEXT(AE33,"0.#"),1)=".",FALSE,TRUE)</formula>
    </cfRule>
    <cfRule type="expression" dxfId="752" priority="868">
      <formula>IF(RIGHT(TEXT(AE33,"0.#"),1)=".",TRUE,FALSE)</formula>
    </cfRule>
  </conditionalFormatting>
  <conditionalFormatting sqref="AI33">
    <cfRule type="expression" dxfId="751" priority="865">
      <formula>IF(RIGHT(TEXT(AI33,"0.#"),1)=".",FALSE,TRUE)</formula>
    </cfRule>
    <cfRule type="expression" dxfId="750" priority="866">
      <formula>IF(RIGHT(TEXT(AI33,"0.#"),1)=".",TRUE,FALSE)</formula>
    </cfRule>
  </conditionalFormatting>
  <conditionalFormatting sqref="AM33">
    <cfRule type="expression" dxfId="749" priority="863">
      <formula>IF(RIGHT(TEXT(AM33,"0.#"),1)=".",FALSE,TRUE)</formula>
    </cfRule>
    <cfRule type="expression" dxfId="748" priority="864">
      <formula>IF(RIGHT(TEXT(AM33,"0.#"),1)=".",TRUE,FALSE)</formula>
    </cfRule>
  </conditionalFormatting>
  <conditionalFormatting sqref="AQ33">
    <cfRule type="expression" dxfId="747" priority="861">
      <formula>IF(RIGHT(TEXT(AQ33,"0.#"),1)=".",FALSE,TRUE)</formula>
    </cfRule>
    <cfRule type="expression" dxfId="746" priority="862">
      <formula>IF(RIGHT(TEXT(AQ33,"0.#"),1)=".",TRUE,FALSE)</formula>
    </cfRule>
  </conditionalFormatting>
  <conditionalFormatting sqref="AE210">
    <cfRule type="expression" dxfId="745" priority="859">
      <formula>IF(RIGHT(TEXT(AE210,"0.#"),1)=".",FALSE,TRUE)</formula>
    </cfRule>
    <cfRule type="expression" dxfId="744" priority="860">
      <formula>IF(RIGHT(TEXT(AE210,"0.#"),1)=".",TRUE,FALSE)</formula>
    </cfRule>
  </conditionalFormatting>
  <conditionalFormatting sqref="AE211">
    <cfRule type="expression" dxfId="743" priority="857">
      <formula>IF(RIGHT(TEXT(AE211,"0.#"),1)=".",FALSE,TRUE)</formula>
    </cfRule>
    <cfRule type="expression" dxfId="742" priority="858">
      <formula>IF(RIGHT(TEXT(AE211,"0.#"),1)=".",TRUE,FALSE)</formula>
    </cfRule>
  </conditionalFormatting>
  <conditionalFormatting sqref="AE212">
    <cfRule type="expression" dxfId="741" priority="855">
      <formula>IF(RIGHT(TEXT(AE212,"0.#"),1)=".",FALSE,TRUE)</formula>
    </cfRule>
    <cfRule type="expression" dxfId="740" priority="856">
      <formula>IF(RIGHT(TEXT(AE212,"0.#"),1)=".",TRUE,FALSE)</formula>
    </cfRule>
  </conditionalFormatting>
  <conditionalFormatting sqref="AI212">
    <cfRule type="expression" dxfId="739" priority="853">
      <formula>IF(RIGHT(TEXT(AI212,"0.#"),1)=".",FALSE,TRUE)</formula>
    </cfRule>
    <cfRule type="expression" dxfId="738" priority="854">
      <formula>IF(RIGHT(TEXT(AI212,"0.#"),1)=".",TRUE,FALSE)</formula>
    </cfRule>
  </conditionalFormatting>
  <conditionalFormatting sqref="AI211">
    <cfRule type="expression" dxfId="737" priority="851">
      <formula>IF(RIGHT(TEXT(AI211,"0.#"),1)=".",FALSE,TRUE)</formula>
    </cfRule>
    <cfRule type="expression" dxfId="736" priority="852">
      <formula>IF(RIGHT(TEXT(AI211,"0.#"),1)=".",TRUE,FALSE)</formula>
    </cfRule>
  </conditionalFormatting>
  <conditionalFormatting sqref="AI210">
    <cfRule type="expression" dxfId="735" priority="849">
      <formula>IF(RIGHT(TEXT(AI210,"0.#"),1)=".",FALSE,TRUE)</formula>
    </cfRule>
    <cfRule type="expression" dxfId="734" priority="850">
      <formula>IF(RIGHT(TEXT(AI210,"0.#"),1)=".",TRUE,FALSE)</formula>
    </cfRule>
  </conditionalFormatting>
  <conditionalFormatting sqref="AM210">
    <cfRule type="expression" dxfId="733" priority="847">
      <formula>IF(RIGHT(TEXT(AM210,"0.#"),1)=".",FALSE,TRUE)</formula>
    </cfRule>
    <cfRule type="expression" dxfId="732" priority="848">
      <formula>IF(RIGHT(TEXT(AM210,"0.#"),1)=".",TRUE,FALSE)</formula>
    </cfRule>
  </conditionalFormatting>
  <conditionalFormatting sqref="AM211">
    <cfRule type="expression" dxfId="731" priority="845">
      <formula>IF(RIGHT(TEXT(AM211,"0.#"),1)=".",FALSE,TRUE)</formula>
    </cfRule>
    <cfRule type="expression" dxfId="730" priority="846">
      <formula>IF(RIGHT(TEXT(AM211,"0.#"),1)=".",TRUE,FALSE)</formula>
    </cfRule>
  </conditionalFormatting>
  <conditionalFormatting sqref="AM212">
    <cfRule type="expression" dxfId="729" priority="843">
      <formula>IF(RIGHT(TEXT(AM212,"0.#"),1)=".",FALSE,TRUE)</formula>
    </cfRule>
    <cfRule type="expression" dxfId="728" priority="844">
      <formula>IF(RIGHT(TEXT(AM212,"0.#"),1)=".",TRUE,FALSE)</formula>
    </cfRule>
  </conditionalFormatting>
  <conditionalFormatting sqref="AL376:AO395">
    <cfRule type="expression" dxfId="727" priority="839">
      <formula>IF(AND(AL376&gt;=0, RIGHT(TEXT(AL376,"0.#"),1)&lt;&gt;"."),TRUE,FALSE)</formula>
    </cfRule>
    <cfRule type="expression" dxfId="726" priority="840">
      <formula>IF(AND(AL376&gt;=0, RIGHT(TEXT(AL376,"0.#"),1)="."),TRUE,FALSE)</formula>
    </cfRule>
    <cfRule type="expression" dxfId="725" priority="841">
      <formula>IF(AND(AL376&lt;0, RIGHT(TEXT(AL376,"0.#"),1)&lt;&gt;"."),TRUE,FALSE)</formula>
    </cfRule>
    <cfRule type="expression" dxfId="724" priority="842">
      <formula>IF(AND(AL376&lt;0, RIGHT(TEXT(AL376,"0.#"),1)="."),TRUE,FALSE)</formula>
    </cfRule>
  </conditionalFormatting>
  <conditionalFormatting sqref="AQ210:AQ212">
    <cfRule type="expression" dxfId="723" priority="837">
      <formula>IF(RIGHT(TEXT(AQ210,"0.#"),1)=".",FALSE,TRUE)</formula>
    </cfRule>
    <cfRule type="expression" dxfId="722" priority="838">
      <formula>IF(RIGHT(TEXT(AQ210,"0.#"),1)=".",TRUE,FALSE)</formula>
    </cfRule>
  </conditionalFormatting>
  <conditionalFormatting sqref="AU210:AU212">
    <cfRule type="expression" dxfId="721" priority="835">
      <formula>IF(RIGHT(TEXT(AU210,"0.#"),1)=".",FALSE,TRUE)</formula>
    </cfRule>
    <cfRule type="expression" dxfId="720" priority="836">
      <formula>IF(RIGHT(TEXT(AU210,"0.#"),1)=".",TRUE,FALSE)</formula>
    </cfRule>
  </conditionalFormatting>
  <conditionalFormatting sqref="Y368:Y395">
    <cfRule type="expression" dxfId="719" priority="833">
      <formula>IF(RIGHT(TEXT(Y368,"0.#"),1)=".",FALSE,TRUE)</formula>
    </cfRule>
    <cfRule type="expression" dxfId="718" priority="834">
      <formula>IF(RIGHT(TEXT(Y368,"0.#"),1)=".",TRUE,FALSE)</formula>
    </cfRule>
  </conditionalFormatting>
  <conditionalFormatting sqref="AL631:AO660">
    <cfRule type="expression" dxfId="717" priority="829">
      <formula>IF(AND(AL631&gt;=0, RIGHT(TEXT(AL631,"0.#"),1)&lt;&gt;"."),TRUE,FALSE)</formula>
    </cfRule>
    <cfRule type="expression" dxfId="716" priority="830">
      <formula>IF(AND(AL631&gt;=0, RIGHT(TEXT(AL631,"0.#"),1)="."),TRUE,FALSE)</formula>
    </cfRule>
    <cfRule type="expression" dxfId="715" priority="831">
      <formula>IF(AND(AL631&lt;0, RIGHT(TEXT(AL631,"0.#"),1)&lt;&gt;"."),TRUE,FALSE)</formula>
    </cfRule>
    <cfRule type="expression" dxfId="714" priority="832">
      <formula>IF(AND(AL631&lt;0, RIGHT(TEXT(AL631,"0.#"),1)="."),TRUE,FALSE)</formula>
    </cfRule>
  </conditionalFormatting>
  <conditionalFormatting sqref="Y631:Y660">
    <cfRule type="expression" dxfId="713" priority="827">
      <formula>IF(RIGHT(TEXT(Y631,"0.#"),1)=".",FALSE,TRUE)</formula>
    </cfRule>
    <cfRule type="expression" dxfId="712" priority="828">
      <formula>IF(RIGHT(TEXT(Y631,"0.#"),1)=".",TRUE,FALSE)</formula>
    </cfRule>
  </conditionalFormatting>
  <conditionalFormatting sqref="Y366:Y367">
    <cfRule type="expression" dxfId="711" priority="821">
      <formula>IF(RIGHT(TEXT(Y366,"0.#"),1)=".",FALSE,TRUE)</formula>
    </cfRule>
    <cfRule type="expression" dxfId="710" priority="822">
      <formula>IF(RIGHT(TEXT(Y366,"0.#"),1)=".",TRUE,FALSE)</formula>
    </cfRule>
  </conditionalFormatting>
  <conditionalFormatting sqref="Y401:Y428">
    <cfRule type="expression" dxfId="709" priority="759">
      <formula>IF(RIGHT(TEXT(Y401,"0.#"),1)=".",FALSE,TRUE)</formula>
    </cfRule>
    <cfRule type="expression" dxfId="708" priority="760">
      <formula>IF(RIGHT(TEXT(Y401,"0.#"),1)=".",TRUE,FALSE)</formula>
    </cfRule>
  </conditionalFormatting>
  <conditionalFormatting sqref="Y399:Y400">
    <cfRule type="expression" dxfId="707" priority="753">
      <formula>IF(RIGHT(TEXT(Y399,"0.#"),1)=".",FALSE,TRUE)</formula>
    </cfRule>
    <cfRule type="expression" dxfId="706" priority="754">
      <formula>IF(RIGHT(TEXT(Y399,"0.#"),1)=".",TRUE,FALSE)</formula>
    </cfRule>
  </conditionalFormatting>
  <conditionalFormatting sqref="Y434:Y461">
    <cfRule type="expression" dxfId="705" priority="747">
      <formula>IF(RIGHT(TEXT(Y434,"0.#"),1)=".",FALSE,TRUE)</formula>
    </cfRule>
    <cfRule type="expression" dxfId="704" priority="748">
      <formula>IF(RIGHT(TEXT(Y434,"0.#"),1)=".",TRUE,FALSE)</formula>
    </cfRule>
  </conditionalFormatting>
  <conditionalFormatting sqref="Y432:Y433">
    <cfRule type="expression" dxfId="703" priority="741">
      <formula>IF(RIGHT(TEXT(Y432,"0.#"),1)=".",FALSE,TRUE)</formula>
    </cfRule>
    <cfRule type="expression" dxfId="702" priority="742">
      <formula>IF(RIGHT(TEXT(Y432,"0.#"),1)=".",TRUE,FALSE)</formula>
    </cfRule>
  </conditionalFormatting>
  <conditionalFormatting sqref="Y467:Y494">
    <cfRule type="expression" dxfId="701" priority="735">
      <formula>IF(RIGHT(TEXT(Y467,"0.#"),1)=".",FALSE,TRUE)</formula>
    </cfRule>
    <cfRule type="expression" dxfId="700" priority="736">
      <formula>IF(RIGHT(TEXT(Y467,"0.#"),1)=".",TRUE,FALSE)</formula>
    </cfRule>
  </conditionalFormatting>
  <conditionalFormatting sqref="Y465:Y466">
    <cfRule type="expression" dxfId="699" priority="729">
      <formula>IF(RIGHT(TEXT(Y465,"0.#"),1)=".",FALSE,TRUE)</formula>
    </cfRule>
    <cfRule type="expression" dxfId="698" priority="730">
      <formula>IF(RIGHT(TEXT(Y465,"0.#"),1)=".",TRUE,FALSE)</formula>
    </cfRule>
  </conditionalFormatting>
  <conditionalFormatting sqref="Y500:Y527">
    <cfRule type="expression" dxfId="697" priority="723">
      <formula>IF(RIGHT(TEXT(Y500,"0.#"),1)=".",FALSE,TRUE)</formula>
    </cfRule>
    <cfRule type="expression" dxfId="696" priority="724">
      <formula>IF(RIGHT(TEXT(Y500,"0.#"),1)=".",TRUE,FALSE)</formula>
    </cfRule>
  </conditionalFormatting>
  <conditionalFormatting sqref="Y498:Y499">
    <cfRule type="expression" dxfId="695" priority="717">
      <formula>IF(RIGHT(TEXT(Y498,"0.#"),1)=".",FALSE,TRUE)</formula>
    </cfRule>
    <cfRule type="expression" dxfId="694" priority="718">
      <formula>IF(RIGHT(TEXT(Y498,"0.#"),1)=".",TRUE,FALSE)</formula>
    </cfRule>
  </conditionalFormatting>
  <conditionalFormatting sqref="Y533:Y560">
    <cfRule type="expression" dxfId="693" priority="711">
      <formula>IF(RIGHT(TEXT(Y533,"0.#"),1)=".",FALSE,TRUE)</formula>
    </cfRule>
    <cfRule type="expression" dxfId="692" priority="712">
      <formula>IF(RIGHT(TEXT(Y533,"0.#"),1)=".",TRUE,FALSE)</formula>
    </cfRule>
  </conditionalFormatting>
  <conditionalFormatting sqref="W23">
    <cfRule type="expression" dxfId="691" priority="819">
      <formula>IF(RIGHT(TEXT(W23,"0.#"),1)=".",FALSE,TRUE)</formula>
    </cfRule>
    <cfRule type="expression" dxfId="690" priority="820">
      <formula>IF(RIGHT(TEXT(W23,"0.#"),1)=".",TRUE,FALSE)</formula>
    </cfRule>
  </conditionalFormatting>
  <conditionalFormatting sqref="W24:W27">
    <cfRule type="expression" dxfId="689" priority="817">
      <formula>IF(RIGHT(TEXT(W24,"0.#"),1)=".",FALSE,TRUE)</formula>
    </cfRule>
    <cfRule type="expression" dxfId="688" priority="818">
      <formula>IF(RIGHT(TEXT(W24,"0.#"),1)=".",TRUE,FALSE)</formula>
    </cfRule>
  </conditionalFormatting>
  <conditionalFormatting sqref="W28">
    <cfRule type="expression" dxfId="687" priority="815">
      <formula>IF(RIGHT(TEXT(W28,"0.#"),1)=".",FALSE,TRUE)</formula>
    </cfRule>
    <cfRule type="expression" dxfId="686" priority="816">
      <formula>IF(RIGHT(TEXT(W28,"0.#"),1)=".",TRUE,FALSE)</formula>
    </cfRule>
  </conditionalFormatting>
  <conditionalFormatting sqref="P23">
    <cfRule type="expression" dxfId="685" priority="813">
      <formula>IF(RIGHT(TEXT(P23,"0.#"),1)=".",FALSE,TRUE)</formula>
    </cfRule>
    <cfRule type="expression" dxfId="684" priority="814">
      <formula>IF(RIGHT(TEXT(P23,"0.#"),1)=".",TRUE,FALSE)</formula>
    </cfRule>
  </conditionalFormatting>
  <conditionalFormatting sqref="P24:P27">
    <cfRule type="expression" dxfId="683" priority="811">
      <formula>IF(RIGHT(TEXT(P24,"0.#"),1)=".",FALSE,TRUE)</formula>
    </cfRule>
    <cfRule type="expression" dxfId="682" priority="812">
      <formula>IF(RIGHT(TEXT(P24,"0.#"),1)=".",TRUE,FALSE)</formula>
    </cfRule>
  </conditionalFormatting>
  <conditionalFormatting sqref="P28">
    <cfRule type="expression" dxfId="681" priority="809">
      <formula>IF(RIGHT(TEXT(P28,"0.#"),1)=".",FALSE,TRUE)</formula>
    </cfRule>
    <cfRule type="expression" dxfId="680" priority="810">
      <formula>IF(RIGHT(TEXT(P28,"0.#"),1)=".",TRUE,FALSE)</formula>
    </cfRule>
  </conditionalFormatting>
  <conditionalFormatting sqref="AE202">
    <cfRule type="expression" dxfId="679" priority="807">
      <formula>IF(RIGHT(TEXT(AE202,"0.#"),1)=".",FALSE,TRUE)</formula>
    </cfRule>
    <cfRule type="expression" dxfId="678" priority="808">
      <formula>IF(RIGHT(TEXT(AE202,"0.#"),1)=".",TRUE,FALSE)</formula>
    </cfRule>
  </conditionalFormatting>
  <conditionalFormatting sqref="AE203">
    <cfRule type="expression" dxfId="677" priority="805">
      <formula>IF(RIGHT(TEXT(AE203,"0.#"),1)=".",FALSE,TRUE)</formula>
    </cfRule>
    <cfRule type="expression" dxfId="676" priority="806">
      <formula>IF(RIGHT(TEXT(AE203,"0.#"),1)=".",TRUE,FALSE)</formula>
    </cfRule>
  </conditionalFormatting>
  <conditionalFormatting sqref="AE204">
    <cfRule type="expression" dxfId="675" priority="803">
      <formula>IF(RIGHT(TEXT(AE204,"0.#"),1)=".",FALSE,TRUE)</formula>
    </cfRule>
    <cfRule type="expression" dxfId="674" priority="804">
      <formula>IF(RIGHT(TEXT(AE204,"0.#"),1)=".",TRUE,FALSE)</formula>
    </cfRule>
  </conditionalFormatting>
  <conditionalFormatting sqref="AI204">
    <cfRule type="expression" dxfId="673" priority="801">
      <formula>IF(RIGHT(TEXT(AI204,"0.#"),1)=".",FALSE,TRUE)</formula>
    </cfRule>
    <cfRule type="expression" dxfId="672" priority="802">
      <formula>IF(RIGHT(TEXT(AI204,"0.#"),1)=".",TRUE,FALSE)</formula>
    </cfRule>
  </conditionalFormatting>
  <conditionalFormatting sqref="AI203">
    <cfRule type="expression" dxfId="671" priority="799">
      <formula>IF(RIGHT(TEXT(AI203,"0.#"),1)=".",FALSE,TRUE)</formula>
    </cfRule>
    <cfRule type="expression" dxfId="670" priority="800">
      <formula>IF(RIGHT(TEXT(AI203,"0.#"),1)=".",TRUE,FALSE)</formula>
    </cfRule>
  </conditionalFormatting>
  <conditionalFormatting sqref="AI202">
    <cfRule type="expression" dxfId="669" priority="797">
      <formula>IF(RIGHT(TEXT(AI202,"0.#"),1)=".",FALSE,TRUE)</formula>
    </cfRule>
    <cfRule type="expression" dxfId="668" priority="798">
      <formula>IF(RIGHT(TEXT(AI202,"0.#"),1)=".",TRUE,FALSE)</formula>
    </cfRule>
  </conditionalFormatting>
  <conditionalFormatting sqref="AM202">
    <cfRule type="expression" dxfId="667" priority="795">
      <formula>IF(RIGHT(TEXT(AM202,"0.#"),1)=".",FALSE,TRUE)</formula>
    </cfRule>
    <cfRule type="expression" dxfId="666" priority="796">
      <formula>IF(RIGHT(TEXT(AM202,"0.#"),1)=".",TRUE,FALSE)</formula>
    </cfRule>
  </conditionalFormatting>
  <conditionalFormatting sqref="AM203">
    <cfRule type="expression" dxfId="665" priority="793">
      <formula>IF(RIGHT(TEXT(AM203,"0.#"),1)=".",FALSE,TRUE)</formula>
    </cfRule>
    <cfRule type="expression" dxfId="664" priority="794">
      <formula>IF(RIGHT(TEXT(AM203,"0.#"),1)=".",TRUE,FALSE)</formula>
    </cfRule>
  </conditionalFormatting>
  <conditionalFormatting sqref="AM204">
    <cfRule type="expression" dxfId="663" priority="791">
      <formula>IF(RIGHT(TEXT(AM204,"0.#"),1)=".",FALSE,TRUE)</formula>
    </cfRule>
    <cfRule type="expression" dxfId="662" priority="792">
      <formula>IF(RIGHT(TEXT(AM204,"0.#"),1)=".",TRUE,FALSE)</formula>
    </cfRule>
  </conditionalFormatting>
  <conditionalFormatting sqref="AQ202:AQ204">
    <cfRule type="expression" dxfId="661" priority="789">
      <formula>IF(RIGHT(TEXT(AQ202,"0.#"),1)=".",FALSE,TRUE)</formula>
    </cfRule>
    <cfRule type="expression" dxfId="660" priority="790">
      <formula>IF(RIGHT(TEXT(AQ202,"0.#"),1)=".",TRUE,FALSE)</formula>
    </cfRule>
  </conditionalFormatting>
  <conditionalFormatting sqref="AU202:AU204">
    <cfRule type="expression" dxfId="659" priority="787">
      <formula>IF(RIGHT(TEXT(AU202,"0.#"),1)=".",FALSE,TRUE)</formula>
    </cfRule>
    <cfRule type="expression" dxfId="658" priority="788">
      <formula>IF(RIGHT(TEXT(AU202,"0.#"),1)=".",TRUE,FALSE)</formula>
    </cfRule>
  </conditionalFormatting>
  <conditionalFormatting sqref="AE205">
    <cfRule type="expression" dxfId="657" priority="785">
      <formula>IF(RIGHT(TEXT(AE205,"0.#"),1)=".",FALSE,TRUE)</formula>
    </cfRule>
    <cfRule type="expression" dxfId="656" priority="786">
      <formula>IF(RIGHT(TEXT(AE205,"0.#"),1)=".",TRUE,FALSE)</formula>
    </cfRule>
  </conditionalFormatting>
  <conditionalFormatting sqref="AE206">
    <cfRule type="expression" dxfId="655" priority="783">
      <formula>IF(RIGHT(TEXT(AE206,"0.#"),1)=".",FALSE,TRUE)</formula>
    </cfRule>
    <cfRule type="expression" dxfId="654" priority="784">
      <formula>IF(RIGHT(TEXT(AE206,"0.#"),1)=".",TRUE,FALSE)</formula>
    </cfRule>
  </conditionalFormatting>
  <conditionalFormatting sqref="AE207">
    <cfRule type="expression" dxfId="653" priority="781">
      <formula>IF(RIGHT(TEXT(AE207,"0.#"),1)=".",FALSE,TRUE)</formula>
    </cfRule>
    <cfRule type="expression" dxfId="652" priority="782">
      <formula>IF(RIGHT(TEXT(AE207,"0.#"),1)=".",TRUE,FALSE)</formula>
    </cfRule>
  </conditionalFormatting>
  <conditionalFormatting sqref="AI207">
    <cfRule type="expression" dxfId="651" priority="779">
      <formula>IF(RIGHT(TEXT(AI207,"0.#"),1)=".",FALSE,TRUE)</formula>
    </cfRule>
    <cfRule type="expression" dxfId="650" priority="780">
      <formula>IF(RIGHT(TEXT(AI207,"0.#"),1)=".",TRUE,FALSE)</formula>
    </cfRule>
  </conditionalFormatting>
  <conditionalFormatting sqref="AI206">
    <cfRule type="expression" dxfId="649" priority="777">
      <formula>IF(RIGHT(TEXT(AI206,"0.#"),1)=".",FALSE,TRUE)</formula>
    </cfRule>
    <cfRule type="expression" dxfId="648" priority="778">
      <formula>IF(RIGHT(TEXT(AI206,"0.#"),1)=".",TRUE,FALSE)</formula>
    </cfRule>
  </conditionalFormatting>
  <conditionalFormatting sqref="AI205">
    <cfRule type="expression" dxfId="647" priority="775">
      <formula>IF(RIGHT(TEXT(AI205,"0.#"),1)=".",FALSE,TRUE)</formula>
    </cfRule>
    <cfRule type="expression" dxfId="646" priority="776">
      <formula>IF(RIGHT(TEXT(AI205,"0.#"),1)=".",TRUE,FALSE)</formula>
    </cfRule>
  </conditionalFormatting>
  <conditionalFormatting sqref="AM205">
    <cfRule type="expression" dxfId="645" priority="773">
      <formula>IF(RIGHT(TEXT(AM205,"0.#"),1)=".",FALSE,TRUE)</formula>
    </cfRule>
    <cfRule type="expression" dxfId="644" priority="774">
      <formula>IF(RIGHT(TEXT(AM205,"0.#"),1)=".",TRUE,FALSE)</formula>
    </cfRule>
  </conditionalFormatting>
  <conditionalFormatting sqref="AM206">
    <cfRule type="expression" dxfId="643" priority="771">
      <formula>IF(RIGHT(TEXT(AM206,"0.#"),1)=".",FALSE,TRUE)</formula>
    </cfRule>
    <cfRule type="expression" dxfId="642" priority="772">
      <formula>IF(RIGHT(TEXT(AM206,"0.#"),1)=".",TRUE,FALSE)</formula>
    </cfRule>
  </conditionalFormatting>
  <conditionalFormatting sqref="AM207">
    <cfRule type="expression" dxfId="641" priority="769">
      <formula>IF(RIGHT(TEXT(AM207,"0.#"),1)=".",FALSE,TRUE)</formula>
    </cfRule>
    <cfRule type="expression" dxfId="640" priority="770">
      <formula>IF(RIGHT(TEXT(AM207,"0.#"),1)=".",TRUE,FALSE)</formula>
    </cfRule>
  </conditionalFormatting>
  <conditionalFormatting sqref="AQ205:AQ207">
    <cfRule type="expression" dxfId="639" priority="767">
      <formula>IF(RIGHT(TEXT(AQ205,"0.#"),1)=".",FALSE,TRUE)</formula>
    </cfRule>
    <cfRule type="expression" dxfId="638" priority="768">
      <formula>IF(RIGHT(TEXT(AQ205,"0.#"),1)=".",TRUE,FALSE)</formula>
    </cfRule>
  </conditionalFormatting>
  <conditionalFormatting sqref="AU205:AU207">
    <cfRule type="expression" dxfId="637" priority="765">
      <formula>IF(RIGHT(TEXT(AU205,"0.#"),1)=".",FALSE,TRUE)</formula>
    </cfRule>
    <cfRule type="expression" dxfId="636" priority="766">
      <formula>IF(RIGHT(TEXT(AU205,"0.#"),1)=".",TRUE,FALSE)</formula>
    </cfRule>
  </conditionalFormatting>
  <conditionalFormatting sqref="AL409:AO428">
    <cfRule type="expression" dxfId="635" priority="761">
      <formula>IF(AND(AL409&gt;=0, RIGHT(TEXT(AL409,"0.#"),1)&lt;&gt;"."),TRUE,FALSE)</formula>
    </cfRule>
    <cfRule type="expression" dxfId="634" priority="762">
      <formula>IF(AND(AL409&gt;=0, RIGHT(TEXT(AL409,"0.#"),1)="."),TRUE,FALSE)</formula>
    </cfRule>
    <cfRule type="expression" dxfId="633" priority="763">
      <formula>IF(AND(AL409&lt;0, RIGHT(TEXT(AL409,"0.#"),1)&lt;&gt;"."),TRUE,FALSE)</formula>
    </cfRule>
    <cfRule type="expression" dxfId="632" priority="764">
      <formula>IF(AND(AL409&lt;0, RIGHT(TEXT(AL409,"0.#"),1)="."),TRUE,FALSE)</formula>
    </cfRule>
  </conditionalFormatting>
  <conditionalFormatting sqref="AL442:AO461">
    <cfRule type="expression" dxfId="631" priority="749">
      <formula>IF(AND(AL442&gt;=0, RIGHT(TEXT(AL442,"0.#"),1)&lt;&gt;"."),TRUE,FALSE)</formula>
    </cfRule>
    <cfRule type="expression" dxfId="630" priority="750">
      <formula>IF(AND(AL442&gt;=0, RIGHT(TEXT(AL442,"0.#"),1)="."),TRUE,FALSE)</formula>
    </cfRule>
    <cfRule type="expression" dxfId="629" priority="751">
      <formula>IF(AND(AL442&lt;0, RIGHT(TEXT(AL442,"0.#"),1)&lt;&gt;"."),TRUE,FALSE)</formula>
    </cfRule>
    <cfRule type="expression" dxfId="628" priority="752">
      <formula>IF(AND(AL442&lt;0, RIGHT(TEXT(AL442,"0.#"),1)="."),TRUE,FALSE)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49" man="1"/>
    <brk id="250" max="16383" man="1"/>
    <brk id="360" max="16383" man="1"/>
    <brk id="43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2">
      <c r="A2" s="14" t="s">
        <v>80</v>
      </c>
      <c r="B2" s="15" t="s">
        <v>638</v>
      </c>
      <c r="C2" s="13" t="str">
        <f>IF(B2="","",A2)</f>
        <v>医療分野の研究開発関連</v>
      </c>
      <c r="D2" s="13" t="str">
        <f>IF(C2="","",IF(D1&lt;&gt;"",CONCATENATE(D1,"、",C2),C2))</f>
        <v>医療分野の研究開発関連</v>
      </c>
      <c r="F2" s="12" t="s">
        <v>67</v>
      </c>
      <c r="G2" s="17" t="s">
        <v>638</v>
      </c>
      <c r="H2" s="13" t="str">
        <f>IF(G2="","",F2)</f>
        <v>一般会計</v>
      </c>
      <c r="I2" s="13" t="str">
        <f>IF(H2="","",IF(I1&lt;&gt;"",CONCATENATE(I1,"、",H2),H2))</f>
        <v>一般会計</v>
      </c>
      <c r="K2" s="14" t="s">
        <v>97</v>
      </c>
      <c r="L2" s="15"/>
      <c r="M2" s="13" t="str">
        <f>IF(L2="","",K2)</f>
        <v/>
      </c>
      <c r="N2" s="13" t="str">
        <f>IF(M2="","",IF(N1&lt;&gt;"",CONCATENATE(N1,"、",M2),M2))</f>
        <v/>
      </c>
      <c r="O2" s="13"/>
      <c r="P2" s="12" t="s">
        <v>69</v>
      </c>
      <c r="Q2" s="17" t="s">
        <v>638</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638</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2">
      <c r="A6" s="14" t="s">
        <v>84</v>
      </c>
      <c r="B6" s="15" t="s">
        <v>638</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600</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2022-08-17T01:41:33Z</cp:lastPrinted>
  <dcterms:created xsi:type="dcterms:W3CDTF">2012-03-13T00:50:25Z</dcterms:created>
  <dcterms:modified xsi:type="dcterms:W3CDTF">2022-08-17T08:00:17Z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