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05_040816締切　（感染研）FW 【作業依頼：8月16日（火）15時〆】Ｒ４行政事業レビュー最終公表版\0817提出\レビューシート（0817提出）\"/>
    </mc:Choice>
  </mc:AlternateContent>
  <xr:revisionPtr revIDLastSave="0" documentId="13_ncr:1_{C1B939E6-6D17-4356-AA55-91CB01968D26}" xr6:coauthVersionLast="47" xr6:coauthVersionMax="47" xr10:uidLastSave="{00000000-0000-0000-0000-000000000000}"/>
  <bookViews>
    <workbookView xWindow="624" yWindow="108" windowWidth="22212" windowHeight="1203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37" i="11"/>
  <c r="AY336" i="11"/>
  <c r="AY321" i="11"/>
  <c r="AY332" i="11" s="1"/>
  <c r="AY328" i="11" l="1"/>
  <c r="AY326" i="11"/>
  <c r="AY327" i="11"/>
  <c r="AY338" i="11"/>
  <c r="AY340" i="11"/>
  <c r="AY341" i="11"/>
  <c r="AY329" i="11"/>
  <c r="AY322" i="11"/>
  <c r="AY69" i="11"/>
  <c r="AY323" i="11"/>
  <c r="AY331" i="11"/>
  <c r="AY325" i="11"/>
  <c r="AY333" i="11"/>
  <c r="AY399" i="11"/>
  <c r="AY330" i="11"/>
  <c r="AY397" i="11"/>
  <c r="AY324" i="11"/>
  <c r="AY66" i="11"/>
  <c r="AY75" i="11"/>
  <c r="AY73" i="11"/>
  <c r="AY77" i="11"/>
  <c r="AY74" i="11"/>
  <c r="AY72" i="11"/>
  <c r="AY335" i="11"/>
  <c r="AY214" i="11"/>
  <c r="AY208" i="11"/>
  <c r="AY213" i="11" s="1"/>
  <c r="AY200" i="11"/>
  <c r="AY207" i="11" s="1"/>
  <c r="AY195" i="11"/>
  <c r="AY196" i="11" s="1"/>
  <c r="AY190" i="11"/>
  <c r="AY192" i="11" s="1"/>
  <c r="AY180" i="11"/>
  <c r="AY187" i="11" s="1"/>
  <c r="AY173" i="11"/>
  <c r="AY177" i="11" s="1"/>
  <c r="AY170" i="11"/>
  <c r="AY171"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17" i="11" s="1"/>
  <c r="AY99" i="11"/>
  <c r="AY100" i="11" s="1"/>
  <c r="AY98" i="11"/>
  <c r="AY102" i="11"/>
  <c r="AY104" i="11" s="1"/>
  <c r="AY201" i="11" l="1"/>
  <c r="AY202" i="11"/>
  <c r="AY209" i="11"/>
  <c r="AY141" i="11"/>
  <c r="AY203" i="11"/>
  <c r="AY143" i="11"/>
  <c r="AY204" i="11"/>
  <c r="AY152" i="11"/>
  <c r="AY205" i="11"/>
  <c r="AY144" i="11"/>
  <c r="AY193" i="11"/>
  <c r="AY206" i="11"/>
  <c r="AY114" i="11"/>
  <c r="AY155" i="11"/>
  <c r="AY101" i="11"/>
  <c r="AY210" i="11"/>
  <c r="AY129" i="11"/>
  <c r="AY130" i="11"/>
  <c r="AY174" i="11"/>
  <c r="AY211" i="11"/>
  <c r="AY128" i="11"/>
  <c r="AY172" i="11"/>
  <c r="AY134" i="11"/>
  <c r="AY212" i="11"/>
  <c r="AY140" i="11"/>
  <c r="AY154" i="11"/>
  <c r="AY142" i="11"/>
  <c r="AY115" i="11"/>
  <c r="AY123" i="11"/>
  <c r="AY137" i="11"/>
  <c r="AY175" i="11"/>
  <c r="AY118" i="11"/>
  <c r="AY126" i="11"/>
  <c r="AY178" i="11"/>
  <c r="AY119" i="11"/>
  <c r="AY153" i="11"/>
  <c r="AY179" i="11"/>
  <c r="AY120" i="11"/>
  <c r="AY113" i="11"/>
  <c r="AY121" i="11"/>
  <c r="AY116" i="11"/>
  <c r="AY124" i="11"/>
  <c r="AY163" i="11"/>
  <c r="AY176" i="11"/>
  <c r="AY198"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63" i="11" l="1"/>
  <c r="AY96" i="11"/>
  <c r="AY81" i="11"/>
  <c r="AY89" i="11"/>
  <c r="AY97" i="11"/>
  <c r="AY82" i="11"/>
  <c r="AY85" i="11"/>
  <c r="AY80" i="11"/>
  <c r="AY49" i="11"/>
  <c r="AY90" i="11"/>
  <c r="AY83" i="11"/>
  <c r="AY91" i="11"/>
  <c r="AY84" i="11"/>
  <c r="AY5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<sst xmlns="http://schemas.openxmlformats.org/spreadsheetml/2006/main" count="1581" uniqueCount="729">
  <si>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</si>
  <si>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</si>
  <si>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</si>
  <si>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</si>
  <si>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</si>
  <si>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</si>
  <si>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</si>
  <si>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</si>
  <si>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</si>
  <si>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</si>
  <si>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</si>
  <si>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</si>
  <si>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</si>
  <si>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</si>
  <si>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</si>
  <si>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</si>
  <si>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</si>
  <si>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</si>
  <si>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</si>
  <si>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</si>
  <si>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</si>
  <si>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</si>
  <si>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</si>
  <si>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</si>
  <si>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</si>
  <si>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</si>
  <si>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</si>
  <si>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</si>
  <si>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</si>
  <si>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</si>
  <si>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</si>
  <si>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</si>
  <si>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</si>
  <si>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</si>
  <si>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</si>
  <si>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</si>
  <si>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</si>
  <si>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</si>
  <si>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</si>
  <si>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</si>
  <si>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</si>
  <si>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</si>
  <si>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</si>
  <si>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</si>
  <si>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</si>
  <si>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</si>
  <si>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</si>
  <si>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</si>
  <si>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</si>
  <si>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</si>
  <si>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</si>
  <si>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</si>
  <si>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</si>
  <si>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</si>
  <si>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</si>
  <si>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</si>
  <si>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</si>
  <si>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</si>
  <si>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</si>
  <si>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</si>
  <si>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</si>
  <si>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</si>
  <si>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</si>
  <si>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</si>
  <si>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</si>
  <si>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</si>
  <si>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</si>
  <si>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</si>
  <si>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</si>
  <si>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</si>
  <si>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</si>
  <si>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</si>
  <si>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</si>
  <si>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</si>
  <si>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</si>
  <si>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</si>
  <si>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</si>
  <si>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</si>
  <si>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</si>
  <si>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</si>
  <si>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</si>
  <si>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</si>
  <si>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</si>
  <si>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</si>
  <si>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</si>
  <si>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</si>
  <si>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</si>
  <si>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</si>
  <si>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</si>
  <si>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</si>
  <si>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</si>
  <si>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</si>
  <si>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</si>
  <si>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</si>
  <si>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</si>
  <si>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</si>
  <si>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</si>
  <si>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</si>
  <si>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</si>
  <si>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</si>
  <si>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</si>
  <si>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</si>
  <si>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</si>
  <si>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</si>
  <si>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</si>
  <si>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</si>
  <si>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</si>
  <si>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</si>
  <si>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</si>
  <si>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</si>
  <si>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</si>
  <si>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</si>
  <si>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</si>
  <si>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</si>
  <si>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</si>
  <si>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</si>
  <si>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</si>
  <si>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</si>
  <si>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</si>
  <si>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</si>
  <si>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</si>
  <si>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</si>
  <si>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</si>
  <si>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</si>
  <si>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</si>
  <si>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</si>
  <si>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</si>
  <si>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</si>
  <si>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</si>
  <si>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</si>
  <si>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</si>
  <si>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</si>
  <si>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</si>
  <si>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</si>
  <si>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</si>
  <si>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</si>
  <si>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</si>
  <si>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</si>
  <si>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</si>
  <si>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</si>
  <si>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</si>
  <si>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</si>
  <si>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</si>
  <si>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</si>
  <si>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</si>
  <si>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</si>
  <si>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</si>
  <si>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</si>
  <si>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</si>
  <si>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</si>
  <si>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</si>
  <si>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</si>
  <si>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</si>
  <si>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</si>
  <si>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</si>
  <si>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</si>
  <si>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</si>
  <si>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</si>
  <si>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</si>
  <si>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</si>
  <si>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</si>
  <si>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</si>
  <si>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</si>
  <si>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</si>
  <si>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</si>
  <si>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</si>
  <si>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</si>
  <si>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</si>
  <si>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</si>
  <si>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</si>
  <si>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</si>
  <si>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</si>
  <si>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</si>
  <si>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</si>
  <si>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</si>
  <si>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</si>
  <si>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</si>
  <si>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</si>
  <si>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</si>
  <si>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</si>
  <si>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</si>
  <si>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</si>
  <si>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</si>
  <si>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</si>
  <si>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</si>
  <si>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</si>
  <si>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</si>
  <si>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</si>
  <si>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</si>
  <si>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</si>
  <si>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</si>
  <si>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</si>
  <si>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</si>
  <si>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</si>
  <si>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</si>
  <si>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</si>
  <si>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</si>
  <si>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</si>
  <si>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</si>
  <si>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</si>
  <si>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</si>
  <si>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</si>
  <si>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</si>
  <si>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</si>
  <si>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</si>
  <si>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</si>
  <si>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</si>
  <si>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</si>
  <si>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</si>
  <si>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</si>
  <si>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</si>
  <si>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</si>
  <si>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</si>
  <si>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</si>
  <si>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</si>
  <si>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</si>
  <si>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</si>
  <si>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</si>
  <si>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</si>
  <si>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</si>
  <si>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</si>
  <si>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</si>
  <si>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</si>
  <si>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</si>
  <si>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</si>
  <si>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</si>
  <si>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</si>
  <si>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</si>
  <si>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</si>
  <si>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</si>
  <si>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</si>
  <si>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</si>
  <si>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</si>
  <si>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</si>
  <si>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</si>
  <si>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</si>
  <si>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</si>
  <si>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</si>
  <si>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</si>
  <si>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</si>
  <si>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</si>
  <si>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</si>
  <si>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</si>
  <si>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</si>
  <si>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</si>
  <si>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</si>
  <si>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</si>
  <si>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</si>
  <si>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</si>
  <si>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</si>
  <si>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</si>
  <si>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</si>
  <si>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</si>
  <si>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</si>
  <si>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</si>
  <si>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</si>
  <si>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</si>
  <si>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</si>
  <si>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</si>
  <si>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</si>
  <si>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</si>
  <si>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</si>
  <si>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</si>
  <si>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</si>
  <si>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</si>
  <si>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</si>
  <si>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</si>
  <si>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</si>
  <si>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</si>
  <si>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</si>
  <si>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</si>
  <si>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</si>
  <si>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</si>
  <si>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</si>
  <si>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</si>
  <si>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</si>
  <si>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</si>
  <si>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</si>
  <si>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</si>
  <si>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</si>
  <si>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</si>
  <si>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</si>
  <si>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</si>
  <si>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</si>
  <si>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</si>
  <si>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</si>
  <si>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</si>
  <si>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</si>
  <si>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</si>
  <si>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</si>
  <si>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</si>
  <si>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</si>
  <si>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</si>
  <si>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</si>
  <si>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</si>
  <si>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</si>
  <si>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</si>
  <si>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</si>
  <si>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</si>
  <si>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</si>
  <si>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</si>
  <si>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</si>
  <si>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</si>
  <si>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</si>
  <si>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</si>
  <si>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</si>
  <si>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</si>
  <si>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</si>
  <si>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</si>
  <si>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</si>
  <si>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</si>
  <si>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</si>
  <si>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</si>
  <si>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</si>
  <si>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</si>
  <si>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</si>
  <si>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</si>
  <si>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</si>
  <si>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</si>
  <si>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</si>
  <si>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</si>
  <si>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</si>
  <si>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</si>
  <si>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</si>
  <si>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</si>
  <si>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</si>
  <si>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</si>
  <si>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</si>
  <si>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</si>
  <si>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</si>
  <si>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</si>
  <si>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</si>
  <si>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</si>
  <si>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</si>
  <si>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</si>
  <si>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</si>
  <si>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</si>
  <si>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</si>
  <si>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</si>
  <si>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</si>
  <si>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</si>
  <si>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</si>
  <si>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</si>
  <si>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</si>
  <si>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</si>
  <si>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</si>
  <si>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</si>
  <si>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</si>
  <si>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</si>
  <si>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</si>
  <si>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</si>
  <si>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</si>
  <si>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</si>
  <si>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</si>
  <si>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</si>
  <si>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</si>
  <si>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</si>
  <si>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</si>
  <si>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</si>
  <si>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</si>
  <si>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</si>
  <si>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</si>
  <si>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</si>
  <si>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</si>
  <si>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</si>
  <si>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</si>
  <si>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</si>
  <si>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</si>
  <si>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</si>
  <si>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</si>
  <si>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</si>
  <si>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</si>
  <si>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</si>
  <si>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</si>
  <si>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</si>
  <si>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</si>
  <si>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</si>
  <si>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</si>
  <si>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</si>
  <si>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</si>
  <si>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</si>
  <si>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</si>
  <si>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</si>
  <si>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</si>
  <si>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</si>
  <si>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</si>
  <si>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</si>
  <si>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</si>
  <si>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</si>
  <si>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</si>
  <si>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</si>
  <si>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</si>
  <si>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</si>
  <si>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</si>
  <si>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</si>
  <si>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</si>
  <si>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</si>
  <si>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</si>
  <si>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</si>
  <si>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</si>
  <si>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</si>
  <si>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</si>
  <si>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</si>
  <si>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</si>
  <si>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</si>
  <si>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</si>
  <si>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</si>
  <si>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</si>
  <si>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</si>
  <si>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</si>
  <si>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</si>
  <si>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</si>
  <si>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</si>
  <si>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</si>
  <si>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</si>
  <si>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</si>
  <si>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</si>
  <si>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</si>
  <si>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</si>
  <si>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</si>
  <si>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</si>
  <si>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</si>
  <si>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</si>
  <si>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</si>
  <si>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</si>
  <si>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</si>
  <si>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</si>
  <si>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</si>
  <si>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</si>
  <si>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</si>
  <si>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</si>
  <si>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</si>
  <si>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</si>
  <si>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</si>
  <si>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</si>
  <si>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</si>
  <si>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</si>
  <si>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</si>
  <si>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</si>
  <si>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</si>
  <si>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</si>
  <si>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</si>
  <si>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</si>
  <si>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</si>
  <si>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</si>
  <si>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</si>
  <si>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</si>
  <si>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</si>
  <si>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</si>
  <si>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</si>
  <si>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</si>
  <si>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</si>
  <si>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</si>
  <si>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</si>
  <si>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</si>
  <si>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</si>
  <si>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</si>
  <si>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</si>
  <si>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</si>
  <si>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</si>
  <si>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</si>
  <si>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</si>
  <si>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</si>
  <si>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</si>
  <si>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</si>
  <si>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</si>
  <si>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</si>
  <si>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</si>
  <si>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</si>
  <si>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</si>
  <si>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</si>
  <si>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</si>
  <si>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</si>
  <si>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</si>
  <si>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</si>
  <si>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</si>
  <si>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</si>
  <si>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</si>
  <si>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</si>
  <si>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</si>
  <si>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</si>
  <si>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</si>
  <si>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</si>
  <si>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</si>
  <si>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</si>
  <si>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</si>
  <si>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</si>
  <si>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</si>
  <si>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</si>
  <si>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</si>
  <si>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</si>
  <si>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</si>
  <si>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</si>
  <si>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</si>
  <si>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</si>
  <si>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</si>
  <si>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</si>
  <si>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</si>
  <si>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</si>
  <si>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</si>
  <si>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</si>
  <si>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</si>
  <si>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</si>
  <si>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</si>
  <si>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</si>
  <si>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</si>
  <si>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</si>
  <si>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</si>
  <si>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</si>
  <si>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</si>
  <si>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</si>
  <si>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</si>
  <si>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</si>
  <si>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</si>
  <si>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</si>
  <si>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</si>
  <si>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</si>
  <si>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</si>
  <si>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</si>
  <si>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</si>
  <si>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</si>
  <si>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</si>
  <si>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</si>
  <si>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</si>
  <si>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</si>
  <si>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</si>
  <si>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</si>
  <si>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</si>
  <si>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</si>
  <si>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</si>
  <si>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</si>
  <si>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</si>
  <si>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</si>
  <si>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</si>
  <si>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</si>
  <si>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</si>
  <si>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</si>
  <si>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</si>
  <si>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</si>
  <si>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</si>
  <si>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</si>
  <si>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</si>
  <si>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</si>
  <si>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</si>
  <si>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</si>
  <si>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</si>
  <si>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</si>
  <si>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</si>
  <si>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</si>
  <si>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</si>
  <si>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</si>
  <si>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</si>
  <si>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</si>
  <si>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</si>
  <si>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</si>
  <si>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</si>
  <si>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</si>
  <si>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</si>
  <si>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</si>
  <si>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</si>
  <si>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</si>
  <si>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</si>
  <si>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</si>
  <si>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</si>
  <si>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</si>
  <si>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</si>
  <si>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</si>
  <si>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</si>
  <si>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</si>
  <si>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</si>
  <si>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</si>
  <si>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</si>
  <si>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</si>
  <si>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</si>
  <si>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</si>
  <si>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</si>
  <si>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</si>
  <si>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</si>
  <si>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</si>
  <si>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</si>
  <si>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</si>
  <si>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</si>
  <si>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</si>
  <si>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</si>
  <si>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</si>
  <si>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</si>
  <si>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</si>
  <si>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</si>
  <si>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</si>
  <si>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</si>
  <si>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</si>
  <si>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</si>
  <si>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</si>
  <si>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</si>
  <si>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</si>
  <si>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</si>
  <si>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</si>
  <si>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</si>
  <si>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</si>
  <si>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</si>
  <si>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</si>
  <si>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</si>
  <si>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</si>
  <si>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</si>
  <si>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</si>
  <si>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</si>
  <si>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国立感染症研究所共通経費</t>
  </si>
  <si>
    <t>国立感染症研究所</t>
  </si>
  <si>
    <t>藤谷　正</t>
  </si>
  <si>
    <t>平成19年度</t>
  </si>
  <si>
    <t>終了予定なし</t>
  </si>
  <si>
    <t>総務部会計課</t>
  </si>
  <si>
    <t>-</t>
  </si>
  <si>
    <t>試験研究費</t>
  </si>
  <si>
    <t>点</t>
  </si>
  <si>
    <t>部</t>
  </si>
  <si>
    <t>処理廃棄物数</t>
  </si>
  <si>
    <t>kg</t>
  </si>
  <si>
    <t>飼育動物数</t>
  </si>
  <si>
    <t>匹</t>
  </si>
  <si>
    <t>X執行額／Ｙ年報印刷部数　　　　　　　　　　　　　　</t>
    <phoneticPr fontId="5"/>
  </si>
  <si>
    <t>円</t>
  </si>
  <si>
    <t>　Ｘ/Ｙ</t>
    <phoneticPr fontId="5"/>
  </si>
  <si>
    <t>108百万円
/310部</t>
  </si>
  <si>
    <t>X執行額／Ｙ処理廃棄物数　　　　　　　　　　　　　</t>
    <phoneticPr fontId="5"/>
  </si>
  <si>
    <t>108百万円
/167,580kg</t>
  </si>
  <si>
    <t>108百万円
/177,852kg</t>
  </si>
  <si>
    <t>X執行額／Ｙ飼育動物数　　　　　　　　　　　　　</t>
    <phoneticPr fontId="5"/>
  </si>
  <si>
    <t>108百万円
/8,721匹</t>
  </si>
  <si>
    <t>108百万円
/7,864匹</t>
  </si>
  <si>
    <t>国立感染症研究所運営経費</t>
  </si>
  <si>
    <t>560</t>
  </si>
  <si>
    <t>497</t>
  </si>
  <si>
    <t>879</t>
  </si>
  <si>
    <t>889</t>
  </si>
  <si>
    <t>858</t>
  </si>
  <si>
    <t>861</t>
  </si>
  <si>
    <t>○</t>
  </si>
  <si>
    <t>厚労</t>
  </si>
  <si>
    <t>本事業においては、国立感染症研究所の研究業務の円滑な遂行のための、消耗品の購入、事務的器材の賃貸借、及び外部への業務紹介に使用するパンフレット等の作成業務を実施している。それらについては、会計法に基づき一般競争入札及び随意契約にて支出先の選定、金額の決定等を行っている</t>
    <phoneticPr fontId="5"/>
  </si>
  <si>
    <t>適切に予算を執行し、事業の目的が達成できており、このまま継続して事業を実施する。また、これまでの改善策に加えて、引き続き効率的な予算執行に努めたい。</t>
    <phoneticPr fontId="5"/>
  </si>
  <si>
    <t>有</t>
  </si>
  <si>
    <t>無</t>
  </si>
  <si>
    <t>‐</t>
  </si>
  <si>
    <t>保健医療の向上や感染症に関する研究を行うことが国立感染症研究所の責務であり、国の感染症対策に寄与する事業である。</t>
    <phoneticPr fontId="5"/>
  </si>
  <si>
    <t>感染症法に基づく国の責務を踏まえ実施している事業であるため。</t>
    <phoneticPr fontId="5"/>
  </si>
  <si>
    <t>国民の健康を守るために必要な研究等の実施に必要なものであり、優先度は高い。</t>
    <phoneticPr fontId="5"/>
  </si>
  <si>
    <t>廃棄物処理に係る調達の一部については不落随契となったが、一般競争入札の実施や契約金額が少額であっても見積もり合わせの実施により、競争性を確保している。数年前から引き続き３庁舎による公告、類似契約業者への声掛けを実施しているところであるが、廃棄物処理に係る調達の一部については、１者応札となった。引き続き、入札説明会に参加したが応札しなかった者等へのヒアリングを行う等、競争性の確保に係る取り組みを継続したい。</t>
    <phoneticPr fontId="5"/>
  </si>
  <si>
    <t>事業の適切な遂行について、必要な経費に限定されている。</t>
    <phoneticPr fontId="5"/>
  </si>
  <si>
    <t>国庫債務負担行為の活用等、コスト削減に努めている。</t>
    <phoneticPr fontId="5"/>
  </si>
  <si>
    <t>成果実績が成果目標以上になっているので見合っている。</t>
    <phoneticPr fontId="5"/>
  </si>
  <si>
    <t>事業計画時に見込んだ内容を概ね達成できている。</t>
    <phoneticPr fontId="5"/>
  </si>
  <si>
    <t>当該事業は、各研究部における共通する経費（廃棄物処理料など）を扱う事業である。国立感染症研究所運営経費は研究の基礎的支援業務を行う事業であるため役割が異なる。</t>
    <phoneticPr fontId="5"/>
  </si>
  <si>
    <t>258百万円
/310</t>
    <rPh sb="3" eb="6">
      <t>ヒャクマンエン</t>
    </rPh>
    <phoneticPr fontId="5"/>
  </si>
  <si>
    <t>205百万円
/310</t>
    <rPh sb="3" eb="6">
      <t>ヒャクマンエン</t>
    </rPh>
    <phoneticPr fontId="5"/>
  </si>
  <si>
    <t>258百万円
/207,049kg</t>
    <rPh sb="3" eb="6">
      <t>ヒャクマンエン</t>
    </rPh>
    <phoneticPr fontId="5"/>
  </si>
  <si>
    <t>205百万円
/171,649kg</t>
    <rPh sb="3" eb="6">
      <t>ヒャクマンエン</t>
    </rPh>
    <phoneticPr fontId="5"/>
  </si>
  <si>
    <t>258百万円
/6,794匹</t>
    <rPh sb="3" eb="6">
      <t>ヒャクマンエン</t>
    </rPh>
    <rPh sb="13" eb="14">
      <t>ヒキ</t>
    </rPh>
    <phoneticPr fontId="5"/>
  </si>
  <si>
    <t>205百万円
/7,087匹</t>
    <rPh sb="3" eb="6">
      <t>ヒャクマンエン</t>
    </rPh>
    <rPh sb="13" eb="14">
      <t>ヒキ</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</si>
  <si>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</si>
  <si>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</si>
  <si>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https://www.mhlw.go.jp/wp/seisaku/hyouka/dl/r03_jizenbunseki/XIII-1-1.pdf</t>
    <phoneticPr fontId="5"/>
  </si>
  <si>
    <t>8頁</t>
    <rPh sb="1" eb="2">
      <t>ページ</t>
    </rPh>
    <phoneticPr fontId="5"/>
  </si>
  <si>
    <t>株式会社ハイシステム</t>
    <phoneticPr fontId="5"/>
  </si>
  <si>
    <t>廃棄物処理</t>
    <rPh sb="0" eb="5">
      <t>ハイキブツショリ</t>
    </rPh>
    <phoneticPr fontId="5"/>
  </si>
  <si>
    <t>東京医療クリーン事業協同組合</t>
    <phoneticPr fontId="5"/>
  </si>
  <si>
    <t>比留間運送株式会社</t>
    <phoneticPr fontId="5"/>
  </si>
  <si>
    <t>株式会社環境テコム</t>
    <phoneticPr fontId="5"/>
  </si>
  <si>
    <t>公益社団法人　日本アイソトープ協会</t>
    <phoneticPr fontId="5"/>
  </si>
  <si>
    <t>日本酸水素株式会社</t>
    <phoneticPr fontId="5"/>
  </si>
  <si>
    <t>東京ビジネスサービス株式会社</t>
    <phoneticPr fontId="5"/>
  </si>
  <si>
    <t>実験動物飼育管理業務</t>
    <rPh sb="0" eb="4">
      <t>ジッケンドウブツ</t>
    </rPh>
    <rPh sb="4" eb="6">
      <t>シイク</t>
    </rPh>
    <rPh sb="6" eb="8">
      <t>カンリ</t>
    </rPh>
    <rPh sb="8" eb="10">
      <t>ギョウム</t>
    </rPh>
    <phoneticPr fontId="5"/>
  </si>
  <si>
    <t>康印刷株式会社</t>
    <phoneticPr fontId="5"/>
  </si>
  <si>
    <t>学術誌印刷</t>
    <rPh sb="0" eb="3">
      <t>ガクジュツシ</t>
    </rPh>
    <rPh sb="3" eb="5">
      <t>インサツ</t>
    </rPh>
    <phoneticPr fontId="5"/>
  </si>
  <si>
    <t>カクタス・コミュニケーションズ株式会社</t>
    <phoneticPr fontId="5"/>
  </si>
  <si>
    <t>一般社団法人　予防衛生協会</t>
    <phoneticPr fontId="5"/>
  </si>
  <si>
    <t>テクニプラスト・ジャパン株式会社</t>
    <phoneticPr fontId="5"/>
  </si>
  <si>
    <t>学術誌校正</t>
    <rPh sb="0" eb="3">
      <t>ガクジュツシ</t>
    </rPh>
    <rPh sb="3" eb="5">
      <t>コウセイ</t>
    </rPh>
    <phoneticPr fontId="5"/>
  </si>
  <si>
    <t>システム構築業務</t>
    <rPh sb="4" eb="8">
      <t>コウチクギョウム</t>
    </rPh>
    <phoneticPr fontId="5"/>
  </si>
  <si>
    <t>富士防災設備株式会社</t>
    <phoneticPr fontId="5"/>
  </si>
  <si>
    <t>検査機器保守点検</t>
    <rPh sb="0" eb="6">
      <t>ケンサキキホシュ</t>
    </rPh>
    <rPh sb="6" eb="8">
      <t>テンケン</t>
    </rPh>
    <phoneticPr fontId="5"/>
  </si>
  <si>
    <t>エイチ・シー・ネットワークス株式会社</t>
    <phoneticPr fontId="5"/>
  </si>
  <si>
    <t>LAN配線工事</t>
    <rPh sb="3" eb="7">
      <t>ハイセンコウジ</t>
    </rPh>
    <phoneticPr fontId="5"/>
  </si>
  <si>
    <t>ソフトウェア購入</t>
    <rPh sb="6" eb="8">
      <t>コウニュウ</t>
    </rPh>
    <phoneticPr fontId="5"/>
  </si>
  <si>
    <t>無線LAN配線工事</t>
    <rPh sb="0" eb="2">
      <t>ムセン</t>
    </rPh>
    <rPh sb="5" eb="9">
      <t>ハイセンコウジ</t>
    </rPh>
    <phoneticPr fontId="5"/>
  </si>
  <si>
    <t>ソフトウェア設定業務</t>
    <rPh sb="6" eb="10">
      <t>セッテイギョウム</t>
    </rPh>
    <phoneticPr fontId="5"/>
  </si>
  <si>
    <t>アズビル株式会社</t>
    <phoneticPr fontId="5"/>
  </si>
  <si>
    <t>株式会社　大和総建プロテック</t>
    <phoneticPr fontId="5"/>
  </si>
  <si>
    <t>庁舎清掃業務</t>
    <rPh sb="0" eb="2">
      <t>チョウシャ</t>
    </rPh>
    <rPh sb="2" eb="4">
      <t>セイソウ</t>
    </rPh>
    <rPh sb="4" eb="6">
      <t>ギョウム</t>
    </rPh>
    <phoneticPr fontId="5"/>
  </si>
  <si>
    <t>須賀工業株式会社東京支社</t>
    <phoneticPr fontId="5"/>
  </si>
  <si>
    <t>機器更新業務</t>
    <rPh sb="0" eb="4">
      <t>キキコウシン</t>
    </rPh>
    <rPh sb="4" eb="6">
      <t>ギョウム</t>
    </rPh>
    <phoneticPr fontId="5"/>
  </si>
  <si>
    <t>日本郵便株式会社</t>
    <phoneticPr fontId="5"/>
  </si>
  <si>
    <t>郵便料金（請求書払い）</t>
    <rPh sb="0" eb="4">
      <t>ユウビンリョウキン</t>
    </rPh>
    <rPh sb="5" eb="8">
      <t>セイキュウショ</t>
    </rPh>
    <rPh sb="8" eb="9">
      <t>ハラ</t>
    </rPh>
    <phoneticPr fontId="5"/>
  </si>
  <si>
    <t>消耗品購入</t>
    <rPh sb="0" eb="5">
      <t>ショウモウヒンコウニュウ</t>
    </rPh>
    <phoneticPr fontId="5"/>
  </si>
  <si>
    <t>A. （株）ハイシステム</t>
    <phoneticPr fontId="5"/>
  </si>
  <si>
    <t>B.東京ビジネスサービス（株）</t>
    <phoneticPr fontId="5"/>
  </si>
  <si>
    <t>雑役務費</t>
    <rPh sb="0" eb="4">
      <t>ザツエキムヒ</t>
    </rPh>
    <phoneticPr fontId="5"/>
  </si>
  <si>
    <t>実験動物飼育管理業務</t>
    <rPh sb="0" eb="4">
      <t>ジッケンドウブツ</t>
    </rPh>
    <rPh sb="4" eb="10">
      <t>シイクカンリギョウム</t>
    </rPh>
    <phoneticPr fontId="5"/>
  </si>
  <si>
    <t>印刷製本費</t>
    <rPh sb="0" eb="2">
      <t>インサツ</t>
    </rPh>
    <rPh sb="2" eb="4">
      <t>セイホン</t>
    </rPh>
    <rPh sb="4" eb="5">
      <t>ヒ</t>
    </rPh>
    <phoneticPr fontId="5"/>
  </si>
  <si>
    <t>D.一般社団法人　予防衛生協会</t>
    <phoneticPr fontId="5"/>
  </si>
  <si>
    <t>動物飼育管理業務</t>
    <rPh sb="0" eb="6">
      <t>ドウブツシイクカンリ</t>
    </rPh>
    <rPh sb="6" eb="8">
      <t>ギョウム</t>
    </rPh>
    <phoneticPr fontId="5"/>
  </si>
  <si>
    <t>国立感染症研究所年報の印刷部数</t>
    <phoneticPr fontId="5"/>
  </si>
  <si>
    <t>国立感染症研究所年報を発行する。</t>
    <rPh sb="11" eb="13">
      <t>ハッコウ</t>
    </rPh>
    <phoneticPr fontId="5"/>
  </si>
  <si>
    <t>廃棄物処理を適切に行う。</t>
    <rPh sb="0" eb="3">
      <t>ハイキブツ</t>
    </rPh>
    <rPh sb="3" eb="5">
      <t>ショリ</t>
    </rPh>
    <rPh sb="6" eb="8">
      <t>テキセツ</t>
    </rPh>
    <rPh sb="9" eb="10">
      <t>オコナ</t>
    </rPh>
    <phoneticPr fontId="5"/>
  </si>
  <si>
    <t>飼育動物を適切に管理する。</t>
    <rPh sb="0" eb="4">
      <t>シイクドウブツ</t>
    </rPh>
    <rPh sb="5" eb="7">
      <t>テキセツ</t>
    </rPh>
    <rPh sb="8" eb="10">
      <t>カンリ</t>
    </rPh>
    <phoneticPr fontId="5"/>
  </si>
  <si>
    <t>国立感染症研究所年報を発行することにより、情報公開に努める。</t>
    <rPh sb="21" eb="25">
      <t>ジョウホウコウカイ</t>
    </rPh>
    <rPh sb="26" eb="27">
      <t>ツト</t>
    </rPh>
    <phoneticPr fontId="5"/>
  </si>
  <si>
    <t>研究事業全般に係る事務を適切に行うことにより、研究所の適正かつ効果的な運営を確保する。</t>
    <phoneticPr fontId="5"/>
  </si>
  <si>
    <t>廃棄物処理を適切に行い、研究所の適正かつ効果的な運営を確保する。</t>
    <rPh sb="0" eb="3">
      <t>ハイキブツ</t>
    </rPh>
    <rPh sb="3" eb="5">
      <t>ショリ</t>
    </rPh>
    <rPh sb="6" eb="8">
      <t>テキセツ</t>
    </rPh>
    <rPh sb="9" eb="10">
      <t>オコナ</t>
    </rPh>
    <phoneticPr fontId="5"/>
  </si>
  <si>
    <t>飼育動物を適切に管理することにより、国立感染症研究所の研究事業の円滑な遂行を図る。</t>
    <rPh sb="0" eb="4">
      <t>シイクドウブツ</t>
    </rPh>
    <rPh sb="5" eb="7">
      <t>テキセツ</t>
    </rPh>
    <rPh sb="8" eb="10">
      <t>カンリ</t>
    </rPh>
    <rPh sb="38" eb="39">
      <t>ハカ</t>
    </rPh>
    <phoneticPr fontId="5"/>
  </si>
  <si>
    <t>少額の随意契約であっても複数社から見積書を徴収し、最低価格で購入するなど、コスト削減に努めているため、妥当である。</t>
    <rPh sb="51" eb="53">
      <t>ダトウ</t>
    </rPh>
    <phoneticPr fontId="5"/>
  </si>
  <si>
    <t>D</t>
  </si>
  <si>
    <t>複合機の賃貸借契約</t>
    <rPh sb="0" eb="3">
      <t>フクゴウキ</t>
    </rPh>
    <rPh sb="4" eb="7">
      <t>チンタイシャク</t>
    </rPh>
    <rPh sb="7" eb="9">
      <t>ケイヤク</t>
    </rPh>
    <phoneticPr fontId="5"/>
  </si>
  <si>
    <t>-</t>
    <phoneticPr fontId="5"/>
  </si>
  <si>
    <t>-</t>
    <phoneticPr fontId="5"/>
  </si>
  <si>
    <t>庁舎維持管理</t>
    <rPh sb="0" eb="2">
      <t>チョウシャ</t>
    </rPh>
    <rPh sb="2" eb="4">
      <t>イジ</t>
    </rPh>
    <rPh sb="4" eb="6">
      <t>カンリ</t>
    </rPh>
    <phoneticPr fontId="5"/>
  </si>
  <si>
    <t>国立感染症研究所の研究事業の円滑な遂行を目的とする。</t>
    <rPh sb="20" eb="22">
      <t>モクテキ</t>
    </rPh>
    <phoneticPr fontId="5"/>
  </si>
  <si>
    <t>C.康印刷株式会社　</t>
    <phoneticPr fontId="5"/>
  </si>
  <si>
    <t>目標値として3.5点以上の獲得を目指す。</t>
    <phoneticPr fontId="5"/>
  </si>
  <si>
    <t>毎年行っている研究課題評価の総合点を間接指標として用いる。</t>
    <phoneticPr fontId="5"/>
  </si>
  <si>
    <t>点</t>
    <phoneticPr fontId="5"/>
  </si>
  <si>
    <t>国立感染症研究所研究開発課題評価報告書</t>
    <phoneticPr fontId="5"/>
  </si>
  <si>
    <t>目標値として3.5点以上の獲得を目指す</t>
    <phoneticPr fontId="5"/>
  </si>
  <si>
    <t>点検対象外</t>
    <rPh sb="0" eb="5">
      <t>テンケンタイショウガイ</t>
    </rPh>
    <phoneticPr fontId="5"/>
  </si>
  <si>
    <t>引き続き、必要な予算額を確保し、適正な執行に努めること。</t>
    <phoneticPr fontId="5"/>
  </si>
  <si>
    <t>-</t>
    <phoneticPr fontId="5"/>
  </si>
  <si>
    <t>‒</t>
    <phoneticPr fontId="5"/>
  </si>
  <si>
    <t>株式会社アベバイオロジカルリサーチ</t>
    <rPh sb="0" eb="4">
      <t>カブシキガイシャ</t>
    </rPh>
    <phoneticPr fontId="5"/>
  </si>
  <si>
    <t>東京センチュリー株式会社</t>
    <rPh sb="0" eb="2">
      <t>トウキョウ</t>
    </rPh>
    <rPh sb="8" eb="12">
      <t>カブシキガイシャ</t>
    </rPh>
    <phoneticPr fontId="5"/>
  </si>
  <si>
    <t xml:space="preserve">移転経費に伴う増＋56
</t>
    <rPh sb="0" eb="4">
      <t>イテンケイヒ</t>
    </rPh>
    <rPh sb="5" eb="6">
      <t>トモナ</t>
    </rPh>
    <rPh sb="7" eb="8">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</si>
</sst>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35859</xdr:colOff>
      <xdr:row>269</xdr:row>
      <xdr:rowOff>340659</xdr:rowOff>
    </xdr:from>
    <xdr:to>
      <xdr:col>26</xdr:col>
      <xdr:colOff>40263</xdr:colOff>
      <xdr:row>273</xdr:row>
      <xdr:rowOff>357653</xdr:rowOff>
    </xdr:to>
    <xdr:sp macro="" textlink="">
      <xdr:nvSpPr>
        <xdr:cNvPr id="2" name="正方形/長方形 1">
          <a:extLst>
            <a:ext uri="{FF2B5EF4-FFF2-40B4-BE49-F238E27FC236}">
              <a16:creationId xmlns:a16="http://schemas.microsoft.com/office/drawing/2014/main" id="{BAEC9068-58D4-4BD7-BF21-CEFC9E306971}"/>
            </a:ext>
          </a:extLst>
        </xdr:cNvPr>
        <xdr:cNvSpPr/>
      </xdr:nvSpPr>
      <xdr:spPr>
        <a:xfrm>
          <a:off x="2008094" y="87952730"/>
          <a:ext cx="2693816" cy="144238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256.7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国立感染症研究所共通費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32</xdr:col>
      <xdr:colOff>143435</xdr:colOff>
      <xdr:row>270</xdr:row>
      <xdr:rowOff>1</xdr:rowOff>
    </xdr:from>
    <xdr:to>
      <xdr:col>48</xdr:col>
      <xdr:colOff>97971</xdr:colOff>
      <xdr:row>274</xdr:row>
      <xdr:rowOff>56934</xdr:rowOff>
    </xdr:to>
    <xdr:sp macro="" textlink="">
      <xdr:nvSpPr>
        <xdr:cNvPr id="3" name="正方形/長方形 2">
          <a:extLst>
            <a:ext uri="{FF2B5EF4-FFF2-40B4-BE49-F238E27FC236}">
              <a16:creationId xmlns:a16="http://schemas.microsoft.com/office/drawing/2014/main" id="{7966281A-8782-476C-A0F0-7944C42E6D3F}"/>
            </a:ext>
          </a:extLst>
        </xdr:cNvPr>
        <xdr:cNvSpPr/>
      </xdr:nvSpPr>
      <xdr:spPr>
        <a:xfrm>
          <a:off x="6065264" y="42682887"/>
          <a:ext cx="2915450" cy="148296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1" lang="ja-JP" altLang="en-US" sz="1100" b="0" i="0" u="none" strike="noStrike" kern="0" cap="none" spc="0" normalizeH="0" baseline="0" noProof="0">
              <a:ln>
                <a:noFill/>
              </a:ln>
              <a:solidFill>
                <a:prstClr val="black"/>
              </a:solidFill>
              <a:effectLst/>
              <a:uLnTx/>
              <a:uFillTx/>
              <a:latin typeface="+mn-lt"/>
              <a:ea typeface="+mn-ea"/>
              <a:cs typeface="+mn-cs"/>
            </a:rPr>
            <a:t>一般社団法人　予防衛生協会他</a:t>
          </a:r>
          <a:r>
            <a:rPr kumimoji="1" lang="en-US" altLang="ja-JP" sz="1100" b="0" i="0" u="none" strike="noStrike" kern="0" cap="none" spc="0" normalizeH="0" baseline="0" noProof="0">
              <a:ln>
                <a:noFill/>
              </a:ln>
              <a:solidFill>
                <a:prstClr val="black"/>
              </a:solidFill>
              <a:effectLst/>
              <a:uLnTx/>
              <a:uFillTx/>
              <a:latin typeface="+mn-lt"/>
              <a:ea typeface="+mn-ea"/>
              <a:cs typeface="+mn-cs"/>
            </a:rPr>
            <a:t>126</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r>
            <a:rPr kumimoji="1" lang="en-US" altLang="ja-JP" sz="1100" b="0" i="0" u="none" strike="noStrike" kern="0" cap="none" spc="0" normalizeH="0" baseline="0" noProof="0">
              <a:ln>
                <a:noFill/>
              </a:ln>
              <a:solidFill>
                <a:schemeClr val="dk1"/>
              </a:solidFill>
              <a:effectLst/>
              <a:uLnTx/>
              <a:uFillTx/>
              <a:latin typeface="+mn-lt"/>
              <a:ea typeface="+mn-ea"/>
              <a:cs typeface="+mn-cs"/>
            </a:rPr>
            <a:t>2</a:t>
          </a:r>
          <a:r>
            <a:rPr kumimoji="1" lang="ja-JP" altLang="ja-JP" sz="1100" b="0" i="0" baseline="0">
              <a:solidFill>
                <a:schemeClr val="dk1"/>
              </a:solidFill>
              <a:effectLst/>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192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賃金、郵便料金、事務機器の賃貸借、検査機器保守点検等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26</xdr:col>
      <xdr:colOff>44823</xdr:colOff>
      <xdr:row>271</xdr:row>
      <xdr:rowOff>179294</xdr:rowOff>
    </xdr:from>
    <xdr:to>
      <xdr:col>32</xdr:col>
      <xdr:colOff>152399</xdr:colOff>
      <xdr:row>271</xdr:row>
      <xdr:rowOff>179294</xdr:rowOff>
    </xdr:to>
    <xdr:cxnSp macro="">
      <xdr:nvCxnSpPr>
        <xdr:cNvPr id="4" name="直線コネクタ 3">
          <a:extLst>
            <a:ext uri="{FF2B5EF4-FFF2-40B4-BE49-F238E27FC236}">
              <a16:creationId xmlns:a16="http://schemas.microsoft.com/office/drawing/2014/main" id="{9A6F1909-18F2-4F5F-B03A-5538092011F6}"/>
            </a:ext>
          </a:extLst>
        </xdr:cNvPr>
        <xdr:cNvCxnSpPr/>
      </xdr:nvCxnSpPr>
      <xdr:spPr>
        <a:xfrm>
          <a:off x="4706470" y="88508541"/>
          <a:ext cx="1183341"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116542</xdr:colOff>
      <xdr:row>270</xdr:row>
      <xdr:rowOff>8965</xdr:rowOff>
    </xdr:from>
    <xdr:to>
      <xdr:col>30</xdr:col>
      <xdr:colOff>92159</xdr:colOff>
      <xdr:row>273</xdr:row>
      <xdr:rowOff>262140</xdr:rowOff>
    </xdr:to>
    <xdr:sp macro="" textlink="">
      <xdr:nvSpPr>
        <xdr:cNvPr id="8" name="テキスト ボックス 7">
          <a:extLst>
            <a:ext uri="{FF2B5EF4-FFF2-40B4-BE49-F238E27FC236}">
              <a16:creationId xmlns:a16="http://schemas.microsoft.com/office/drawing/2014/main" id="{1B8A75B7-8462-483A-9394-55EDDD4D125D}"/>
            </a:ext>
          </a:extLst>
        </xdr:cNvPr>
        <xdr:cNvSpPr txBox="1"/>
      </xdr:nvSpPr>
      <xdr:spPr>
        <a:xfrm>
          <a:off x="5136777" y="87979624"/>
          <a:ext cx="334206" cy="1319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17</xdr:col>
      <xdr:colOff>0</xdr:colOff>
      <xdr:row>274</xdr:row>
      <xdr:rowOff>0</xdr:rowOff>
    </xdr:from>
    <xdr:to>
      <xdr:col>17</xdr:col>
      <xdr:colOff>10562</xdr:colOff>
      <xdr:row>276</xdr:row>
      <xdr:rowOff>166374</xdr:rowOff>
    </xdr:to>
    <xdr:cxnSp macro="">
      <xdr:nvCxnSpPr>
        <xdr:cNvPr id="9" name="直線コネクタ 8">
          <a:extLst>
            <a:ext uri="{FF2B5EF4-FFF2-40B4-BE49-F238E27FC236}">
              <a16:creationId xmlns:a16="http://schemas.microsoft.com/office/drawing/2014/main" id="{E24FBEAC-13C1-42EE-A275-8C3533FACA2B}"/>
            </a:ext>
          </a:extLst>
        </xdr:cNvPr>
        <xdr:cNvCxnSpPr/>
      </xdr:nvCxnSpPr>
      <xdr:spPr>
        <a:xfrm>
          <a:off x="3048000" y="89396047"/>
          <a:ext cx="10562" cy="87458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152399</xdr:colOff>
      <xdr:row>276</xdr:row>
      <xdr:rowOff>161364</xdr:rowOff>
    </xdr:from>
    <xdr:to>
      <xdr:col>39</xdr:col>
      <xdr:colOff>159714</xdr:colOff>
      <xdr:row>276</xdr:row>
      <xdr:rowOff>161364</xdr:rowOff>
    </xdr:to>
    <xdr:cxnSp macro="">
      <xdr:nvCxnSpPr>
        <xdr:cNvPr id="10" name="直線コネクタ 9">
          <a:extLst>
            <a:ext uri="{FF2B5EF4-FFF2-40B4-BE49-F238E27FC236}">
              <a16:creationId xmlns:a16="http://schemas.microsoft.com/office/drawing/2014/main" id="{06C43878-D74B-40F0-AE15-7DC508468F5D}"/>
            </a:ext>
          </a:extLst>
        </xdr:cNvPr>
        <xdr:cNvCxnSpPr/>
      </xdr:nvCxnSpPr>
      <xdr:spPr>
        <a:xfrm>
          <a:off x="2483223" y="90265623"/>
          <a:ext cx="4668962"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152401</xdr:colOff>
      <xdr:row>276</xdr:row>
      <xdr:rowOff>170329</xdr:rowOff>
    </xdr:from>
    <xdr:to>
      <xdr:col>26</xdr:col>
      <xdr:colOff>153632</xdr:colOff>
      <xdr:row>277</xdr:row>
      <xdr:rowOff>237744</xdr:rowOff>
    </xdr:to>
    <xdr:cxnSp macro="">
      <xdr:nvCxnSpPr>
        <xdr:cNvPr id="11" name="直線コネクタ 10">
          <a:extLst>
            <a:ext uri="{FF2B5EF4-FFF2-40B4-BE49-F238E27FC236}">
              <a16:creationId xmlns:a16="http://schemas.microsoft.com/office/drawing/2014/main" id="{2F20E80E-B198-4A36-945B-D184E39AD855}"/>
            </a:ext>
          </a:extLst>
        </xdr:cNvPr>
        <xdr:cNvCxnSpPr/>
      </xdr:nvCxnSpPr>
      <xdr:spPr>
        <a:xfrm flipH="1">
          <a:off x="4814048" y="90274588"/>
          <a:ext cx="1231" cy="42600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170329</xdr:colOff>
      <xdr:row>276</xdr:row>
      <xdr:rowOff>152400</xdr:rowOff>
    </xdr:from>
    <xdr:to>
      <xdr:col>13</xdr:col>
      <xdr:colOff>171560</xdr:colOff>
      <xdr:row>277</xdr:row>
      <xdr:rowOff>219815</xdr:rowOff>
    </xdr:to>
    <xdr:cxnSp macro="">
      <xdr:nvCxnSpPr>
        <xdr:cNvPr id="12" name="直線コネクタ 11">
          <a:extLst>
            <a:ext uri="{FF2B5EF4-FFF2-40B4-BE49-F238E27FC236}">
              <a16:creationId xmlns:a16="http://schemas.microsoft.com/office/drawing/2014/main" id="{FBC7FF72-2E2E-466E-B991-ED663067B575}"/>
            </a:ext>
          </a:extLst>
        </xdr:cNvPr>
        <xdr:cNvCxnSpPr/>
      </xdr:nvCxnSpPr>
      <xdr:spPr>
        <a:xfrm flipH="1">
          <a:off x="2501153" y="90256659"/>
          <a:ext cx="1231" cy="42600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170329</xdr:colOff>
      <xdr:row>276</xdr:row>
      <xdr:rowOff>152400</xdr:rowOff>
    </xdr:from>
    <xdr:to>
      <xdr:col>39</xdr:col>
      <xdr:colOff>171560</xdr:colOff>
      <xdr:row>277</xdr:row>
      <xdr:rowOff>219815</xdr:rowOff>
    </xdr:to>
    <xdr:cxnSp macro="">
      <xdr:nvCxnSpPr>
        <xdr:cNvPr id="13" name="直線コネクタ 12">
          <a:extLst>
            <a:ext uri="{FF2B5EF4-FFF2-40B4-BE49-F238E27FC236}">
              <a16:creationId xmlns:a16="http://schemas.microsoft.com/office/drawing/2014/main" id="{57C35098-361C-4019-908F-B9D911F3581A}"/>
            </a:ext>
          </a:extLst>
        </xdr:cNvPr>
        <xdr:cNvCxnSpPr/>
      </xdr:nvCxnSpPr>
      <xdr:spPr>
        <a:xfrm flipH="1">
          <a:off x="7162800" y="90256659"/>
          <a:ext cx="1231" cy="42600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279</xdr:row>
      <xdr:rowOff>17928</xdr:rowOff>
    </xdr:from>
    <xdr:to>
      <xdr:col>20</xdr:col>
      <xdr:colOff>53880</xdr:colOff>
      <xdr:row>283</xdr:row>
      <xdr:rowOff>108844</xdr:rowOff>
    </xdr:to>
    <xdr:sp macro="" textlink="">
      <xdr:nvSpPr>
        <xdr:cNvPr id="14" name="正方形/長方形 13">
          <a:extLst>
            <a:ext uri="{FF2B5EF4-FFF2-40B4-BE49-F238E27FC236}">
              <a16:creationId xmlns:a16="http://schemas.microsoft.com/office/drawing/2014/main" id="{3BD4AA56-2E4B-4A21-8AFC-D4AB39E915AC}"/>
            </a:ext>
          </a:extLst>
        </xdr:cNvPr>
        <xdr:cNvSpPr/>
      </xdr:nvSpPr>
      <xdr:spPr>
        <a:xfrm>
          <a:off x="1479177" y="91197952"/>
          <a:ext cx="2160585" cy="151630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（株）ハイシステム他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廃棄物処理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21</xdr:col>
      <xdr:colOff>127427</xdr:colOff>
      <xdr:row>278</xdr:row>
      <xdr:rowOff>357308</xdr:rowOff>
    </xdr:from>
    <xdr:to>
      <xdr:col>32</xdr:col>
      <xdr:colOff>184452</xdr:colOff>
      <xdr:row>283</xdr:row>
      <xdr:rowOff>133278</xdr:rowOff>
    </xdr:to>
    <xdr:sp macro="" textlink="">
      <xdr:nvSpPr>
        <xdr:cNvPr id="15" name="正方形/長方形 14">
          <a:extLst>
            <a:ext uri="{FF2B5EF4-FFF2-40B4-BE49-F238E27FC236}">
              <a16:creationId xmlns:a16="http://schemas.microsoft.com/office/drawing/2014/main" id="{9E55B15C-FCAE-4F4F-9E50-98911A5A8DFE}"/>
            </a:ext>
          </a:extLst>
        </xdr:cNvPr>
        <xdr:cNvSpPr/>
      </xdr:nvSpPr>
      <xdr:spPr>
        <a:xfrm>
          <a:off x="4013627" y="45892251"/>
          <a:ext cx="2092654" cy="15612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東京ビジネスサービス（株）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実験動物飼育管理業務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34</xdr:col>
      <xdr:colOff>35858</xdr:colOff>
      <xdr:row>279</xdr:row>
      <xdr:rowOff>8965</xdr:rowOff>
    </xdr:from>
    <xdr:to>
      <xdr:col>45</xdr:col>
      <xdr:colOff>42094</xdr:colOff>
      <xdr:row>283</xdr:row>
      <xdr:rowOff>129401</xdr:rowOff>
    </xdr:to>
    <xdr:sp macro="" textlink="">
      <xdr:nvSpPr>
        <xdr:cNvPr id="16" name="正方形/長方形 15">
          <a:extLst>
            <a:ext uri="{FF2B5EF4-FFF2-40B4-BE49-F238E27FC236}">
              <a16:creationId xmlns:a16="http://schemas.microsoft.com/office/drawing/2014/main" id="{62A6ED3B-03BD-44DB-A2EB-C4763D15BECA}"/>
            </a:ext>
          </a:extLst>
        </xdr:cNvPr>
        <xdr:cNvSpPr/>
      </xdr:nvSpPr>
      <xdr:spPr>
        <a:xfrm>
          <a:off x="6131858" y="91188989"/>
          <a:ext cx="1978471" cy="154582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1" lang="ja-JP" altLang="en-US" sz="1100" b="0" i="0" u="none" strike="noStrike" kern="0" cap="none" spc="0" normalizeH="0" baseline="0" noProof="0">
              <a:ln>
                <a:noFill/>
              </a:ln>
              <a:solidFill>
                <a:prstClr val="black"/>
              </a:solidFill>
              <a:effectLst/>
              <a:uLnTx/>
              <a:uFillTx/>
              <a:latin typeface="+mn-lt"/>
              <a:ea typeface="+mn-ea"/>
              <a:cs typeface="+mn-cs"/>
            </a:rPr>
            <a:t>康印刷株式会社　他</a:t>
          </a:r>
          <a:r>
            <a:rPr kumimoji="1" lang="en-US" altLang="ja-JP" sz="1100" b="0" i="0" u="none" strike="noStrike" kern="0" cap="none" spc="0" normalizeH="0" baseline="0" noProof="0">
              <a:ln>
                <a:noFill/>
              </a:ln>
              <a:solidFill>
                <a:prstClr val="black"/>
              </a:solidFill>
              <a:effectLst/>
              <a:uLnTx/>
              <a:uFillTx/>
              <a:latin typeface="+mn-lt"/>
              <a:ea typeface="+mn-ea"/>
              <a:cs typeface="+mn-cs"/>
            </a:rPr>
            <a:t>1</a:t>
          </a:r>
          <a:r>
            <a:rPr kumimoji="1"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4.7</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国際学術誌の発行</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161364</xdr:colOff>
      <xdr:row>277</xdr:row>
      <xdr:rowOff>224118</xdr:rowOff>
    </xdr:from>
    <xdr:to>
      <xdr:col>19</xdr:col>
      <xdr:colOff>105103</xdr:colOff>
      <xdr:row>278</xdr:row>
      <xdr:rowOff>165155</xdr:rowOff>
    </xdr:to>
    <xdr:sp macro="" textlink="">
      <xdr:nvSpPr>
        <xdr:cNvPr id="17" name="テキスト ボックス 16">
          <a:extLst>
            <a:ext uri="{FF2B5EF4-FFF2-40B4-BE49-F238E27FC236}">
              <a16:creationId xmlns:a16="http://schemas.microsoft.com/office/drawing/2014/main" id="{A8DD95A9-ED67-4C97-9FC0-276ECEF4443C}"/>
            </a:ext>
          </a:extLst>
        </xdr:cNvPr>
        <xdr:cNvSpPr txBox="1"/>
      </xdr:nvSpPr>
      <xdr:spPr>
        <a:xfrm rot="10800000" flipV="1">
          <a:off x="1416423" y="90686965"/>
          <a:ext cx="2095268" cy="2996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0</xdr:colOff>
      <xdr:row>277</xdr:row>
      <xdr:rowOff>206188</xdr:rowOff>
    </xdr:from>
    <xdr:to>
      <xdr:col>32</xdr:col>
      <xdr:colOff>123032</xdr:colOff>
      <xdr:row>278</xdr:row>
      <xdr:rowOff>147225</xdr:rowOff>
    </xdr:to>
    <xdr:sp macro="" textlink="">
      <xdr:nvSpPr>
        <xdr:cNvPr id="18" name="テキスト ボックス 17">
          <a:extLst>
            <a:ext uri="{FF2B5EF4-FFF2-40B4-BE49-F238E27FC236}">
              <a16:creationId xmlns:a16="http://schemas.microsoft.com/office/drawing/2014/main" id="{24103E12-63D6-4248-84D0-702ED6AB4AC2}"/>
            </a:ext>
          </a:extLst>
        </xdr:cNvPr>
        <xdr:cNvSpPr txBox="1"/>
      </xdr:nvSpPr>
      <xdr:spPr>
        <a:xfrm rot="10800000" flipV="1">
          <a:off x="3765176" y="90669035"/>
          <a:ext cx="2095268" cy="2996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125505</xdr:colOff>
      <xdr:row>277</xdr:row>
      <xdr:rowOff>197223</xdr:rowOff>
    </xdr:from>
    <xdr:to>
      <xdr:col>46</xdr:col>
      <xdr:colOff>69244</xdr:colOff>
      <xdr:row>278</xdr:row>
      <xdr:rowOff>138260</xdr:rowOff>
    </xdr:to>
    <xdr:sp macro="" textlink="">
      <xdr:nvSpPr>
        <xdr:cNvPr id="19" name="テキスト ボックス 18">
          <a:extLst>
            <a:ext uri="{FF2B5EF4-FFF2-40B4-BE49-F238E27FC236}">
              <a16:creationId xmlns:a16="http://schemas.microsoft.com/office/drawing/2014/main" id="{7BB6E40A-2717-4783-9CFC-CB3C41767CAB}"/>
            </a:ext>
          </a:extLst>
        </xdr:cNvPr>
        <xdr:cNvSpPr txBox="1"/>
      </xdr:nvSpPr>
      <xdr:spPr>
        <a:xfrm rot="10800000" flipV="1">
          <a:off x="6221505" y="90660070"/>
          <a:ext cx="2095268" cy="299625"/>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AD23" sqref="AD23:AX29"/>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282</v>
      </c>
      <c r="AJ2" s="172" t="s">
        <v>638</v>
      </c>
      <c r="AK2" s="172"/>
      <c r="AL2" s="172"/>
      <c r="AM2" s="172"/>
      <c r="AN2" s="75" t="s">
        <v>282</v>
      </c>
      <c r="AO2" s="172">
        <v>21</v>
      </c>
      <c r="AP2" s="172"/>
      <c r="AQ2" s="172"/>
      <c r="AR2" s="76" t="s">
        <v>282</v>
      </c>
      <c r="AS2" s="173">
        <v>977</v>
      </c>
      <c r="AT2" s="173"/>
      <c r="AU2" s="173"/>
      <c r="AV2" s="75" t="str">
        <f>IF(AW2="","","-")</f>
        <v/>
      </c>
      <c r="AW2" s="174"/>
      <c r="AX2" s="174"/>
    </row>
    <row r="3" spans="1:50" ht="21" customHeight="1" thickBot="1" x14ac:dyDescent="0.25">
      <c r="A3" s="175" t="s">
        <v>595</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605</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606</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607</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608</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612</v>
      </c>
      <c r="H7" s="205"/>
      <c r="I7" s="205"/>
      <c r="J7" s="205"/>
      <c r="K7" s="205"/>
      <c r="L7" s="205"/>
      <c r="M7" s="205"/>
      <c r="N7" s="205"/>
      <c r="O7" s="205"/>
      <c r="P7" s="205"/>
      <c r="Q7" s="205"/>
      <c r="R7" s="205"/>
      <c r="S7" s="205"/>
      <c r="T7" s="205"/>
      <c r="U7" s="205"/>
      <c r="V7" s="205"/>
      <c r="W7" s="205"/>
      <c r="X7" s="206"/>
      <c r="Y7" s="207" t="s">
        <v>267</v>
      </c>
      <c r="Z7" s="208"/>
      <c r="AA7" s="208"/>
      <c r="AB7" s="208"/>
      <c r="AC7" s="208"/>
      <c r="AD7" s="209"/>
      <c r="AE7" s="210" t="s">
        <v>612</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715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706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414</v>
      </c>
      <c r="Q12" s="223"/>
      <c r="R12" s="223"/>
      <c r="S12" s="223"/>
      <c r="T12" s="223"/>
      <c r="U12" s="223"/>
      <c r="V12" s="252"/>
      <c r="W12" s="222" t="s">
        <v>566</v>
      </c>
      <c r="X12" s="223"/>
      <c r="Y12" s="223"/>
      <c r="Z12" s="223"/>
      <c r="AA12" s="223"/>
      <c r="AB12" s="223"/>
      <c r="AC12" s="252"/>
      <c r="AD12" s="222" t="s">
        <v>568</v>
      </c>
      <c r="AE12" s="223"/>
      <c r="AF12" s="223"/>
      <c r="AG12" s="223"/>
      <c r="AH12" s="223"/>
      <c r="AI12" s="223"/>
      <c r="AJ12" s="252"/>
      <c r="AK12" s="222" t="s">
        <v>586</v>
      </c>
      <c r="AL12" s="223"/>
      <c r="AM12" s="223"/>
      <c r="AN12" s="223"/>
      <c r="AO12" s="223"/>
      <c r="AP12" s="223"/>
      <c r="AQ12" s="252"/>
      <c r="AR12" s="222" t="s">
        <v>587</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108</v>
      </c>
      <c r="Q13" s="217"/>
      <c r="R13" s="217"/>
      <c r="S13" s="217"/>
      <c r="T13" s="217"/>
      <c r="U13" s="217"/>
      <c r="V13" s="218"/>
      <c r="W13" s="216">
        <v>108</v>
      </c>
      <c r="X13" s="217"/>
      <c r="Y13" s="217"/>
      <c r="Z13" s="217"/>
      <c r="AA13" s="217"/>
      <c r="AB13" s="217"/>
      <c r="AC13" s="218"/>
      <c r="AD13" s="216">
        <v>258</v>
      </c>
      <c r="AE13" s="217"/>
      <c r="AF13" s="217"/>
      <c r="AG13" s="217"/>
      <c r="AH13" s="217"/>
      <c r="AI13" s="217"/>
      <c r="AJ13" s="218"/>
      <c r="AK13" s="216">
        <v>205</v>
      </c>
      <c r="AL13" s="217"/>
      <c r="AM13" s="217"/>
      <c r="AN13" s="217"/>
      <c r="AO13" s="217"/>
      <c r="AP13" s="217"/>
      <c r="AQ13" s="218"/>
      <c r="AR13" s="228">
        <v>261</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612</v>
      </c>
      <c r="Q14" s="217"/>
      <c r="R14" s="217"/>
      <c r="S14" s="217"/>
      <c r="T14" s="217"/>
      <c r="U14" s="217"/>
      <c r="V14" s="218"/>
      <c r="W14" s="216" t="s">
        <v>612</v>
      </c>
      <c r="X14" s="217"/>
      <c r="Y14" s="217"/>
      <c r="Z14" s="217"/>
      <c r="AA14" s="217"/>
      <c r="AB14" s="217"/>
      <c r="AC14" s="218"/>
      <c r="AD14" s="216" t="s">
        <v>612</v>
      </c>
      <c r="AE14" s="217"/>
      <c r="AF14" s="217"/>
      <c r="AG14" s="217"/>
      <c r="AH14" s="217"/>
      <c r="AI14" s="217"/>
      <c r="AJ14" s="218"/>
      <c r="AK14" s="216" t="s">
        <v>282</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612</v>
      </c>
      <c r="Q15" s="217"/>
      <c r="R15" s="217"/>
      <c r="S15" s="217"/>
      <c r="T15" s="217"/>
      <c r="U15" s="217"/>
      <c r="V15" s="218"/>
      <c r="W15" s="216" t="s">
        <v>612</v>
      </c>
      <c r="X15" s="217"/>
      <c r="Y15" s="217"/>
      <c r="Z15" s="217"/>
      <c r="AA15" s="217"/>
      <c r="AB15" s="217"/>
      <c r="AC15" s="218"/>
      <c r="AD15" s="216" t="s">
        <v>612</v>
      </c>
      <c r="AE15" s="217"/>
      <c r="AF15" s="217"/>
      <c r="AG15" s="217"/>
      <c r="AH15" s="217"/>
      <c r="AI15" s="217"/>
      <c r="AJ15" s="218"/>
      <c r="AK15" s="216" t="s">
        <v>282</v>
      </c>
      <c r="AL15" s="217"/>
      <c r="AM15" s="217"/>
      <c r="AN15" s="217"/>
      <c r="AO15" s="217"/>
      <c r="AP15" s="217"/>
      <c r="AQ15" s="218"/>
      <c r="AR15" s="216" t="s">
        <v>724</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612</v>
      </c>
      <c r="Q16" s="217"/>
      <c r="R16" s="217"/>
      <c r="S16" s="217"/>
      <c r="T16" s="217"/>
      <c r="U16" s="217"/>
      <c r="V16" s="218"/>
      <c r="W16" s="216" t="s">
        <v>612</v>
      </c>
      <c r="X16" s="217"/>
      <c r="Y16" s="217"/>
      <c r="Z16" s="217"/>
      <c r="AA16" s="217"/>
      <c r="AB16" s="217"/>
      <c r="AC16" s="218"/>
      <c r="AD16" s="216" t="s">
        <v>612</v>
      </c>
      <c r="AE16" s="217"/>
      <c r="AF16" s="217"/>
      <c r="AG16" s="217"/>
      <c r="AH16" s="217"/>
      <c r="AI16" s="217"/>
      <c r="AJ16" s="218"/>
      <c r="AK16" s="216" t="s">
        <v>282</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612</v>
      </c>
      <c r="Q17" s="217"/>
      <c r="R17" s="217"/>
      <c r="S17" s="217"/>
      <c r="T17" s="217"/>
      <c r="U17" s="217"/>
      <c r="V17" s="218"/>
      <c r="W17" s="216" t="s">
        <v>612</v>
      </c>
      <c r="X17" s="217"/>
      <c r="Y17" s="217"/>
      <c r="Z17" s="217"/>
      <c r="AA17" s="217"/>
      <c r="AB17" s="217"/>
      <c r="AC17" s="218"/>
      <c r="AD17" s="216" t="s">
        <v>612</v>
      </c>
      <c r="AE17" s="217"/>
      <c r="AF17" s="217"/>
      <c r="AG17" s="217"/>
      <c r="AH17" s="217"/>
      <c r="AI17" s="217"/>
      <c r="AJ17" s="218"/>
      <c r="AK17" s="216" t="s">
        <v>282</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108</v>
      </c>
      <c r="Q18" s="261"/>
      <c r="R18" s="261"/>
      <c r="S18" s="261"/>
      <c r="T18" s="261"/>
      <c r="U18" s="261"/>
      <c r="V18" s="262"/>
      <c r="W18" s="260">
        <f>SUM(W13:AC17)</f>
        <v>108</v>
      </c>
      <c r="X18" s="261"/>
      <c r="Y18" s="261"/>
      <c r="Z18" s="261"/>
      <c r="AA18" s="261"/>
      <c r="AB18" s="261"/>
      <c r="AC18" s="262"/>
      <c r="AD18" s="260">
        <f>SUM(AD13:AJ17)</f>
        <v>258</v>
      </c>
      <c r="AE18" s="261"/>
      <c r="AF18" s="261"/>
      <c r="AG18" s="261"/>
      <c r="AH18" s="261"/>
      <c r="AI18" s="261"/>
      <c r="AJ18" s="262"/>
      <c r="AK18" s="260">
        <f>SUM(AK13:AQ17)</f>
        <v>205</v>
      </c>
      <c r="AL18" s="261"/>
      <c r="AM18" s="261"/>
      <c r="AN18" s="261"/>
      <c r="AO18" s="261"/>
      <c r="AP18" s="261"/>
      <c r="AQ18" s="262"/>
      <c r="AR18" s="260">
        <f>SUM(AR13:AX17)</f>
        <v>261</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108</v>
      </c>
      <c r="Q19" s="217"/>
      <c r="R19" s="217"/>
      <c r="S19" s="217"/>
      <c r="T19" s="217"/>
      <c r="U19" s="217"/>
      <c r="V19" s="218"/>
      <c r="W19" s="216">
        <v>108</v>
      </c>
      <c r="X19" s="217"/>
      <c r="Y19" s="217"/>
      <c r="Z19" s="217"/>
      <c r="AA19" s="217"/>
      <c r="AB19" s="217"/>
      <c r="AC19" s="218"/>
      <c r="AD19" s="216">
        <v>258</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237</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590</v>
      </c>
      <c r="B22" s="301"/>
      <c r="C22" s="301"/>
      <c r="D22" s="301"/>
      <c r="E22" s="301"/>
      <c r="F22" s="302"/>
      <c r="G22" s="306" t="s">
        <v>227</v>
      </c>
      <c r="H22" s="275"/>
      <c r="I22" s="275"/>
      <c r="J22" s="275"/>
      <c r="K22" s="275"/>
      <c r="L22" s="275"/>
      <c r="M22" s="275"/>
      <c r="N22" s="275"/>
      <c r="O22" s="307"/>
      <c r="P22" s="274" t="s">
        <v>588</v>
      </c>
      <c r="Q22" s="275"/>
      <c r="R22" s="275"/>
      <c r="S22" s="275"/>
      <c r="T22" s="275"/>
      <c r="U22" s="275"/>
      <c r="V22" s="307"/>
      <c r="W22" s="274" t="s">
        <v>589</v>
      </c>
      <c r="X22" s="275"/>
      <c r="Y22" s="275"/>
      <c r="Z22" s="275"/>
      <c r="AA22" s="275"/>
      <c r="AB22" s="275"/>
      <c r="AC22" s="307"/>
      <c r="AD22" s="274" t="s">
        <v>226</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613</v>
      </c>
      <c r="H23" s="278"/>
      <c r="I23" s="278"/>
      <c r="J23" s="278"/>
      <c r="K23" s="278"/>
      <c r="L23" s="278"/>
      <c r="M23" s="278"/>
      <c r="N23" s="278"/>
      <c r="O23" s="279"/>
      <c r="P23" s="228">
        <v>205</v>
      </c>
      <c r="Q23" s="229"/>
      <c r="R23" s="229"/>
      <c r="S23" s="229"/>
      <c r="T23" s="229"/>
      <c r="U23" s="229"/>
      <c r="V23" s="280"/>
      <c r="W23" s="228">
        <v>261</v>
      </c>
      <c r="X23" s="229"/>
      <c r="Y23" s="229"/>
      <c r="Z23" s="229"/>
      <c r="AA23" s="229"/>
      <c r="AB23" s="229"/>
      <c r="AC23" s="280"/>
      <c r="AD23" s="281" t="s">
        <v>728</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1">
        <f>AK13</f>
        <v>205</v>
      </c>
      <c r="Q29" s="332"/>
      <c r="R29" s="332"/>
      <c r="S29" s="332"/>
      <c r="T29" s="332"/>
      <c r="U29" s="332"/>
      <c r="V29" s="333"/>
      <c r="W29" s="334">
        <f>AR13</f>
        <v>261</v>
      </c>
      <c r="X29" s="335"/>
      <c r="Y29" s="335"/>
      <c r="Z29" s="335"/>
      <c r="AA29" s="335"/>
      <c r="AB29" s="335"/>
      <c r="AC29" s="336"/>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7" t="s">
        <v>577</v>
      </c>
      <c r="B30" s="338"/>
      <c r="C30" s="338"/>
      <c r="D30" s="338"/>
      <c r="E30" s="338"/>
      <c r="F30" s="339"/>
      <c r="G30" s="311" t="s">
        <v>705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578</v>
      </c>
      <c r="B31" s="318"/>
      <c r="C31" s="318"/>
      <c r="D31" s="318"/>
      <c r="E31" s="318"/>
      <c r="F31" s="319"/>
      <c r="G31" s="350" t="s">
        <v>570</v>
      </c>
      <c r="H31" s="351"/>
      <c r="I31" s="351"/>
      <c r="J31" s="351"/>
      <c r="K31" s="351"/>
      <c r="L31" s="351"/>
      <c r="M31" s="351"/>
      <c r="N31" s="351"/>
      <c r="O31" s="351"/>
      <c r="P31" s="352" t="s">
        <v>569</v>
      </c>
      <c r="Q31" s="351"/>
      <c r="R31" s="351"/>
      <c r="S31" s="351"/>
      <c r="T31" s="351"/>
      <c r="U31" s="351"/>
      <c r="V31" s="351"/>
      <c r="W31" s="351"/>
      <c r="X31" s="353"/>
      <c r="Y31" s="354"/>
      <c r="Z31" s="355"/>
      <c r="AA31" s="356"/>
      <c r="AB31" s="401" t="s">
        <v>11</v>
      </c>
      <c r="AC31" s="401"/>
      <c r="AD31" s="401"/>
      <c r="AE31" s="402" t="s">
        <v>414</v>
      </c>
      <c r="AF31" s="403"/>
      <c r="AG31" s="403"/>
      <c r="AH31" s="404"/>
      <c r="AI31" s="402" t="s">
        <v>566</v>
      </c>
      <c r="AJ31" s="403"/>
      <c r="AK31" s="403"/>
      <c r="AL31" s="404"/>
      <c r="AM31" s="402" t="s">
        <v>382</v>
      </c>
      <c r="AN31" s="403"/>
      <c r="AO31" s="403"/>
      <c r="AP31" s="404"/>
      <c r="AQ31" s="411" t="s">
        <v>413</v>
      </c>
      <c r="AR31" s="412"/>
      <c r="AS31" s="412"/>
      <c r="AT31" s="413"/>
      <c r="AU31" s="411" t="s">
        <v>591</v>
      </c>
      <c r="AV31" s="412"/>
      <c r="AW31" s="412"/>
      <c r="AX31" s="414"/>
    </row>
    <row r="32" spans="1:50" ht="23.25" customHeight="1" x14ac:dyDescent="0.2">
      <c r="A32" s="348"/>
      <c r="B32" s="318"/>
      <c r="C32" s="318"/>
      <c r="D32" s="318"/>
      <c r="E32" s="318"/>
      <c r="F32" s="319"/>
      <c r="G32" s="357" t="s">
        <v>702</v>
      </c>
      <c r="H32" s="358"/>
      <c r="I32" s="358"/>
      <c r="J32" s="358"/>
      <c r="K32" s="358"/>
      <c r="L32" s="358"/>
      <c r="M32" s="358"/>
      <c r="N32" s="358"/>
      <c r="O32" s="358"/>
      <c r="P32" s="361" t="s">
        <v>701</v>
      </c>
      <c r="Q32" s="362"/>
      <c r="R32" s="362"/>
      <c r="S32" s="362"/>
      <c r="T32" s="362"/>
      <c r="U32" s="362"/>
      <c r="V32" s="362"/>
      <c r="W32" s="362"/>
      <c r="X32" s="363"/>
      <c r="Y32" s="367" t="s">
        <v>51</v>
      </c>
      <c r="Z32" s="368"/>
      <c r="AA32" s="369"/>
      <c r="AB32" s="370" t="s">
        <v>615</v>
      </c>
      <c r="AC32" s="370"/>
      <c r="AD32" s="370"/>
      <c r="AE32" s="371">
        <v>310</v>
      </c>
      <c r="AF32" s="371"/>
      <c r="AG32" s="371"/>
      <c r="AH32" s="371"/>
      <c r="AI32" s="371">
        <v>310</v>
      </c>
      <c r="AJ32" s="371"/>
      <c r="AK32" s="371"/>
      <c r="AL32" s="371"/>
      <c r="AM32" s="371">
        <v>310</v>
      </c>
      <c r="AN32" s="371"/>
      <c r="AO32" s="371"/>
      <c r="AP32" s="371"/>
      <c r="AQ32" s="398" t="s">
        <v>282</v>
      </c>
      <c r="AR32" s="371"/>
      <c r="AS32" s="371"/>
      <c r="AT32" s="371"/>
      <c r="AU32" s="389" t="s">
        <v>282</v>
      </c>
      <c r="AV32" s="405"/>
      <c r="AW32" s="405"/>
      <c r="AX32" s="406"/>
    </row>
    <row r="33" spans="1:51" ht="23.25" customHeight="1" x14ac:dyDescent="0.2">
      <c r="A33" s="349"/>
      <c r="B33" s="321"/>
      <c r="C33" s="321"/>
      <c r="D33" s="321"/>
      <c r="E33" s="321"/>
      <c r="F33" s="322"/>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615</v>
      </c>
      <c r="AC33" s="370"/>
      <c r="AD33" s="370"/>
      <c r="AE33" s="371">
        <v>320</v>
      </c>
      <c r="AF33" s="371"/>
      <c r="AG33" s="371"/>
      <c r="AH33" s="371"/>
      <c r="AI33" s="371">
        <v>310</v>
      </c>
      <c r="AJ33" s="371"/>
      <c r="AK33" s="371"/>
      <c r="AL33" s="371"/>
      <c r="AM33" s="371">
        <v>310</v>
      </c>
      <c r="AN33" s="371"/>
      <c r="AO33" s="371"/>
      <c r="AP33" s="371"/>
      <c r="AQ33" s="371">
        <v>310</v>
      </c>
      <c r="AR33" s="371"/>
      <c r="AS33" s="371"/>
      <c r="AT33" s="371"/>
      <c r="AU33" s="410">
        <v>310</v>
      </c>
      <c r="AV33" s="405"/>
      <c r="AW33" s="405"/>
      <c r="AX33" s="406"/>
    </row>
    <row r="34" spans="1:51" ht="23.25" customHeight="1" x14ac:dyDescent="0.2">
      <c r="A34" s="438" t="s">
        <v>579</v>
      </c>
      <c r="B34" s="439"/>
      <c r="C34" s="439"/>
      <c r="D34" s="439"/>
      <c r="E34" s="439"/>
      <c r="F34" s="440"/>
      <c r="G34" s="223" t="s">
        <v>580</v>
      </c>
      <c r="H34" s="223"/>
      <c r="I34" s="223"/>
      <c r="J34" s="223"/>
      <c r="K34" s="223"/>
      <c r="L34" s="223"/>
      <c r="M34" s="223"/>
      <c r="N34" s="223"/>
      <c r="O34" s="223"/>
      <c r="P34" s="223"/>
      <c r="Q34" s="223"/>
      <c r="R34" s="223"/>
      <c r="S34" s="223"/>
      <c r="T34" s="223"/>
      <c r="U34" s="223"/>
      <c r="V34" s="223"/>
      <c r="W34" s="223"/>
      <c r="X34" s="252"/>
      <c r="Y34" s="446"/>
      <c r="Z34" s="447"/>
      <c r="AA34" s="448"/>
      <c r="AB34" s="222" t="s">
        <v>11</v>
      </c>
      <c r="AC34" s="223"/>
      <c r="AD34" s="252"/>
      <c r="AE34" s="222" t="s">
        <v>414</v>
      </c>
      <c r="AF34" s="223"/>
      <c r="AG34" s="223"/>
      <c r="AH34" s="252"/>
      <c r="AI34" s="222" t="s">
        <v>566</v>
      </c>
      <c r="AJ34" s="223"/>
      <c r="AK34" s="223"/>
      <c r="AL34" s="252"/>
      <c r="AM34" s="222" t="s">
        <v>382</v>
      </c>
      <c r="AN34" s="223"/>
      <c r="AO34" s="223"/>
      <c r="AP34" s="252"/>
      <c r="AQ34" s="416" t="s">
        <v>592</v>
      </c>
      <c r="AR34" s="417"/>
      <c r="AS34" s="417"/>
      <c r="AT34" s="417"/>
      <c r="AU34" s="417"/>
      <c r="AV34" s="417"/>
      <c r="AW34" s="417"/>
      <c r="AX34" s="418"/>
    </row>
    <row r="35" spans="1:51" ht="23.25" customHeight="1" x14ac:dyDescent="0.2">
      <c r="A35" s="441"/>
      <c r="B35" s="442"/>
      <c r="C35" s="442"/>
      <c r="D35" s="442"/>
      <c r="E35" s="442"/>
      <c r="F35" s="443"/>
      <c r="G35" s="394" t="s">
        <v>620</v>
      </c>
      <c r="H35" s="395"/>
      <c r="I35" s="395"/>
      <c r="J35" s="395"/>
      <c r="K35" s="395"/>
      <c r="L35" s="395"/>
      <c r="M35" s="395"/>
      <c r="N35" s="395"/>
      <c r="O35" s="395"/>
      <c r="P35" s="395"/>
      <c r="Q35" s="395"/>
      <c r="R35" s="395"/>
      <c r="S35" s="395"/>
      <c r="T35" s="395"/>
      <c r="U35" s="395"/>
      <c r="V35" s="395"/>
      <c r="W35" s="395"/>
      <c r="X35" s="395"/>
      <c r="Y35" s="419" t="s">
        <v>579</v>
      </c>
      <c r="Z35" s="420"/>
      <c r="AA35" s="421"/>
      <c r="AB35" s="422" t="s">
        <v>621</v>
      </c>
      <c r="AC35" s="423"/>
      <c r="AD35" s="424"/>
      <c r="AE35" s="398">
        <v>348387</v>
      </c>
      <c r="AF35" s="398"/>
      <c r="AG35" s="398"/>
      <c r="AH35" s="398"/>
      <c r="AI35" s="398">
        <v>348387</v>
      </c>
      <c r="AJ35" s="398"/>
      <c r="AK35" s="398"/>
      <c r="AL35" s="398"/>
      <c r="AM35" s="398">
        <v>832258</v>
      </c>
      <c r="AN35" s="398"/>
      <c r="AO35" s="398"/>
      <c r="AP35" s="398"/>
      <c r="AQ35" s="389">
        <v>661290</v>
      </c>
      <c r="AR35" s="372"/>
      <c r="AS35" s="372"/>
      <c r="AT35" s="372"/>
      <c r="AU35" s="372"/>
      <c r="AV35" s="372"/>
      <c r="AW35" s="372"/>
      <c r="AX35" s="373"/>
    </row>
    <row r="36" spans="1:51" ht="46.5" customHeight="1" x14ac:dyDescent="0.2">
      <c r="A36" s="444"/>
      <c r="B36" s="208"/>
      <c r="C36" s="208"/>
      <c r="D36" s="208"/>
      <c r="E36" s="208"/>
      <c r="F36" s="445"/>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622</v>
      </c>
      <c r="AC36" s="426"/>
      <c r="AD36" s="427"/>
      <c r="AE36" s="430" t="s">
        <v>623</v>
      </c>
      <c r="AF36" s="428"/>
      <c r="AG36" s="428"/>
      <c r="AH36" s="428"/>
      <c r="AI36" s="430" t="s">
        <v>623</v>
      </c>
      <c r="AJ36" s="428"/>
      <c r="AK36" s="428"/>
      <c r="AL36" s="428"/>
      <c r="AM36" s="430" t="s">
        <v>653</v>
      </c>
      <c r="AN36" s="428"/>
      <c r="AO36" s="428"/>
      <c r="AP36" s="428"/>
      <c r="AQ36" s="430" t="s">
        <v>654</v>
      </c>
      <c r="AR36" s="428"/>
      <c r="AS36" s="428"/>
      <c r="AT36" s="428"/>
      <c r="AU36" s="428"/>
      <c r="AV36" s="428"/>
      <c r="AW36" s="428"/>
      <c r="AX36" s="431"/>
    </row>
    <row r="37" spans="1:51" ht="18.75" customHeight="1" x14ac:dyDescent="0.2">
      <c r="A37" s="467" t="s">
        <v>234</v>
      </c>
      <c r="B37" s="468"/>
      <c r="C37" s="468"/>
      <c r="D37" s="468"/>
      <c r="E37" s="468"/>
      <c r="F37" s="469"/>
      <c r="G37" s="477" t="s">
        <v>139</v>
      </c>
      <c r="H37" s="323"/>
      <c r="I37" s="323"/>
      <c r="J37" s="323"/>
      <c r="K37" s="323"/>
      <c r="L37" s="323"/>
      <c r="M37" s="323"/>
      <c r="N37" s="323"/>
      <c r="O37" s="324"/>
      <c r="P37" s="327" t="s">
        <v>55</v>
      </c>
      <c r="Q37" s="323"/>
      <c r="R37" s="323"/>
      <c r="S37" s="323"/>
      <c r="T37" s="323"/>
      <c r="U37" s="323"/>
      <c r="V37" s="323"/>
      <c r="W37" s="323"/>
      <c r="X37" s="324"/>
      <c r="Y37" s="478"/>
      <c r="Z37" s="479"/>
      <c r="AA37" s="480"/>
      <c r="AB37" s="484" t="s">
        <v>11</v>
      </c>
      <c r="AC37" s="485"/>
      <c r="AD37" s="486"/>
      <c r="AE37" s="484" t="s">
        <v>414</v>
      </c>
      <c r="AF37" s="485"/>
      <c r="AG37" s="485"/>
      <c r="AH37" s="486"/>
      <c r="AI37" s="489" t="s">
        <v>566</v>
      </c>
      <c r="AJ37" s="489"/>
      <c r="AK37" s="489"/>
      <c r="AL37" s="484"/>
      <c r="AM37" s="489" t="s">
        <v>382</v>
      </c>
      <c r="AN37" s="489"/>
      <c r="AO37" s="489"/>
      <c r="AP37" s="484"/>
      <c r="AQ37" s="458" t="s">
        <v>174</v>
      </c>
      <c r="AR37" s="459"/>
      <c r="AS37" s="459"/>
      <c r="AT37" s="460"/>
      <c r="AU37" s="323" t="s">
        <v>128</v>
      </c>
      <c r="AV37" s="323"/>
      <c r="AW37" s="323"/>
      <c r="AX37" s="328"/>
    </row>
    <row r="38" spans="1:51" ht="18.75" customHeight="1" x14ac:dyDescent="0.2">
      <c r="A38" s="470"/>
      <c r="B38" s="471"/>
      <c r="C38" s="471"/>
      <c r="D38" s="471"/>
      <c r="E38" s="471"/>
      <c r="F38" s="472"/>
      <c r="G38" s="343"/>
      <c r="H38" s="325"/>
      <c r="I38" s="325"/>
      <c r="J38" s="325"/>
      <c r="K38" s="325"/>
      <c r="L38" s="325"/>
      <c r="M38" s="325"/>
      <c r="N38" s="325"/>
      <c r="O38" s="326"/>
      <c r="P38" s="329"/>
      <c r="Q38" s="325"/>
      <c r="R38" s="325"/>
      <c r="S38" s="325"/>
      <c r="T38" s="325"/>
      <c r="U38" s="325"/>
      <c r="V38" s="325"/>
      <c r="W38" s="325"/>
      <c r="X38" s="326"/>
      <c r="Y38" s="481"/>
      <c r="Z38" s="482"/>
      <c r="AA38" s="483"/>
      <c r="AB38" s="402"/>
      <c r="AC38" s="487"/>
      <c r="AD38" s="488"/>
      <c r="AE38" s="402"/>
      <c r="AF38" s="487"/>
      <c r="AG38" s="487"/>
      <c r="AH38" s="488"/>
      <c r="AI38" s="490"/>
      <c r="AJ38" s="490"/>
      <c r="AK38" s="490"/>
      <c r="AL38" s="402"/>
      <c r="AM38" s="490"/>
      <c r="AN38" s="490"/>
      <c r="AO38" s="490"/>
      <c r="AP38" s="402"/>
      <c r="AQ38" s="432" t="s">
        <v>612</v>
      </c>
      <c r="AR38" s="433"/>
      <c r="AS38" s="434" t="s">
        <v>175</v>
      </c>
      <c r="AT38" s="435"/>
      <c r="AU38" s="436">
        <v>4</v>
      </c>
      <c r="AV38" s="436"/>
      <c r="AW38" s="325" t="s">
        <v>166</v>
      </c>
      <c r="AX38" s="330"/>
    </row>
    <row r="39" spans="1:51" ht="23.25" customHeight="1" x14ac:dyDescent="0.2">
      <c r="A39" s="473"/>
      <c r="B39" s="471"/>
      <c r="C39" s="471"/>
      <c r="D39" s="471"/>
      <c r="E39" s="471"/>
      <c r="F39" s="472"/>
      <c r="G39" s="374" t="s">
        <v>717</v>
      </c>
      <c r="H39" s="375"/>
      <c r="I39" s="375"/>
      <c r="J39" s="375"/>
      <c r="K39" s="375"/>
      <c r="L39" s="375"/>
      <c r="M39" s="375"/>
      <c r="N39" s="375"/>
      <c r="O39" s="376"/>
      <c r="P39" s="139" t="s">
        <v>718</v>
      </c>
      <c r="Q39" s="139"/>
      <c r="R39" s="139"/>
      <c r="S39" s="139"/>
      <c r="T39" s="139"/>
      <c r="U39" s="139"/>
      <c r="V39" s="139"/>
      <c r="W39" s="139"/>
      <c r="X39" s="140"/>
      <c r="Y39" s="385" t="s">
        <v>12</v>
      </c>
      <c r="Z39" s="386"/>
      <c r="AA39" s="387"/>
      <c r="AB39" s="388" t="s">
        <v>614</v>
      </c>
      <c r="AC39" s="388"/>
      <c r="AD39" s="388"/>
      <c r="AE39" s="389">
        <v>4.4000000000000004</v>
      </c>
      <c r="AF39" s="372"/>
      <c r="AG39" s="372"/>
      <c r="AH39" s="372"/>
      <c r="AI39" s="389">
        <v>4.4000000000000004</v>
      </c>
      <c r="AJ39" s="372"/>
      <c r="AK39" s="372"/>
      <c r="AL39" s="372"/>
      <c r="AM39" s="389">
        <v>4.4000000000000004</v>
      </c>
      <c r="AN39" s="372"/>
      <c r="AO39" s="372"/>
      <c r="AP39" s="372"/>
      <c r="AQ39" s="391" t="s">
        <v>612</v>
      </c>
      <c r="AR39" s="392"/>
      <c r="AS39" s="392"/>
      <c r="AT39" s="393"/>
      <c r="AU39" s="372" t="s">
        <v>612</v>
      </c>
      <c r="AV39" s="372"/>
      <c r="AW39" s="372"/>
      <c r="AX39" s="373"/>
    </row>
    <row r="40" spans="1:51" ht="23.25"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91" t="s">
        <v>614</v>
      </c>
      <c r="AC40" s="491"/>
      <c r="AD40" s="491"/>
      <c r="AE40" s="389">
        <v>3.5</v>
      </c>
      <c r="AF40" s="372"/>
      <c r="AG40" s="372"/>
      <c r="AH40" s="372"/>
      <c r="AI40" s="389">
        <v>3.5</v>
      </c>
      <c r="AJ40" s="372"/>
      <c r="AK40" s="372"/>
      <c r="AL40" s="372"/>
      <c r="AM40" s="389">
        <v>3.5</v>
      </c>
      <c r="AN40" s="372"/>
      <c r="AO40" s="372"/>
      <c r="AP40" s="372"/>
      <c r="AQ40" s="391" t="s">
        <v>612</v>
      </c>
      <c r="AR40" s="392"/>
      <c r="AS40" s="392"/>
      <c r="AT40" s="393"/>
      <c r="AU40" s="372">
        <v>3.5</v>
      </c>
      <c r="AV40" s="372"/>
      <c r="AW40" s="372"/>
      <c r="AX40" s="373"/>
    </row>
    <row r="41" spans="1:51" ht="23.25"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126</v>
      </c>
      <c r="AF41" s="372"/>
      <c r="AG41" s="372"/>
      <c r="AH41" s="372"/>
      <c r="AI41" s="389">
        <v>126</v>
      </c>
      <c r="AJ41" s="372"/>
      <c r="AK41" s="372"/>
      <c r="AL41" s="372"/>
      <c r="AM41" s="389">
        <v>126</v>
      </c>
      <c r="AN41" s="372"/>
      <c r="AO41" s="372"/>
      <c r="AP41" s="372"/>
      <c r="AQ41" s="391" t="s">
        <v>612</v>
      </c>
      <c r="AR41" s="392"/>
      <c r="AS41" s="392"/>
      <c r="AT41" s="393"/>
      <c r="AU41" s="372" t="s">
        <v>612</v>
      </c>
      <c r="AV41" s="372"/>
      <c r="AW41" s="372"/>
      <c r="AX41" s="373"/>
    </row>
    <row r="42" spans="1:51" ht="23.25" customHeight="1" x14ac:dyDescent="0.2">
      <c r="A42" s="461" t="s">
        <v>258</v>
      </c>
      <c r="B42" s="456"/>
      <c r="C42" s="456"/>
      <c r="D42" s="456"/>
      <c r="E42" s="456"/>
      <c r="F42" s="457"/>
      <c r="G42" s="498" t="s">
        <v>720</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36.6" customHeight="1" thickBot="1" x14ac:dyDescent="0.25">
      <c r="A43" s="349"/>
      <c r="B43" s="321"/>
      <c r="C43" s="321"/>
      <c r="D43" s="321"/>
      <c r="E43" s="321"/>
      <c r="F43" s="322"/>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7.399999999999999" hidden="1" customHeight="1" x14ac:dyDescent="0.2">
      <c r="A44" s="889" t="s">
        <v>571</v>
      </c>
      <c r="B44" s="317" t="s">
        <v>572</v>
      </c>
      <c r="C44" s="318"/>
      <c r="D44" s="318"/>
      <c r="E44" s="318"/>
      <c r="F44" s="319"/>
      <c r="G44" s="323" t="s">
        <v>573</v>
      </c>
      <c r="H44" s="323"/>
      <c r="I44" s="323"/>
      <c r="J44" s="323"/>
      <c r="K44" s="323"/>
      <c r="L44" s="323"/>
      <c r="M44" s="323"/>
      <c r="N44" s="323"/>
      <c r="O44" s="323"/>
      <c r="P44" s="323"/>
      <c r="Q44" s="323"/>
      <c r="R44" s="323"/>
      <c r="S44" s="323"/>
      <c r="T44" s="323"/>
      <c r="U44" s="323"/>
      <c r="V44" s="323"/>
      <c r="W44" s="323"/>
      <c r="X44" s="323"/>
      <c r="Y44" s="323"/>
      <c r="Z44" s="323"/>
      <c r="AA44" s="324"/>
      <c r="AB44" s="327" t="s">
        <v>593</v>
      </c>
      <c r="AC44" s="323"/>
      <c r="AD44" s="323"/>
      <c r="AE44" s="323"/>
      <c r="AF44" s="323"/>
      <c r="AG44" s="323"/>
      <c r="AH44" s="323"/>
      <c r="AI44" s="323"/>
      <c r="AJ44" s="323"/>
      <c r="AK44" s="323"/>
      <c r="AL44" s="323"/>
      <c r="AM44" s="323"/>
      <c r="AN44" s="323"/>
      <c r="AO44" s="323"/>
      <c r="AP44" s="323"/>
      <c r="AQ44" s="323"/>
      <c r="AR44" s="323"/>
      <c r="AS44" s="323"/>
      <c r="AT44" s="323"/>
      <c r="AU44" s="323"/>
      <c r="AV44" s="323"/>
      <c r="AW44" s="323"/>
      <c r="AX44" s="328"/>
      <c r="AY44">
        <f>COUNTA($G$46)</f>
        <v>0</v>
      </c>
    </row>
    <row r="45" spans="1:51" ht="22.5" hidden="1" customHeight="1" x14ac:dyDescent="0.2">
      <c r="A45" s="315"/>
      <c r="B45" s="317"/>
      <c r="C45" s="318"/>
      <c r="D45" s="318"/>
      <c r="E45" s="318"/>
      <c r="F45" s="319"/>
      <c r="G45" s="325"/>
      <c r="H45" s="325"/>
      <c r="I45" s="325"/>
      <c r="J45" s="325"/>
      <c r="K45" s="325"/>
      <c r="L45" s="325"/>
      <c r="M45" s="325"/>
      <c r="N45" s="325"/>
      <c r="O45" s="325"/>
      <c r="P45" s="325"/>
      <c r="Q45" s="325"/>
      <c r="R45" s="325"/>
      <c r="S45" s="325"/>
      <c r="T45" s="325"/>
      <c r="U45" s="325"/>
      <c r="V45" s="325"/>
      <c r="W45" s="325"/>
      <c r="X45" s="325"/>
      <c r="Y45" s="325"/>
      <c r="Z45" s="325"/>
      <c r="AA45" s="326"/>
      <c r="AB45" s="329"/>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c r="AY45">
        <f t="shared" ref="AY45:AY53" si="0">$AY$44</f>
        <v>0</v>
      </c>
    </row>
    <row r="46" spans="1:51" ht="22.5" hidden="1" customHeight="1" x14ac:dyDescent="0.2">
      <c r="A46" s="315"/>
      <c r="B46" s="317"/>
      <c r="C46" s="318"/>
      <c r="D46" s="318"/>
      <c r="E46" s="318"/>
      <c r="F46" s="319"/>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2">
      <c r="A47" s="315"/>
      <c r="B47" s="317"/>
      <c r="C47" s="318"/>
      <c r="D47" s="318"/>
      <c r="E47" s="318"/>
      <c r="F47" s="319"/>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2">
      <c r="A48" s="315"/>
      <c r="B48" s="320"/>
      <c r="C48" s="321"/>
      <c r="D48" s="321"/>
      <c r="E48" s="321"/>
      <c r="F48" s="322"/>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2">
      <c r="A49" s="315"/>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414</v>
      </c>
      <c r="AF49" s="415"/>
      <c r="AG49" s="415"/>
      <c r="AH49" s="415"/>
      <c r="AI49" s="415" t="s">
        <v>566</v>
      </c>
      <c r="AJ49" s="415"/>
      <c r="AK49" s="415"/>
      <c r="AL49" s="415"/>
      <c r="AM49" s="415" t="s">
        <v>382</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2">
      <c r="A50" s="315"/>
      <c r="B50" s="317"/>
      <c r="C50" s="318"/>
      <c r="D50" s="318"/>
      <c r="E50" s="318"/>
      <c r="F50" s="319"/>
      <c r="G50" s="343"/>
      <c r="H50" s="325"/>
      <c r="I50" s="325"/>
      <c r="J50" s="325"/>
      <c r="K50" s="325"/>
      <c r="L50" s="325"/>
      <c r="M50" s="325"/>
      <c r="N50" s="325"/>
      <c r="O50" s="326"/>
      <c r="P50" s="329"/>
      <c r="Q50" s="325"/>
      <c r="R50" s="325"/>
      <c r="S50" s="325"/>
      <c r="T50" s="325"/>
      <c r="U50" s="325"/>
      <c r="V50" s="325"/>
      <c r="W50" s="325"/>
      <c r="X50" s="326"/>
      <c r="Y50" s="345"/>
      <c r="Z50" s="346"/>
      <c r="AA50" s="347"/>
      <c r="AB50" s="402"/>
      <c r="AC50" s="487"/>
      <c r="AD50" s="488"/>
      <c r="AE50" s="415"/>
      <c r="AF50" s="415"/>
      <c r="AG50" s="415"/>
      <c r="AH50" s="415"/>
      <c r="AI50" s="415"/>
      <c r="AJ50" s="415"/>
      <c r="AK50" s="415"/>
      <c r="AL50" s="415"/>
      <c r="AM50" s="415"/>
      <c r="AN50" s="415"/>
      <c r="AO50" s="415"/>
      <c r="AP50" s="415"/>
      <c r="AQ50" s="497"/>
      <c r="AR50" s="436"/>
      <c r="AS50" s="434" t="s">
        <v>175</v>
      </c>
      <c r="AT50" s="435"/>
      <c r="AU50" s="436"/>
      <c r="AV50" s="436"/>
      <c r="AW50" s="325" t="s">
        <v>166</v>
      </c>
      <c r="AX50" s="330"/>
      <c r="AY50">
        <f t="shared" si="0"/>
        <v>0</v>
      </c>
      <c r="AZ50" s="10"/>
      <c r="BA50" s="10"/>
      <c r="BB50" s="10"/>
      <c r="BC50" s="10"/>
      <c r="BD50" s="10"/>
      <c r="BE50" s="10"/>
      <c r="BF50" s="10"/>
      <c r="BG50" s="10"/>
      <c r="BH50" s="10"/>
    </row>
    <row r="51" spans="1:60" ht="23.25" hidden="1" customHeight="1" x14ac:dyDescent="0.2">
      <c r="A51" s="315"/>
      <c r="B51" s="317"/>
      <c r="C51" s="318"/>
      <c r="D51" s="318"/>
      <c r="E51" s="318"/>
      <c r="F51" s="319"/>
      <c r="G51" s="138"/>
      <c r="H51" s="139"/>
      <c r="I51" s="139"/>
      <c r="J51" s="139"/>
      <c r="K51" s="139"/>
      <c r="L51" s="139"/>
      <c r="M51" s="139"/>
      <c r="N51" s="139"/>
      <c r="O51" s="140"/>
      <c r="P51" s="139"/>
      <c r="Q51" s="449"/>
      <c r="R51" s="449"/>
      <c r="S51" s="449"/>
      <c r="T51" s="449"/>
      <c r="U51" s="449"/>
      <c r="V51" s="449"/>
      <c r="W51" s="449"/>
      <c r="X51" s="450"/>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5"/>
      <c r="B52" s="317"/>
      <c r="C52" s="318"/>
      <c r="D52" s="318"/>
      <c r="E52" s="318"/>
      <c r="F52" s="319"/>
      <c r="G52" s="893"/>
      <c r="H52" s="383"/>
      <c r="I52" s="383"/>
      <c r="J52" s="383"/>
      <c r="K52" s="383"/>
      <c r="L52" s="383"/>
      <c r="M52" s="383"/>
      <c r="N52" s="383"/>
      <c r="O52" s="384"/>
      <c r="P52" s="451"/>
      <c r="Q52" s="451"/>
      <c r="R52" s="451"/>
      <c r="S52" s="451"/>
      <c r="T52" s="451"/>
      <c r="U52" s="451"/>
      <c r="V52" s="451"/>
      <c r="W52" s="451"/>
      <c r="X52" s="452"/>
      <c r="Y52" s="894" t="s">
        <v>50</v>
      </c>
      <c r="Z52" s="786"/>
      <c r="AA52" s="787"/>
      <c r="AB52" s="491"/>
      <c r="AC52" s="491"/>
      <c r="AD52" s="491"/>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5"/>
      <c r="B53" s="317"/>
      <c r="C53" s="318"/>
      <c r="D53" s="318"/>
      <c r="E53" s="318"/>
      <c r="F53" s="319"/>
      <c r="G53" s="141"/>
      <c r="H53" s="142"/>
      <c r="I53" s="142"/>
      <c r="J53" s="142"/>
      <c r="K53" s="142"/>
      <c r="L53" s="142"/>
      <c r="M53" s="142"/>
      <c r="N53" s="142"/>
      <c r="O53" s="143"/>
      <c r="P53" s="453"/>
      <c r="Q53" s="453"/>
      <c r="R53" s="453"/>
      <c r="S53" s="453"/>
      <c r="T53" s="453"/>
      <c r="U53" s="453"/>
      <c r="V53" s="453"/>
      <c r="W53" s="453"/>
      <c r="X53" s="454"/>
      <c r="Y53" s="894" t="s">
        <v>13</v>
      </c>
      <c r="Z53" s="786"/>
      <c r="AA53" s="787"/>
      <c r="AB53" s="895" t="s">
        <v>14</v>
      </c>
      <c r="AC53" s="895"/>
      <c r="AD53" s="895"/>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5"/>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414</v>
      </c>
      <c r="AF54" s="415"/>
      <c r="AG54" s="415"/>
      <c r="AH54" s="415"/>
      <c r="AI54" s="415" t="s">
        <v>566</v>
      </c>
      <c r="AJ54" s="415"/>
      <c r="AK54" s="415"/>
      <c r="AL54" s="415"/>
      <c r="AM54" s="415" t="s">
        <v>382</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2">
      <c r="A55" s="315"/>
      <c r="B55" s="317"/>
      <c r="C55" s="318"/>
      <c r="D55" s="318"/>
      <c r="E55" s="318"/>
      <c r="F55" s="319"/>
      <c r="G55" s="343"/>
      <c r="H55" s="325"/>
      <c r="I55" s="325"/>
      <c r="J55" s="325"/>
      <c r="K55" s="325"/>
      <c r="L55" s="325"/>
      <c r="M55" s="325"/>
      <c r="N55" s="325"/>
      <c r="O55" s="326"/>
      <c r="P55" s="329"/>
      <c r="Q55" s="325"/>
      <c r="R55" s="325"/>
      <c r="S55" s="325"/>
      <c r="T55" s="325"/>
      <c r="U55" s="325"/>
      <c r="V55" s="325"/>
      <c r="W55" s="325"/>
      <c r="X55" s="326"/>
      <c r="Y55" s="345"/>
      <c r="Z55" s="346"/>
      <c r="AA55" s="347"/>
      <c r="AB55" s="402"/>
      <c r="AC55" s="487"/>
      <c r="AD55" s="488"/>
      <c r="AE55" s="415"/>
      <c r="AF55" s="415"/>
      <c r="AG55" s="415"/>
      <c r="AH55" s="415"/>
      <c r="AI55" s="415"/>
      <c r="AJ55" s="415"/>
      <c r="AK55" s="415"/>
      <c r="AL55" s="415"/>
      <c r="AM55" s="415"/>
      <c r="AN55" s="415"/>
      <c r="AO55" s="415"/>
      <c r="AP55" s="415"/>
      <c r="AQ55" s="497"/>
      <c r="AR55" s="436"/>
      <c r="AS55" s="434" t="s">
        <v>175</v>
      </c>
      <c r="AT55" s="435"/>
      <c r="AU55" s="436"/>
      <c r="AV55" s="436"/>
      <c r="AW55" s="325" t="s">
        <v>166</v>
      </c>
      <c r="AX55" s="330"/>
      <c r="AY55">
        <f>$AY$54</f>
        <v>0</v>
      </c>
      <c r="AZ55" s="10"/>
      <c r="BA55" s="10"/>
      <c r="BB55" s="10"/>
      <c r="BC55" s="10"/>
      <c r="BD55" s="10"/>
      <c r="BE55" s="10"/>
      <c r="BF55" s="10"/>
      <c r="BG55" s="10"/>
      <c r="BH55" s="10"/>
    </row>
    <row r="56" spans="1:60" ht="23.25" hidden="1" customHeight="1" x14ac:dyDescent="0.2">
      <c r="A56" s="315"/>
      <c r="B56" s="317"/>
      <c r="C56" s="318"/>
      <c r="D56" s="318"/>
      <c r="E56" s="318"/>
      <c r="F56" s="319"/>
      <c r="G56" s="138"/>
      <c r="H56" s="139"/>
      <c r="I56" s="139"/>
      <c r="J56" s="139"/>
      <c r="K56" s="139"/>
      <c r="L56" s="139"/>
      <c r="M56" s="139"/>
      <c r="N56" s="139"/>
      <c r="O56" s="140"/>
      <c r="P56" s="139"/>
      <c r="Q56" s="449"/>
      <c r="R56" s="449"/>
      <c r="S56" s="449"/>
      <c r="T56" s="449"/>
      <c r="U56" s="449"/>
      <c r="V56" s="449"/>
      <c r="W56" s="449"/>
      <c r="X56" s="450"/>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5"/>
      <c r="B57" s="317"/>
      <c r="C57" s="318"/>
      <c r="D57" s="318"/>
      <c r="E57" s="318"/>
      <c r="F57" s="319"/>
      <c r="G57" s="893"/>
      <c r="H57" s="383"/>
      <c r="I57" s="383"/>
      <c r="J57" s="383"/>
      <c r="K57" s="383"/>
      <c r="L57" s="383"/>
      <c r="M57" s="383"/>
      <c r="N57" s="383"/>
      <c r="O57" s="384"/>
      <c r="P57" s="451"/>
      <c r="Q57" s="451"/>
      <c r="R57" s="451"/>
      <c r="S57" s="451"/>
      <c r="T57" s="451"/>
      <c r="U57" s="451"/>
      <c r="V57" s="451"/>
      <c r="W57" s="451"/>
      <c r="X57" s="452"/>
      <c r="Y57" s="894" t="s">
        <v>50</v>
      </c>
      <c r="Z57" s="786"/>
      <c r="AA57" s="787"/>
      <c r="AB57" s="491"/>
      <c r="AC57" s="491"/>
      <c r="AD57" s="491"/>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5"/>
      <c r="B58" s="320"/>
      <c r="C58" s="321"/>
      <c r="D58" s="321"/>
      <c r="E58" s="321"/>
      <c r="F58" s="322"/>
      <c r="G58" s="141"/>
      <c r="H58" s="142"/>
      <c r="I58" s="142"/>
      <c r="J58" s="142"/>
      <c r="K58" s="142"/>
      <c r="L58" s="142"/>
      <c r="M58" s="142"/>
      <c r="N58" s="142"/>
      <c r="O58" s="143"/>
      <c r="P58" s="453"/>
      <c r="Q58" s="453"/>
      <c r="R58" s="453"/>
      <c r="S58" s="453"/>
      <c r="T58" s="453"/>
      <c r="U58" s="453"/>
      <c r="V58" s="453"/>
      <c r="W58" s="453"/>
      <c r="X58" s="454"/>
      <c r="Y58" s="894" t="s">
        <v>13</v>
      </c>
      <c r="Z58" s="786"/>
      <c r="AA58" s="787"/>
      <c r="AB58" s="895" t="s">
        <v>14</v>
      </c>
      <c r="AC58" s="895"/>
      <c r="AD58" s="895"/>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5"/>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414</v>
      </c>
      <c r="AF59" s="415"/>
      <c r="AG59" s="415"/>
      <c r="AH59" s="415"/>
      <c r="AI59" s="415" t="s">
        <v>566</v>
      </c>
      <c r="AJ59" s="415"/>
      <c r="AK59" s="415"/>
      <c r="AL59" s="415"/>
      <c r="AM59" s="415" t="s">
        <v>382</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2">
      <c r="A60" s="315"/>
      <c r="B60" s="317"/>
      <c r="C60" s="318"/>
      <c r="D60" s="318"/>
      <c r="E60" s="318"/>
      <c r="F60" s="319"/>
      <c r="G60" s="343"/>
      <c r="H60" s="325"/>
      <c r="I60" s="325"/>
      <c r="J60" s="325"/>
      <c r="K60" s="325"/>
      <c r="L60" s="325"/>
      <c r="M60" s="325"/>
      <c r="N60" s="325"/>
      <c r="O60" s="326"/>
      <c r="P60" s="329"/>
      <c r="Q60" s="325"/>
      <c r="R60" s="325"/>
      <c r="S60" s="325"/>
      <c r="T60" s="325"/>
      <c r="U60" s="325"/>
      <c r="V60" s="325"/>
      <c r="W60" s="325"/>
      <c r="X60" s="326"/>
      <c r="Y60" s="345"/>
      <c r="Z60" s="346"/>
      <c r="AA60" s="347"/>
      <c r="AB60" s="402"/>
      <c r="AC60" s="487"/>
      <c r="AD60" s="488"/>
      <c r="AE60" s="415"/>
      <c r="AF60" s="415"/>
      <c r="AG60" s="415"/>
      <c r="AH60" s="415"/>
      <c r="AI60" s="415"/>
      <c r="AJ60" s="415"/>
      <c r="AK60" s="415"/>
      <c r="AL60" s="415"/>
      <c r="AM60" s="415"/>
      <c r="AN60" s="415"/>
      <c r="AO60" s="415"/>
      <c r="AP60" s="415"/>
      <c r="AQ60" s="497"/>
      <c r="AR60" s="436"/>
      <c r="AS60" s="434" t="s">
        <v>175</v>
      </c>
      <c r="AT60" s="435"/>
      <c r="AU60" s="436"/>
      <c r="AV60" s="436"/>
      <c r="AW60" s="325" t="s">
        <v>166</v>
      </c>
      <c r="AX60" s="330"/>
      <c r="AY60">
        <f>$AY$59</f>
        <v>0</v>
      </c>
      <c r="AZ60" s="10"/>
      <c r="BA60" s="10"/>
      <c r="BB60" s="10"/>
      <c r="BC60" s="10"/>
      <c r="BD60" s="10"/>
      <c r="BE60" s="10"/>
      <c r="BF60" s="10"/>
      <c r="BG60" s="10"/>
      <c r="BH60" s="10"/>
    </row>
    <row r="61" spans="1:60" ht="23.25" hidden="1" customHeight="1" x14ac:dyDescent="0.2">
      <c r="A61" s="315"/>
      <c r="B61" s="317"/>
      <c r="C61" s="318"/>
      <c r="D61" s="318"/>
      <c r="E61" s="318"/>
      <c r="F61" s="319"/>
      <c r="G61" s="138"/>
      <c r="H61" s="139"/>
      <c r="I61" s="139"/>
      <c r="J61" s="139"/>
      <c r="K61" s="139"/>
      <c r="L61" s="139"/>
      <c r="M61" s="139"/>
      <c r="N61" s="139"/>
      <c r="O61" s="140"/>
      <c r="P61" s="139"/>
      <c r="Q61" s="449"/>
      <c r="R61" s="449"/>
      <c r="S61" s="449"/>
      <c r="T61" s="449"/>
      <c r="U61" s="449"/>
      <c r="V61" s="449"/>
      <c r="W61" s="449"/>
      <c r="X61" s="450"/>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5"/>
      <c r="B62" s="317"/>
      <c r="C62" s="318"/>
      <c r="D62" s="318"/>
      <c r="E62" s="318"/>
      <c r="F62" s="319"/>
      <c r="G62" s="893"/>
      <c r="H62" s="383"/>
      <c r="I62" s="383"/>
      <c r="J62" s="383"/>
      <c r="K62" s="383"/>
      <c r="L62" s="383"/>
      <c r="M62" s="383"/>
      <c r="N62" s="383"/>
      <c r="O62" s="384"/>
      <c r="P62" s="451"/>
      <c r="Q62" s="451"/>
      <c r="R62" s="451"/>
      <c r="S62" s="451"/>
      <c r="T62" s="451"/>
      <c r="U62" s="451"/>
      <c r="V62" s="451"/>
      <c r="W62" s="451"/>
      <c r="X62" s="452"/>
      <c r="Y62" s="894" t="s">
        <v>50</v>
      </c>
      <c r="Z62" s="786"/>
      <c r="AA62" s="787"/>
      <c r="AB62" s="491"/>
      <c r="AC62" s="491"/>
      <c r="AD62" s="491"/>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6"/>
      <c r="B63" s="883"/>
      <c r="C63" s="884"/>
      <c r="D63" s="884"/>
      <c r="E63" s="884"/>
      <c r="F63" s="885"/>
      <c r="G63" s="141"/>
      <c r="H63" s="142"/>
      <c r="I63" s="142"/>
      <c r="J63" s="142"/>
      <c r="K63" s="142"/>
      <c r="L63" s="142"/>
      <c r="M63" s="142"/>
      <c r="N63" s="142"/>
      <c r="O63" s="143"/>
      <c r="P63" s="453"/>
      <c r="Q63" s="453"/>
      <c r="R63" s="453"/>
      <c r="S63" s="453"/>
      <c r="T63" s="453"/>
      <c r="U63" s="453"/>
      <c r="V63" s="453"/>
      <c r="W63" s="453"/>
      <c r="X63" s="454"/>
      <c r="Y63" s="894" t="s">
        <v>13</v>
      </c>
      <c r="Z63" s="786"/>
      <c r="AA63" s="787"/>
      <c r="AB63" s="895" t="s">
        <v>14</v>
      </c>
      <c r="AC63" s="895"/>
      <c r="AD63" s="895"/>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8" customHeight="1" x14ac:dyDescent="0.2">
      <c r="A64" s="337" t="s">
        <v>577</v>
      </c>
      <c r="B64" s="338"/>
      <c r="C64" s="338"/>
      <c r="D64" s="338"/>
      <c r="E64" s="338"/>
      <c r="F64" s="339"/>
      <c r="G64" s="311" t="s">
        <v>707</v>
      </c>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1</v>
      </c>
    </row>
    <row r="65" spans="1:51" ht="31.5" customHeight="1" x14ac:dyDescent="0.2">
      <c r="A65" s="348" t="s">
        <v>578</v>
      </c>
      <c r="B65" s="318"/>
      <c r="C65" s="318"/>
      <c r="D65" s="318"/>
      <c r="E65" s="318"/>
      <c r="F65" s="319"/>
      <c r="G65" s="350" t="s">
        <v>570</v>
      </c>
      <c r="H65" s="351"/>
      <c r="I65" s="351"/>
      <c r="J65" s="351"/>
      <c r="K65" s="351"/>
      <c r="L65" s="351"/>
      <c r="M65" s="351"/>
      <c r="N65" s="351"/>
      <c r="O65" s="351"/>
      <c r="P65" s="352" t="s">
        <v>569</v>
      </c>
      <c r="Q65" s="351"/>
      <c r="R65" s="351"/>
      <c r="S65" s="351"/>
      <c r="T65" s="351"/>
      <c r="U65" s="351"/>
      <c r="V65" s="351"/>
      <c r="W65" s="351"/>
      <c r="X65" s="353"/>
      <c r="Y65" s="354"/>
      <c r="Z65" s="355"/>
      <c r="AA65" s="356"/>
      <c r="AB65" s="401" t="s">
        <v>11</v>
      </c>
      <c r="AC65" s="401"/>
      <c r="AD65" s="401"/>
      <c r="AE65" s="402" t="s">
        <v>414</v>
      </c>
      <c r="AF65" s="403"/>
      <c r="AG65" s="403"/>
      <c r="AH65" s="404"/>
      <c r="AI65" s="402" t="s">
        <v>566</v>
      </c>
      <c r="AJ65" s="403"/>
      <c r="AK65" s="403"/>
      <c r="AL65" s="404"/>
      <c r="AM65" s="402" t="s">
        <v>382</v>
      </c>
      <c r="AN65" s="403"/>
      <c r="AO65" s="403"/>
      <c r="AP65" s="404"/>
      <c r="AQ65" s="411" t="s">
        <v>413</v>
      </c>
      <c r="AR65" s="412"/>
      <c r="AS65" s="412"/>
      <c r="AT65" s="413"/>
      <c r="AU65" s="411" t="s">
        <v>591</v>
      </c>
      <c r="AV65" s="412"/>
      <c r="AW65" s="412"/>
      <c r="AX65" s="414"/>
      <c r="AY65">
        <f>COUNTA($G$66)</f>
        <v>1</v>
      </c>
    </row>
    <row r="66" spans="1:51" ht="23.25" customHeight="1" x14ac:dyDescent="0.2">
      <c r="A66" s="348"/>
      <c r="B66" s="318"/>
      <c r="C66" s="318"/>
      <c r="D66" s="318"/>
      <c r="E66" s="318"/>
      <c r="F66" s="319"/>
      <c r="G66" s="357" t="s">
        <v>703</v>
      </c>
      <c r="H66" s="358"/>
      <c r="I66" s="358"/>
      <c r="J66" s="358"/>
      <c r="K66" s="358"/>
      <c r="L66" s="358"/>
      <c r="M66" s="358"/>
      <c r="N66" s="358"/>
      <c r="O66" s="358"/>
      <c r="P66" s="429" t="s">
        <v>616</v>
      </c>
      <c r="Q66" s="362"/>
      <c r="R66" s="362"/>
      <c r="S66" s="362"/>
      <c r="T66" s="362"/>
      <c r="U66" s="362"/>
      <c r="V66" s="362"/>
      <c r="W66" s="362"/>
      <c r="X66" s="363"/>
      <c r="Y66" s="367" t="s">
        <v>51</v>
      </c>
      <c r="Z66" s="368"/>
      <c r="AA66" s="369"/>
      <c r="AB66" s="370" t="s">
        <v>617</v>
      </c>
      <c r="AC66" s="370"/>
      <c r="AD66" s="370"/>
      <c r="AE66" s="371">
        <v>167580</v>
      </c>
      <c r="AF66" s="371"/>
      <c r="AG66" s="371"/>
      <c r="AH66" s="371"/>
      <c r="AI66" s="371">
        <v>177852</v>
      </c>
      <c r="AJ66" s="371"/>
      <c r="AK66" s="371"/>
      <c r="AL66" s="371"/>
      <c r="AM66" s="371">
        <v>207049</v>
      </c>
      <c r="AN66" s="371"/>
      <c r="AO66" s="371"/>
      <c r="AP66" s="371"/>
      <c r="AQ66" s="398" t="s">
        <v>282</v>
      </c>
      <c r="AR66" s="371"/>
      <c r="AS66" s="371"/>
      <c r="AT66" s="371"/>
      <c r="AU66" s="389" t="s">
        <v>282</v>
      </c>
      <c r="AV66" s="405"/>
      <c r="AW66" s="405"/>
      <c r="AX66" s="406"/>
      <c r="AY66">
        <f>$AY$65</f>
        <v>1</v>
      </c>
    </row>
    <row r="67" spans="1:51" ht="23.25" customHeight="1" x14ac:dyDescent="0.2">
      <c r="A67" s="349"/>
      <c r="B67" s="321"/>
      <c r="C67" s="321"/>
      <c r="D67" s="321"/>
      <c r="E67" s="321"/>
      <c r="F67" s="322"/>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617</v>
      </c>
      <c r="AC67" s="370"/>
      <c r="AD67" s="370"/>
      <c r="AE67" s="371">
        <v>208812</v>
      </c>
      <c r="AF67" s="371"/>
      <c r="AG67" s="371"/>
      <c r="AH67" s="371"/>
      <c r="AI67" s="371">
        <v>194252</v>
      </c>
      <c r="AJ67" s="371"/>
      <c r="AK67" s="371"/>
      <c r="AL67" s="371"/>
      <c r="AM67" s="371">
        <v>171128</v>
      </c>
      <c r="AN67" s="371"/>
      <c r="AO67" s="371"/>
      <c r="AP67" s="371"/>
      <c r="AQ67" s="371">
        <v>171649</v>
      </c>
      <c r="AR67" s="371"/>
      <c r="AS67" s="371"/>
      <c r="AT67" s="371"/>
      <c r="AU67" s="410">
        <v>171649</v>
      </c>
      <c r="AV67" s="405"/>
      <c r="AW67" s="405"/>
      <c r="AX67" s="406"/>
      <c r="AY67">
        <f>$AY$65</f>
        <v>1</v>
      </c>
    </row>
    <row r="68" spans="1:51" ht="23.25" customHeight="1" x14ac:dyDescent="0.2">
      <c r="A68" s="438" t="s">
        <v>579</v>
      </c>
      <c r="B68" s="439"/>
      <c r="C68" s="439"/>
      <c r="D68" s="439"/>
      <c r="E68" s="439"/>
      <c r="F68" s="440"/>
      <c r="G68" s="223" t="s">
        <v>580</v>
      </c>
      <c r="H68" s="223"/>
      <c r="I68" s="223"/>
      <c r="J68" s="223"/>
      <c r="K68" s="223"/>
      <c r="L68" s="223"/>
      <c r="M68" s="223"/>
      <c r="N68" s="223"/>
      <c r="O68" s="223"/>
      <c r="P68" s="223"/>
      <c r="Q68" s="223"/>
      <c r="R68" s="223"/>
      <c r="S68" s="223"/>
      <c r="T68" s="223"/>
      <c r="U68" s="223"/>
      <c r="V68" s="223"/>
      <c r="W68" s="223"/>
      <c r="X68" s="252"/>
      <c r="Y68" s="446"/>
      <c r="Z68" s="447"/>
      <c r="AA68" s="448"/>
      <c r="AB68" s="222" t="s">
        <v>11</v>
      </c>
      <c r="AC68" s="223"/>
      <c r="AD68" s="252"/>
      <c r="AE68" s="415" t="s">
        <v>414</v>
      </c>
      <c r="AF68" s="415"/>
      <c r="AG68" s="415"/>
      <c r="AH68" s="415"/>
      <c r="AI68" s="415" t="s">
        <v>566</v>
      </c>
      <c r="AJ68" s="415"/>
      <c r="AK68" s="415"/>
      <c r="AL68" s="415"/>
      <c r="AM68" s="415" t="s">
        <v>382</v>
      </c>
      <c r="AN68" s="415"/>
      <c r="AO68" s="415"/>
      <c r="AP68" s="415"/>
      <c r="AQ68" s="416" t="s">
        <v>592</v>
      </c>
      <c r="AR68" s="417"/>
      <c r="AS68" s="417"/>
      <c r="AT68" s="417"/>
      <c r="AU68" s="417"/>
      <c r="AV68" s="417"/>
      <c r="AW68" s="417"/>
      <c r="AX68" s="418"/>
      <c r="AY68">
        <f>IF(SUBSTITUTE(SUBSTITUTE($G$69,"／",""),"　","")="",0,1)</f>
        <v>1</v>
      </c>
    </row>
    <row r="69" spans="1:51" ht="23.25" customHeight="1" x14ac:dyDescent="0.2">
      <c r="A69" s="441"/>
      <c r="B69" s="442"/>
      <c r="C69" s="442"/>
      <c r="D69" s="442"/>
      <c r="E69" s="442"/>
      <c r="F69" s="443"/>
      <c r="G69" s="394" t="s">
        <v>624</v>
      </c>
      <c r="H69" s="395"/>
      <c r="I69" s="395"/>
      <c r="J69" s="395"/>
      <c r="K69" s="395"/>
      <c r="L69" s="395"/>
      <c r="M69" s="395"/>
      <c r="N69" s="395"/>
      <c r="O69" s="395"/>
      <c r="P69" s="395"/>
      <c r="Q69" s="395"/>
      <c r="R69" s="395"/>
      <c r="S69" s="395"/>
      <c r="T69" s="395"/>
      <c r="U69" s="395"/>
      <c r="V69" s="395"/>
      <c r="W69" s="395"/>
      <c r="X69" s="395"/>
      <c r="Y69" s="419" t="s">
        <v>579</v>
      </c>
      <c r="Z69" s="420"/>
      <c r="AA69" s="421"/>
      <c r="AB69" s="422" t="s">
        <v>621</v>
      </c>
      <c r="AC69" s="423"/>
      <c r="AD69" s="424"/>
      <c r="AE69" s="398">
        <v>644</v>
      </c>
      <c r="AF69" s="398"/>
      <c r="AG69" s="398"/>
      <c r="AH69" s="398"/>
      <c r="AI69" s="398">
        <v>607</v>
      </c>
      <c r="AJ69" s="398"/>
      <c r="AK69" s="398"/>
      <c r="AL69" s="398"/>
      <c r="AM69" s="398">
        <v>1246</v>
      </c>
      <c r="AN69" s="398"/>
      <c r="AO69" s="398"/>
      <c r="AP69" s="398"/>
      <c r="AQ69" s="389">
        <v>1194</v>
      </c>
      <c r="AR69" s="372"/>
      <c r="AS69" s="372"/>
      <c r="AT69" s="372"/>
      <c r="AU69" s="372"/>
      <c r="AV69" s="372"/>
      <c r="AW69" s="372"/>
      <c r="AX69" s="373"/>
      <c r="AY69">
        <f>$AY$68</f>
        <v>1</v>
      </c>
    </row>
    <row r="70" spans="1:51" ht="46.5" customHeight="1" x14ac:dyDescent="0.2">
      <c r="A70" s="444"/>
      <c r="B70" s="208"/>
      <c r="C70" s="208"/>
      <c r="D70" s="208"/>
      <c r="E70" s="208"/>
      <c r="F70" s="445"/>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622</v>
      </c>
      <c r="AC70" s="426"/>
      <c r="AD70" s="427"/>
      <c r="AE70" s="430" t="s">
        <v>625</v>
      </c>
      <c r="AF70" s="428"/>
      <c r="AG70" s="428"/>
      <c r="AH70" s="428"/>
      <c r="AI70" s="430" t="s">
        <v>626</v>
      </c>
      <c r="AJ70" s="428"/>
      <c r="AK70" s="428"/>
      <c r="AL70" s="428"/>
      <c r="AM70" s="430" t="s">
        <v>655</v>
      </c>
      <c r="AN70" s="428"/>
      <c r="AO70" s="428"/>
      <c r="AP70" s="428"/>
      <c r="AQ70" s="430" t="s">
        <v>656</v>
      </c>
      <c r="AR70" s="428"/>
      <c r="AS70" s="428"/>
      <c r="AT70" s="428"/>
      <c r="AU70" s="428"/>
      <c r="AV70" s="428"/>
      <c r="AW70" s="428"/>
      <c r="AX70" s="431"/>
      <c r="AY70">
        <f>$AY$68</f>
        <v>1</v>
      </c>
    </row>
    <row r="71" spans="1:51" ht="18.75" customHeight="1" x14ac:dyDescent="0.2">
      <c r="A71" s="504" t="s">
        <v>234</v>
      </c>
      <c r="B71" s="505"/>
      <c r="C71" s="505"/>
      <c r="D71" s="505"/>
      <c r="E71" s="505"/>
      <c r="F71" s="506"/>
      <c r="G71" s="477" t="s">
        <v>139</v>
      </c>
      <c r="H71" s="323"/>
      <c r="I71" s="323"/>
      <c r="J71" s="323"/>
      <c r="K71" s="323"/>
      <c r="L71" s="323"/>
      <c r="M71" s="323"/>
      <c r="N71" s="323"/>
      <c r="O71" s="324"/>
      <c r="P71" s="327" t="s">
        <v>55</v>
      </c>
      <c r="Q71" s="323"/>
      <c r="R71" s="323"/>
      <c r="S71" s="323"/>
      <c r="T71" s="323"/>
      <c r="U71" s="323"/>
      <c r="V71" s="323"/>
      <c r="W71" s="323"/>
      <c r="X71" s="324"/>
      <c r="Y71" s="478"/>
      <c r="Z71" s="479"/>
      <c r="AA71" s="480"/>
      <c r="AB71" s="484" t="s">
        <v>11</v>
      </c>
      <c r="AC71" s="485"/>
      <c r="AD71" s="486"/>
      <c r="AE71" s="415" t="s">
        <v>414</v>
      </c>
      <c r="AF71" s="415"/>
      <c r="AG71" s="415"/>
      <c r="AH71" s="415"/>
      <c r="AI71" s="415" t="s">
        <v>566</v>
      </c>
      <c r="AJ71" s="415"/>
      <c r="AK71" s="415"/>
      <c r="AL71" s="415"/>
      <c r="AM71" s="415" t="s">
        <v>382</v>
      </c>
      <c r="AN71" s="415"/>
      <c r="AO71" s="415"/>
      <c r="AP71" s="415"/>
      <c r="AQ71" s="458" t="s">
        <v>174</v>
      </c>
      <c r="AR71" s="459"/>
      <c r="AS71" s="459"/>
      <c r="AT71" s="460"/>
      <c r="AU71" s="323" t="s">
        <v>128</v>
      </c>
      <c r="AV71" s="323"/>
      <c r="AW71" s="323"/>
      <c r="AX71" s="328"/>
      <c r="AY71">
        <f>COUNTA($G$73)</f>
        <v>1</v>
      </c>
    </row>
    <row r="72" spans="1:51" ht="18.75" customHeight="1" x14ac:dyDescent="0.2">
      <c r="A72" s="507"/>
      <c r="B72" s="508"/>
      <c r="C72" s="508"/>
      <c r="D72" s="508"/>
      <c r="E72" s="508"/>
      <c r="F72" s="509"/>
      <c r="G72" s="343"/>
      <c r="H72" s="325"/>
      <c r="I72" s="325"/>
      <c r="J72" s="325"/>
      <c r="K72" s="325"/>
      <c r="L72" s="325"/>
      <c r="M72" s="325"/>
      <c r="N72" s="325"/>
      <c r="O72" s="326"/>
      <c r="P72" s="329"/>
      <c r="Q72" s="325"/>
      <c r="R72" s="325"/>
      <c r="S72" s="325"/>
      <c r="T72" s="325"/>
      <c r="U72" s="325"/>
      <c r="V72" s="325"/>
      <c r="W72" s="325"/>
      <c r="X72" s="326"/>
      <c r="Y72" s="481"/>
      <c r="Z72" s="482"/>
      <c r="AA72" s="483"/>
      <c r="AB72" s="402"/>
      <c r="AC72" s="487"/>
      <c r="AD72" s="488"/>
      <c r="AE72" s="415"/>
      <c r="AF72" s="415"/>
      <c r="AG72" s="415"/>
      <c r="AH72" s="415"/>
      <c r="AI72" s="415"/>
      <c r="AJ72" s="415"/>
      <c r="AK72" s="415"/>
      <c r="AL72" s="415"/>
      <c r="AM72" s="415"/>
      <c r="AN72" s="415"/>
      <c r="AO72" s="415"/>
      <c r="AP72" s="415"/>
      <c r="AQ72" s="432" t="s">
        <v>282</v>
      </c>
      <c r="AR72" s="433"/>
      <c r="AS72" s="434" t="s">
        <v>175</v>
      </c>
      <c r="AT72" s="435"/>
      <c r="AU72" s="436">
        <v>4</v>
      </c>
      <c r="AV72" s="436"/>
      <c r="AW72" s="325" t="s">
        <v>166</v>
      </c>
      <c r="AX72" s="330"/>
      <c r="AY72">
        <f t="shared" ref="AY72:AY77" si="1">$AY$71</f>
        <v>1</v>
      </c>
    </row>
    <row r="73" spans="1:51" ht="23.25" customHeight="1" x14ac:dyDescent="0.2">
      <c r="A73" s="510"/>
      <c r="B73" s="508"/>
      <c r="C73" s="508"/>
      <c r="D73" s="508"/>
      <c r="E73" s="508"/>
      <c r="F73" s="509"/>
      <c r="G73" s="374" t="s">
        <v>717</v>
      </c>
      <c r="H73" s="375"/>
      <c r="I73" s="375"/>
      <c r="J73" s="375"/>
      <c r="K73" s="375"/>
      <c r="L73" s="375"/>
      <c r="M73" s="375"/>
      <c r="N73" s="375"/>
      <c r="O73" s="376"/>
      <c r="P73" s="139" t="s">
        <v>718</v>
      </c>
      <c r="Q73" s="139"/>
      <c r="R73" s="139"/>
      <c r="S73" s="139"/>
      <c r="T73" s="139"/>
      <c r="U73" s="139"/>
      <c r="V73" s="139"/>
      <c r="W73" s="139"/>
      <c r="X73" s="140"/>
      <c r="Y73" s="385" t="s">
        <v>12</v>
      </c>
      <c r="Z73" s="386"/>
      <c r="AA73" s="387"/>
      <c r="AB73" s="388" t="s">
        <v>719</v>
      </c>
      <c r="AC73" s="388"/>
      <c r="AD73" s="388"/>
      <c r="AE73" s="389">
        <v>4.4000000000000004</v>
      </c>
      <c r="AF73" s="372"/>
      <c r="AG73" s="372"/>
      <c r="AH73" s="372"/>
      <c r="AI73" s="389">
        <v>4.4000000000000004</v>
      </c>
      <c r="AJ73" s="372"/>
      <c r="AK73" s="372"/>
      <c r="AL73" s="372"/>
      <c r="AM73" s="389">
        <v>4.4000000000000004</v>
      </c>
      <c r="AN73" s="372"/>
      <c r="AO73" s="372"/>
      <c r="AP73" s="372"/>
      <c r="AQ73" s="391" t="s">
        <v>282</v>
      </c>
      <c r="AR73" s="392"/>
      <c r="AS73" s="392"/>
      <c r="AT73" s="393"/>
      <c r="AU73" s="372" t="s">
        <v>282</v>
      </c>
      <c r="AV73" s="372"/>
      <c r="AW73" s="372"/>
      <c r="AX73" s="373"/>
      <c r="AY73">
        <f t="shared" si="1"/>
        <v>1</v>
      </c>
    </row>
    <row r="74" spans="1:51" ht="23.25" customHeight="1" x14ac:dyDescent="0.2">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22" t="s">
        <v>719</v>
      </c>
      <c r="AC74" s="423"/>
      <c r="AD74" s="424"/>
      <c r="AE74" s="389">
        <v>3.5</v>
      </c>
      <c r="AF74" s="372"/>
      <c r="AG74" s="372"/>
      <c r="AH74" s="372"/>
      <c r="AI74" s="389">
        <v>3.5</v>
      </c>
      <c r="AJ74" s="372"/>
      <c r="AK74" s="372"/>
      <c r="AL74" s="372"/>
      <c r="AM74" s="389">
        <v>3.5</v>
      </c>
      <c r="AN74" s="372"/>
      <c r="AO74" s="372"/>
      <c r="AP74" s="372"/>
      <c r="AQ74" s="391" t="s">
        <v>282</v>
      </c>
      <c r="AR74" s="392"/>
      <c r="AS74" s="392"/>
      <c r="AT74" s="393"/>
      <c r="AU74" s="372">
        <v>3.5</v>
      </c>
      <c r="AV74" s="372"/>
      <c r="AW74" s="372"/>
      <c r="AX74" s="373"/>
      <c r="AY74">
        <f t="shared" si="1"/>
        <v>1</v>
      </c>
    </row>
    <row r="75" spans="1:51" ht="19.95" customHeight="1" x14ac:dyDescent="0.2">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126</v>
      </c>
      <c r="AF75" s="372"/>
      <c r="AG75" s="372"/>
      <c r="AH75" s="372"/>
      <c r="AI75" s="389">
        <v>126</v>
      </c>
      <c r="AJ75" s="372"/>
      <c r="AK75" s="372"/>
      <c r="AL75" s="372"/>
      <c r="AM75" s="389">
        <v>126</v>
      </c>
      <c r="AN75" s="372"/>
      <c r="AO75" s="372"/>
      <c r="AP75" s="372"/>
      <c r="AQ75" s="391" t="s">
        <v>282</v>
      </c>
      <c r="AR75" s="392"/>
      <c r="AS75" s="392"/>
      <c r="AT75" s="393"/>
      <c r="AU75" s="372" t="s">
        <v>282</v>
      </c>
      <c r="AV75" s="372"/>
      <c r="AW75" s="372"/>
      <c r="AX75" s="373"/>
      <c r="AY75">
        <f t="shared" si="1"/>
        <v>1</v>
      </c>
    </row>
    <row r="76" spans="1:51" ht="22.95" customHeight="1" x14ac:dyDescent="0.2">
      <c r="A76" s="461" t="s">
        <v>258</v>
      </c>
      <c r="B76" s="456"/>
      <c r="C76" s="456"/>
      <c r="D76" s="456"/>
      <c r="E76" s="456"/>
      <c r="F76" s="457"/>
      <c r="G76" s="498" t="s">
        <v>720</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33.6" customHeight="1" thickBot="1" x14ac:dyDescent="0.25">
      <c r="A77" s="349"/>
      <c r="B77" s="321"/>
      <c r="C77" s="321"/>
      <c r="D77" s="321"/>
      <c r="E77" s="321"/>
      <c r="F77" s="322"/>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2">
      <c r="A78" s="315" t="s">
        <v>571</v>
      </c>
      <c r="B78" s="317" t="s">
        <v>572</v>
      </c>
      <c r="C78" s="318"/>
      <c r="D78" s="318"/>
      <c r="E78" s="318"/>
      <c r="F78" s="319"/>
      <c r="G78" s="323" t="s">
        <v>573</v>
      </c>
      <c r="H78" s="323"/>
      <c r="I78" s="323"/>
      <c r="J78" s="323"/>
      <c r="K78" s="323"/>
      <c r="L78" s="323"/>
      <c r="M78" s="323"/>
      <c r="N78" s="323"/>
      <c r="O78" s="323"/>
      <c r="P78" s="323"/>
      <c r="Q78" s="323"/>
      <c r="R78" s="323"/>
      <c r="S78" s="323"/>
      <c r="T78" s="323"/>
      <c r="U78" s="323"/>
      <c r="V78" s="323"/>
      <c r="W78" s="323"/>
      <c r="X78" s="323"/>
      <c r="Y78" s="323"/>
      <c r="Z78" s="323"/>
      <c r="AA78" s="324"/>
      <c r="AB78" s="327" t="s">
        <v>593</v>
      </c>
      <c r="AC78" s="323"/>
      <c r="AD78" s="323"/>
      <c r="AE78" s="323"/>
      <c r="AF78" s="323"/>
      <c r="AG78" s="323"/>
      <c r="AH78" s="323"/>
      <c r="AI78" s="323"/>
      <c r="AJ78" s="323"/>
      <c r="AK78" s="323"/>
      <c r="AL78" s="323"/>
      <c r="AM78" s="323"/>
      <c r="AN78" s="323"/>
      <c r="AO78" s="323"/>
      <c r="AP78" s="323"/>
      <c r="AQ78" s="323"/>
      <c r="AR78" s="323"/>
      <c r="AS78" s="323"/>
      <c r="AT78" s="323"/>
      <c r="AU78" s="323"/>
      <c r="AV78" s="323"/>
      <c r="AW78" s="323"/>
      <c r="AX78" s="328"/>
      <c r="AY78">
        <f>COUNTA($G$80)</f>
        <v>0</v>
      </c>
    </row>
    <row r="79" spans="1:51" ht="22.5" hidden="1" customHeight="1" x14ac:dyDescent="0.2">
      <c r="A79" s="315"/>
      <c r="B79" s="317"/>
      <c r="C79" s="318"/>
      <c r="D79" s="318"/>
      <c r="E79" s="318"/>
      <c r="F79" s="319"/>
      <c r="G79" s="325"/>
      <c r="H79" s="325"/>
      <c r="I79" s="325"/>
      <c r="J79" s="325"/>
      <c r="K79" s="325"/>
      <c r="L79" s="325"/>
      <c r="M79" s="325"/>
      <c r="N79" s="325"/>
      <c r="O79" s="325"/>
      <c r="P79" s="325"/>
      <c r="Q79" s="325"/>
      <c r="R79" s="325"/>
      <c r="S79" s="325"/>
      <c r="T79" s="325"/>
      <c r="U79" s="325"/>
      <c r="V79" s="325"/>
      <c r="W79" s="325"/>
      <c r="X79" s="325"/>
      <c r="Y79" s="325"/>
      <c r="Z79" s="325"/>
      <c r="AA79" s="326"/>
      <c r="AB79" s="329"/>
      <c r="AC79" s="325"/>
      <c r="AD79" s="325"/>
      <c r="AE79" s="325"/>
      <c r="AF79" s="325"/>
      <c r="AG79" s="325"/>
      <c r="AH79" s="325"/>
      <c r="AI79" s="325"/>
      <c r="AJ79" s="325"/>
      <c r="AK79" s="325"/>
      <c r="AL79" s="325"/>
      <c r="AM79" s="325"/>
      <c r="AN79" s="325"/>
      <c r="AO79" s="325"/>
      <c r="AP79" s="325"/>
      <c r="AQ79" s="325"/>
      <c r="AR79" s="325"/>
      <c r="AS79" s="325"/>
      <c r="AT79" s="325"/>
      <c r="AU79" s="325"/>
      <c r="AV79" s="325"/>
      <c r="AW79" s="325"/>
      <c r="AX79" s="330"/>
      <c r="AY79">
        <f t="shared" ref="AY79:AY87" si="2">$AY$78</f>
        <v>0</v>
      </c>
    </row>
    <row r="80" spans="1:51" ht="22.5" hidden="1" customHeight="1" x14ac:dyDescent="0.2">
      <c r="A80" s="315"/>
      <c r="B80" s="317"/>
      <c r="C80" s="318"/>
      <c r="D80" s="318"/>
      <c r="E80" s="318"/>
      <c r="F80" s="319"/>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2">
      <c r="A81" s="315"/>
      <c r="B81" s="317"/>
      <c r="C81" s="318"/>
      <c r="D81" s="318"/>
      <c r="E81" s="318"/>
      <c r="F81" s="319"/>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2">
      <c r="A82" s="315"/>
      <c r="B82" s="320"/>
      <c r="C82" s="321"/>
      <c r="D82" s="321"/>
      <c r="E82" s="321"/>
      <c r="F82" s="322"/>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2">
      <c r="A83" s="315"/>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414</v>
      </c>
      <c r="AF83" s="415"/>
      <c r="AG83" s="415"/>
      <c r="AH83" s="415"/>
      <c r="AI83" s="415" t="s">
        <v>566</v>
      </c>
      <c r="AJ83" s="415"/>
      <c r="AK83" s="415"/>
      <c r="AL83" s="415"/>
      <c r="AM83" s="415" t="s">
        <v>382</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2">
      <c r="A84" s="315"/>
      <c r="B84" s="317"/>
      <c r="C84" s="318"/>
      <c r="D84" s="318"/>
      <c r="E84" s="318"/>
      <c r="F84" s="319"/>
      <c r="G84" s="343"/>
      <c r="H84" s="325"/>
      <c r="I84" s="325"/>
      <c r="J84" s="325"/>
      <c r="K84" s="325"/>
      <c r="L84" s="325"/>
      <c r="M84" s="325"/>
      <c r="N84" s="325"/>
      <c r="O84" s="326"/>
      <c r="P84" s="329"/>
      <c r="Q84" s="325"/>
      <c r="R84" s="325"/>
      <c r="S84" s="325"/>
      <c r="T84" s="325"/>
      <c r="U84" s="325"/>
      <c r="V84" s="325"/>
      <c r="W84" s="325"/>
      <c r="X84" s="326"/>
      <c r="Y84" s="345"/>
      <c r="Z84" s="346"/>
      <c r="AA84" s="347"/>
      <c r="AB84" s="402"/>
      <c r="AC84" s="487"/>
      <c r="AD84" s="488"/>
      <c r="AE84" s="415"/>
      <c r="AF84" s="415"/>
      <c r="AG84" s="415"/>
      <c r="AH84" s="415"/>
      <c r="AI84" s="415"/>
      <c r="AJ84" s="415"/>
      <c r="AK84" s="415"/>
      <c r="AL84" s="415"/>
      <c r="AM84" s="415"/>
      <c r="AN84" s="415"/>
      <c r="AO84" s="415"/>
      <c r="AP84" s="415"/>
      <c r="AQ84" s="497"/>
      <c r="AR84" s="436"/>
      <c r="AS84" s="434" t="s">
        <v>175</v>
      </c>
      <c r="AT84" s="435"/>
      <c r="AU84" s="436"/>
      <c r="AV84" s="436"/>
      <c r="AW84" s="325" t="s">
        <v>166</v>
      </c>
      <c r="AX84" s="330"/>
      <c r="AY84">
        <f t="shared" si="2"/>
        <v>0</v>
      </c>
      <c r="AZ84" s="10"/>
      <c r="BA84" s="10"/>
      <c r="BB84" s="10"/>
      <c r="BC84" s="10"/>
      <c r="BD84" s="10"/>
      <c r="BE84" s="10"/>
      <c r="BF84" s="10"/>
      <c r="BG84" s="10"/>
      <c r="BH84" s="10"/>
    </row>
    <row r="85" spans="1:60" ht="23.25" hidden="1" customHeight="1" x14ac:dyDescent="0.2">
      <c r="A85" s="315"/>
      <c r="B85" s="317"/>
      <c r="C85" s="318"/>
      <c r="D85" s="318"/>
      <c r="E85" s="318"/>
      <c r="F85" s="319"/>
      <c r="G85" s="138"/>
      <c r="H85" s="139"/>
      <c r="I85" s="139"/>
      <c r="J85" s="139"/>
      <c r="K85" s="139"/>
      <c r="L85" s="139"/>
      <c r="M85" s="139"/>
      <c r="N85" s="139"/>
      <c r="O85" s="140"/>
      <c r="P85" s="139"/>
      <c r="Q85" s="449"/>
      <c r="R85" s="449"/>
      <c r="S85" s="449"/>
      <c r="T85" s="449"/>
      <c r="U85" s="449"/>
      <c r="V85" s="449"/>
      <c r="W85" s="449"/>
      <c r="X85" s="450"/>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5"/>
      <c r="B86" s="317"/>
      <c r="C86" s="318"/>
      <c r="D86" s="318"/>
      <c r="E86" s="318"/>
      <c r="F86" s="319"/>
      <c r="G86" s="893"/>
      <c r="H86" s="383"/>
      <c r="I86" s="383"/>
      <c r="J86" s="383"/>
      <c r="K86" s="383"/>
      <c r="L86" s="383"/>
      <c r="M86" s="383"/>
      <c r="N86" s="383"/>
      <c r="O86" s="384"/>
      <c r="P86" s="451"/>
      <c r="Q86" s="451"/>
      <c r="R86" s="451"/>
      <c r="S86" s="451"/>
      <c r="T86" s="451"/>
      <c r="U86" s="451"/>
      <c r="V86" s="451"/>
      <c r="W86" s="451"/>
      <c r="X86" s="452"/>
      <c r="Y86" s="894" t="s">
        <v>50</v>
      </c>
      <c r="Z86" s="786"/>
      <c r="AA86" s="787"/>
      <c r="AB86" s="491"/>
      <c r="AC86" s="491"/>
      <c r="AD86" s="491"/>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5"/>
      <c r="B87" s="317"/>
      <c r="C87" s="318"/>
      <c r="D87" s="318"/>
      <c r="E87" s="318"/>
      <c r="F87" s="319"/>
      <c r="G87" s="141"/>
      <c r="H87" s="142"/>
      <c r="I87" s="142"/>
      <c r="J87" s="142"/>
      <c r="K87" s="142"/>
      <c r="L87" s="142"/>
      <c r="M87" s="142"/>
      <c r="N87" s="142"/>
      <c r="O87" s="143"/>
      <c r="P87" s="453"/>
      <c r="Q87" s="453"/>
      <c r="R87" s="453"/>
      <c r="S87" s="453"/>
      <c r="T87" s="453"/>
      <c r="U87" s="453"/>
      <c r="V87" s="453"/>
      <c r="W87" s="453"/>
      <c r="X87" s="454"/>
      <c r="Y87" s="894" t="s">
        <v>13</v>
      </c>
      <c r="Z87" s="786"/>
      <c r="AA87" s="787"/>
      <c r="AB87" s="895" t="s">
        <v>14</v>
      </c>
      <c r="AC87" s="895"/>
      <c r="AD87" s="895"/>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5"/>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414</v>
      </c>
      <c r="AF88" s="415"/>
      <c r="AG88" s="415"/>
      <c r="AH88" s="415"/>
      <c r="AI88" s="415" t="s">
        <v>566</v>
      </c>
      <c r="AJ88" s="415"/>
      <c r="AK88" s="415"/>
      <c r="AL88" s="415"/>
      <c r="AM88" s="415" t="s">
        <v>382</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2">
      <c r="A89" s="315"/>
      <c r="B89" s="317"/>
      <c r="C89" s="318"/>
      <c r="D89" s="318"/>
      <c r="E89" s="318"/>
      <c r="F89" s="319"/>
      <c r="G89" s="343"/>
      <c r="H89" s="325"/>
      <c r="I89" s="325"/>
      <c r="J89" s="325"/>
      <c r="K89" s="325"/>
      <c r="L89" s="325"/>
      <c r="M89" s="325"/>
      <c r="N89" s="325"/>
      <c r="O89" s="326"/>
      <c r="P89" s="329"/>
      <c r="Q89" s="325"/>
      <c r="R89" s="325"/>
      <c r="S89" s="325"/>
      <c r="T89" s="325"/>
      <c r="U89" s="325"/>
      <c r="V89" s="325"/>
      <c r="W89" s="325"/>
      <c r="X89" s="326"/>
      <c r="Y89" s="345"/>
      <c r="Z89" s="346"/>
      <c r="AA89" s="347"/>
      <c r="AB89" s="402"/>
      <c r="AC89" s="487"/>
      <c r="AD89" s="488"/>
      <c r="AE89" s="415"/>
      <c r="AF89" s="415"/>
      <c r="AG89" s="415"/>
      <c r="AH89" s="415"/>
      <c r="AI89" s="415"/>
      <c r="AJ89" s="415"/>
      <c r="AK89" s="415"/>
      <c r="AL89" s="415"/>
      <c r="AM89" s="415"/>
      <c r="AN89" s="415"/>
      <c r="AO89" s="415"/>
      <c r="AP89" s="415"/>
      <c r="AQ89" s="497"/>
      <c r="AR89" s="436"/>
      <c r="AS89" s="434" t="s">
        <v>175</v>
      </c>
      <c r="AT89" s="435"/>
      <c r="AU89" s="436"/>
      <c r="AV89" s="436"/>
      <c r="AW89" s="325" t="s">
        <v>166</v>
      </c>
      <c r="AX89" s="330"/>
      <c r="AY89">
        <f>$AY$88</f>
        <v>0</v>
      </c>
      <c r="AZ89" s="10"/>
      <c r="BA89" s="10"/>
      <c r="BB89" s="10"/>
      <c r="BC89" s="10"/>
      <c r="BD89" s="10"/>
      <c r="BE89" s="10"/>
      <c r="BF89" s="10"/>
      <c r="BG89" s="10"/>
      <c r="BH89" s="10"/>
    </row>
    <row r="90" spans="1:60" ht="23.25" hidden="1" customHeight="1" x14ac:dyDescent="0.2">
      <c r="A90" s="315"/>
      <c r="B90" s="317"/>
      <c r="C90" s="318"/>
      <c r="D90" s="318"/>
      <c r="E90" s="318"/>
      <c r="F90" s="319"/>
      <c r="G90" s="138"/>
      <c r="H90" s="139"/>
      <c r="I90" s="139"/>
      <c r="J90" s="139"/>
      <c r="K90" s="139"/>
      <c r="L90" s="139"/>
      <c r="M90" s="139"/>
      <c r="N90" s="139"/>
      <c r="O90" s="140"/>
      <c r="P90" s="139"/>
      <c r="Q90" s="449"/>
      <c r="R90" s="449"/>
      <c r="S90" s="449"/>
      <c r="T90" s="449"/>
      <c r="U90" s="449"/>
      <c r="V90" s="449"/>
      <c r="W90" s="449"/>
      <c r="X90" s="450"/>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5"/>
      <c r="B91" s="317"/>
      <c r="C91" s="318"/>
      <c r="D91" s="318"/>
      <c r="E91" s="318"/>
      <c r="F91" s="319"/>
      <c r="G91" s="893"/>
      <c r="H91" s="383"/>
      <c r="I91" s="383"/>
      <c r="J91" s="383"/>
      <c r="K91" s="383"/>
      <c r="L91" s="383"/>
      <c r="M91" s="383"/>
      <c r="N91" s="383"/>
      <c r="O91" s="384"/>
      <c r="P91" s="451"/>
      <c r="Q91" s="451"/>
      <c r="R91" s="451"/>
      <c r="S91" s="451"/>
      <c r="T91" s="451"/>
      <c r="U91" s="451"/>
      <c r="V91" s="451"/>
      <c r="W91" s="451"/>
      <c r="X91" s="452"/>
      <c r="Y91" s="894" t="s">
        <v>50</v>
      </c>
      <c r="Z91" s="786"/>
      <c r="AA91" s="787"/>
      <c r="AB91" s="491"/>
      <c r="AC91" s="491"/>
      <c r="AD91" s="491"/>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2.95" hidden="1" customHeight="1" x14ac:dyDescent="0.2">
      <c r="A92" s="315"/>
      <c r="B92" s="320"/>
      <c r="C92" s="321"/>
      <c r="D92" s="321"/>
      <c r="E92" s="321"/>
      <c r="F92" s="322"/>
      <c r="G92" s="141"/>
      <c r="H92" s="142"/>
      <c r="I92" s="142"/>
      <c r="J92" s="142"/>
      <c r="K92" s="142"/>
      <c r="L92" s="142"/>
      <c r="M92" s="142"/>
      <c r="N92" s="142"/>
      <c r="O92" s="143"/>
      <c r="P92" s="453"/>
      <c r="Q92" s="453"/>
      <c r="R92" s="453"/>
      <c r="S92" s="453"/>
      <c r="T92" s="453"/>
      <c r="U92" s="453"/>
      <c r="V92" s="453"/>
      <c r="W92" s="453"/>
      <c r="X92" s="454"/>
      <c r="Y92" s="894" t="s">
        <v>13</v>
      </c>
      <c r="Z92" s="786"/>
      <c r="AA92" s="787"/>
      <c r="AB92" s="895" t="s">
        <v>14</v>
      </c>
      <c r="AC92" s="895"/>
      <c r="AD92" s="895"/>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600000000000001" hidden="1" customHeight="1" x14ac:dyDescent="0.2">
      <c r="A93" s="315"/>
      <c r="B93" s="317" t="s">
        <v>138</v>
      </c>
      <c r="C93" s="318"/>
      <c r="D93" s="318"/>
      <c r="E93" s="318"/>
      <c r="F93" s="319"/>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414</v>
      </c>
      <c r="AF93" s="415"/>
      <c r="AG93" s="415"/>
      <c r="AH93" s="415"/>
      <c r="AI93" s="415" t="s">
        <v>566</v>
      </c>
      <c r="AJ93" s="415"/>
      <c r="AK93" s="415"/>
      <c r="AL93" s="415"/>
      <c r="AM93" s="415" t="s">
        <v>382</v>
      </c>
      <c r="AN93" s="415"/>
      <c r="AO93" s="415"/>
      <c r="AP93" s="415"/>
      <c r="AQ93" s="492" t="s">
        <v>174</v>
      </c>
      <c r="AR93" s="493"/>
      <c r="AS93" s="493"/>
      <c r="AT93" s="494"/>
      <c r="AU93" s="495" t="s">
        <v>128</v>
      </c>
      <c r="AV93" s="495"/>
      <c r="AW93" s="495"/>
      <c r="AX93" s="496"/>
      <c r="AY93">
        <f>$G$95</f>
        <v>0</v>
      </c>
      <c r="AZ93" s="10"/>
      <c r="BA93" s="10"/>
      <c r="BB93" s="10"/>
      <c r="BC93" s="10"/>
    </row>
    <row r="94" spans="1:60" ht="18.600000000000001" hidden="1" customHeight="1" x14ac:dyDescent="0.2">
      <c r="A94" s="315"/>
      <c r="B94" s="317"/>
      <c r="C94" s="318"/>
      <c r="D94" s="318"/>
      <c r="E94" s="318"/>
      <c r="F94" s="319"/>
      <c r="G94" s="343"/>
      <c r="H94" s="325"/>
      <c r="I94" s="325"/>
      <c r="J94" s="325"/>
      <c r="K94" s="325"/>
      <c r="L94" s="325"/>
      <c r="M94" s="325"/>
      <c r="N94" s="325"/>
      <c r="O94" s="326"/>
      <c r="P94" s="329"/>
      <c r="Q94" s="325"/>
      <c r="R94" s="325"/>
      <c r="S94" s="325"/>
      <c r="T94" s="325"/>
      <c r="U94" s="325"/>
      <c r="V94" s="325"/>
      <c r="W94" s="325"/>
      <c r="X94" s="326"/>
      <c r="Y94" s="345"/>
      <c r="Z94" s="346"/>
      <c r="AA94" s="347"/>
      <c r="AB94" s="402"/>
      <c r="AC94" s="487"/>
      <c r="AD94" s="488"/>
      <c r="AE94" s="415"/>
      <c r="AF94" s="415"/>
      <c r="AG94" s="415"/>
      <c r="AH94" s="415"/>
      <c r="AI94" s="415"/>
      <c r="AJ94" s="415"/>
      <c r="AK94" s="415"/>
      <c r="AL94" s="415"/>
      <c r="AM94" s="415"/>
      <c r="AN94" s="415"/>
      <c r="AO94" s="415"/>
      <c r="AP94" s="415"/>
      <c r="AQ94" s="497"/>
      <c r="AR94" s="436"/>
      <c r="AS94" s="434" t="s">
        <v>175</v>
      </c>
      <c r="AT94" s="435"/>
      <c r="AU94" s="436"/>
      <c r="AV94" s="436"/>
      <c r="AW94" s="325" t="s">
        <v>166</v>
      </c>
      <c r="AX94" s="330"/>
      <c r="AY94">
        <f>$AY$93</f>
        <v>0</v>
      </c>
      <c r="AZ94" s="10"/>
      <c r="BA94" s="10"/>
      <c r="BB94" s="10"/>
      <c r="BC94" s="10"/>
      <c r="BD94" s="10"/>
      <c r="BE94" s="10"/>
      <c r="BF94" s="10"/>
      <c r="BG94" s="10"/>
      <c r="BH94" s="10"/>
    </row>
    <row r="95" spans="1:60" ht="22.95" hidden="1" customHeight="1" x14ac:dyDescent="0.2">
      <c r="A95" s="315"/>
      <c r="B95" s="317"/>
      <c r="C95" s="318"/>
      <c r="D95" s="318"/>
      <c r="E95" s="318"/>
      <c r="F95" s="319"/>
      <c r="G95" s="138"/>
      <c r="H95" s="139"/>
      <c r="I95" s="139"/>
      <c r="J95" s="139"/>
      <c r="K95" s="139"/>
      <c r="L95" s="139"/>
      <c r="M95" s="139"/>
      <c r="N95" s="139"/>
      <c r="O95" s="140"/>
      <c r="P95" s="139"/>
      <c r="Q95" s="449"/>
      <c r="R95" s="449"/>
      <c r="S95" s="449"/>
      <c r="T95" s="449"/>
      <c r="U95" s="449"/>
      <c r="V95" s="449"/>
      <c r="W95" s="449"/>
      <c r="X95" s="450"/>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2.95" hidden="1" customHeight="1" x14ac:dyDescent="0.2">
      <c r="A96" s="315"/>
      <c r="B96" s="317"/>
      <c r="C96" s="318"/>
      <c r="D96" s="318"/>
      <c r="E96" s="318"/>
      <c r="F96" s="319"/>
      <c r="G96" s="893"/>
      <c r="H96" s="383"/>
      <c r="I96" s="383"/>
      <c r="J96" s="383"/>
      <c r="K96" s="383"/>
      <c r="L96" s="383"/>
      <c r="M96" s="383"/>
      <c r="N96" s="383"/>
      <c r="O96" s="384"/>
      <c r="P96" s="451"/>
      <c r="Q96" s="451"/>
      <c r="R96" s="451"/>
      <c r="S96" s="451"/>
      <c r="T96" s="451"/>
      <c r="U96" s="451"/>
      <c r="V96" s="451"/>
      <c r="W96" s="451"/>
      <c r="X96" s="452"/>
      <c r="Y96" s="894" t="s">
        <v>50</v>
      </c>
      <c r="Z96" s="786"/>
      <c r="AA96" s="787"/>
      <c r="AB96" s="491"/>
      <c r="AC96" s="491"/>
      <c r="AD96" s="491"/>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2.95" hidden="1" customHeight="1" thickBot="1" x14ac:dyDescent="0.25">
      <c r="A97" s="316"/>
      <c r="B97" s="883"/>
      <c r="C97" s="884"/>
      <c r="D97" s="884"/>
      <c r="E97" s="884"/>
      <c r="F97" s="885"/>
      <c r="G97" s="141"/>
      <c r="H97" s="142"/>
      <c r="I97" s="142"/>
      <c r="J97" s="142"/>
      <c r="K97" s="142"/>
      <c r="L97" s="142"/>
      <c r="M97" s="142"/>
      <c r="N97" s="142"/>
      <c r="O97" s="143"/>
      <c r="P97" s="453"/>
      <c r="Q97" s="453"/>
      <c r="R97" s="453"/>
      <c r="S97" s="453"/>
      <c r="T97" s="453"/>
      <c r="U97" s="453"/>
      <c r="V97" s="453"/>
      <c r="W97" s="453"/>
      <c r="X97" s="454"/>
      <c r="Y97" s="894" t="s">
        <v>13</v>
      </c>
      <c r="Z97" s="786"/>
      <c r="AA97" s="787"/>
      <c r="AB97" s="895" t="s">
        <v>14</v>
      </c>
      <c r="AC97" s="895"/>
      <c r="AD97" s="895"/>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customHeight="1" x14ac:dyDescent="0.2">
      <c r="A98" s="308" t="s">
        <v>577</v>
      </c>
      <c r="B98" s="309"/>
      <c r="C98" s="309"/>
      <c r="D98" s="309"/>
      <c r="E98" s="309"/>
      <c r="F98" s="310"/>
      <c r="G98" s="311" t="s">
        <v>708</v>
      </c>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1</v>
      </c>
    </row>
    <row r="99" spans="1:60" ht="31.5" customHeight="1" x14ac:dyDescent="0.2">
      <c r="A99" s="348" t="s">
        <v>578</v>
      </c>
      <c r="B99" s="318"/>
      <c r="C99" s="318"/>
      <c r="D99" s="318"/>
      <c r="E99" s="318"/>
      <c r="F99" s="319"/>
      <c r="G99" s="350" t="s">
        <v>570</v>
      </c>
      <c r="H99" s="351"/>
      <c r="I99" s="351"/>
      <c r="J99" s="351"/>
      <c r="K99" s="351"/>
      <c r="L99" s="351"/>
      <c r="M99" s="351"/>
      <c r="N99" s="351"/>
      <c r="O99" s="351"/>
      <c r="P99" s="352" t="s">
        <v>569</v>
      </c>
      <c r="Q99" s="351"/>
      <c r="R99" s="351"/>
      <c r="S99" s="351"/>
      <c r="T99" s="351"/>
      <c r="U99" s="351"/>
      <c r="V99" s="351"/>
      <c r="W99" s="351"/>
      <c r="X99" s="353"/>
      <c r="Y99" s="354"/>
      <c r="Z99" s="355"/>
      <c r="AA99" s="356"/>
      <c r="AB99" s="401" t="s">
        <v>11</v>
      </c>
      <c r="AC99" s="401"/>
      <c r="AD99" s="401"/>
      <c r="AE99" s="415" t="s">
        <v>414</v>
      </c>
      <c r="AF99" s="415"/>
      <c r="AG99" s="415"/>
      <c r="AH99" s="415"/>
      <c r="AI99" s="415" t="s">
        <v>566</v>
      </c>
      <c r="AJ99" s="415"/>
      <c r="AK99" s="415"/>
      <c r="AL99" s="415"/>
      <c r="AM99" s="415" t="s">
        <v>382</v>
      </c>
      <c r="AN99" s="415"/>
      <c r="AO99" s="415"/>
      <c r="AP99" s="415"/>
      <c r="AQ99" s="411" t="s">
        <v>413</v>
      </c>
      <c r="AR99" s="412"/>
      <c r="AS99" s="412"/>
      <c r="AT99" s="413"/>
      <c r="AU99" s="411" t="s">
        <v>591</v>
      </c>
      <c r="AV99" s="412"/>
      <c r="AW99" s="412"/>
      <c r="AX99" s="414"/>
      <c r="AY99">
        <f>COUNTA($G$100)</f>
        <v>1</v>
      </c>
    </row>
    <row r="100" spans="1:60" ht="23.25" customHeight="1" x14ac:dyDescent="0.2">
      <c r="A100" s="348"/>
      <c r="B100" s="318"/>
      <c r="C100" s="318"/>
      <c r="D100" s="318"/>
      <c r="E100" s="318"/>
      <c r="F100" s="319"/>
      <c r="G100" s="357" t="s">
        <v>704</v>
      </c>
      <c r="H100" s="358"/>
      <c r="I100" s="358"/>
      <c r="J100" s="358"/>
      <c r="K100" s="358"/>
      <c r="L100" s="358"/>
      <c r="M100" s="358"/>
      <c r="N100" s="358"/>
      <c r="O100" s="358"/>
      <c r="P100" s="429" t="s">
        <v>618</v>
      </c>
      <c r="Q100" s="362"/>
      <c r="R100" s="362"/>
      <c r="S100" s="362"/>
      <c r="T100" s="362"/>
      <c r="U100" s="362"/>
      <c r="V100" s="362"/>
      <c r="W100" s="362"/>
      <c r="X100" s="363"/>
      <c r="Y100" s="367" t="s">
        <v>51</v>
      </c>
      <c r="Z100" s="368"/>
      <c r="AA100" s="369"/>
      <c r="AB100" s="370" t="s">
        <v>619</v>
      </c>
      <c r="AC100" s="370"/>
      <c r="AD100" s="370"/>
      <c r="AE100" s="371">
        <v>8721</v>
      </c>
      <c r="AF100" s="371"/>
      <c r="AG100" s="371"/>
      <c r="AH100" s="371"/>
      <c r="AI100" s="371">
        <v>7864</v>
      </c>
      <c r="AJ100" s="371"/>
      <c r="AK100" s="371"/>
      <c r="AL100" s="371"/>
      <c r="AM100" s="371">
        <v>6794</v>
      </c>
      <c r="AN100" s="371"/>
      <c r="AO100" s="371"/>
      <c r="AP100" s="371"/>
      <c r="AQ100" s="398" t="s">
        <v>713</v>
      </c>
      <c r="AR100" s="371"/>
      <c r="AS100" s="371"/>
      <c r="AT100" s="371"/>
      <c r="AU100" s="389" t="s">
        <v>713</v>
      </c>
      <c r="AV100" s="405"/>
      <c r="AW100" s="405"/>
      <c r="AX100" s="406"/>
      <c r="AY100">
        <f>$AY$99</f>
        <v>1</v>
      </c>
    </row>
    <row r="101" spans="1:60" ht="23.25" customHeight="1" x14ac:dyDescent="0.2">
      <c r="A101" s="349"/>
      <c r="B101" s="321"/>
      <c r="C101" s="321"/>
      <c r="D101" s="321"/>
      <c r="E101" s="321"/>
      <c r="F101" s="322"/>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t="s">
        <v>619</v>
      </c>
      <c r="AC101" s="370"/>
      <c r="AD101" s="370"/>
      <c r="AE101" s="371">
        <v>7555</v>
      </c>
      <c r="AF101" s="371"/>
      <c r="AG101" s="371"/>
      <c r="AH101" s="371"/>
      <c r="AI101" s="371">
        <v>8919</v>
      </c>
      <c r="AJ101" s="371"/>
      <c r="AK101" s="371"/>
      <c r="AL101" s="371"/>
      <c r="AM101" s="371">
        <v>8804</v>
      </c>
      <c r="AN101" s="371"/>
      <c r="AO101" s="371"/>
      <c r="AP101" s="371"/>
      <c r="AQ101" s="371">
        <v>7087</v>
      </c>
      <c r="AR101" s="371"/>
      <c r="AS101" s="371"/>
      <c r="AT101" s="371"/>
      <c r="AU101" s="410">
        <v>7542</v>
      </c>
      <c r="AV101" s="405"/>
      <c r="AW101" s="405"/>
      <c r="AX101" s="406"/>
      <c r="AY101">
        <f>$AY$99</f>
        <v>1</v>
      </c>
    </row>
    <row r="102" spans="1:60" ht="23.25" customHeight="1" x14ac:dyDescent="0.2">
      <c r="A102" s="461" t="s">
        <v>579</v>
      </c>
      <c r="B102" s="341"/>
      <c r="C102" s="341"/>
      <c r="D102" s="341"/>
      <c r="E102" s="341"/>
      <c r="F102" s="462"/>
      <c r="G102" s="223" t="s">
        <v>580</v>
      </c>
      <c r="H102" s="223"/>
      <c r="I102" s="223"/>
      <c r="J102" s="223"/>
      <c r="K102" s="223"/>
      <c r="L102" s="223"/>
      <c r="M102" s="223"/>
      <c r="N102" s="223"/>
      <c r="O102" s="223"/>
      <c r="P102" s="223"/>
      <c r="Q102" s="223"/>
      <c r="R102" s="223"/>
      <c r="S102" s="223"/>
      <c r="T102" s="223"/>
      <c r="U102" s="223"/>
      <c r="V102" s="223"/>
      <c r="W102" s="223"/>
      <c r="X102" s="252"/>
      <c r="Y102" s="446"/>
      <c r="Z102" s="447"/>
      <c r="AA102" s="448"/>
      <c r="AB102" s="222" t="s">
        <v>11</v>
      </c>
      <c r="AC102" s="223"/>
      <c r="AD102" s="252"/>
      <c r="AE102" s="415" t="s">
        <v>414</v>
      </c>
      <c r="AF102" s="415"/>
      <c r="AG102" s="415"/>
      <c r="AH102" s="415"/>
      <c r="AI102" s="415" t="s">
        <v>566</v>
      </c>
      <c r="AJ102" s="415"/>
      <c r="AK102" s="415"/>
      <c r="AL102" s="415"/>
      <c r="AM102" s="415" t="s">
        <v>382</v>
      </c>
      <c r="AN102" s="415"/>
      <c r="AO102" s="415"/>
      <c r="AP102" s="415"/>
      <c r="AQ102" s="416" t="s">
        <v>592</v>
      </c>
      <c r="AR102" s="417"/>
      <c r="AS102" s="417"/>
      <c r="AT102" s="417"/>
      <c r="AU102" s="417"/>
      <c r="AV102" s="417"/>
      <c r="AW102" s="417"/>
      <c r="AX102" s="418"/>
      <c r="AY102">
        <f>IF(SUBSTITUTE(SUBSTITUTE($G$103,"／",""),"　","")="",0,1)</f>
        <v>1</v>
      </c>
    </row>
    <row r="103" spans="1:60" ht="23.25" customHeight="1" x14ac:dyDescent="0.2">
      <c r="A103" s="463"/>
      <c r="B103" s="323"/>
      <c r="C103" s="323"/>
      <c r="D103" s="323"/>
      <c r="E103" s="323"/>
      <c r="F103" s="464"/>
      <c r="G103" s="394" t="s">
        <v>627</v>
      </c>
      <c r="H103" s="395"/>
      <c r="I103" s="395"/>
      <c r="J103" s="395"/>
      <c r="K103" s="395"/>
      <c r="L103" s="395"/>
      <c r="M103" s="395"/>
      <c r="N103" s="395"/>
      <c r="O103" s="395"/>
      <c r="P103" s="395"/>
      <c r="Q103" s="395"/>
      <c r="R103" s="395"/>
      <c r="S103" s="395"/>
      <c r="T103" s="395"/>
      <c r="U103" s="395"/>
      <c r="V103" s="395"/>
      <c r="W103" s="395"/>
      <c r="X103" s="395"/>
      <c r="Y103" s="419" t="s">
        <v>579</v>
      </c>
      <c r="Z103" s="420"/>
      <c r="AA103" s="421"/>
      <c r="AB103" s="422" t="s">
        <v>621</v>
      </c>
      <c r="AC103" s="423"/>
      <c r="AD103" s="424"/>
      <c r="AE103" s="398">
        <v>12384</v>
      </c>
      <c r="AF103" s="398"/>
      <c r="AG103" s="398"/>
      <c r="AH103" s="398"/>
      <c r="AI103" s="398">
        <v>13733</v>
      </c>
      <c r="AJ103" s="398"/>
      <c r="AK103" s="398"/>
      <c r="AL103" s="398"/>
      <c r="AM103" s="398">
        <v>37975</v>
      </c>
      <c r="AN103" s="398"/>
      <c r="AO103" s="398"/>
      <c r="AP103" s="398"/>
      <c r="AQ103" s="389">
        <v>28926</v>
      </c>
      <c r="AR103" s="372"/>
      <c r="AS103" s="372"/>
      <c r="AT103" s="372"/>
      <c r="AU103" s="372"/>
      <c r="AV103" s="372"/>
      <c r="AW103" s="372"/>
      <c r="AX103" s="373"/>
      <c r="AY103">
        <f>$AY$102</f>
        <v>1</v>
      </c>
    </row>
    <row r="104" spans="1:60" ht="46.5" customHeight="1" x14ac:dyDescent="0.2">
      <c r="A104" s="465"/>
      <c r="B104" s="325"/>
      <c r="C104" s="325"/>
      <c r="D104" s="325"/>
      <c r="E104" s="325"/>
      <c r="F104" s="466"/>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622</v>
      </c>
      <c r="AC104" s="426"/>
      <c r="AD104" s="427"/>
      <c r="AE104" s="430" t="s">
        <v>628</v>
      </c>
      <c r="AF104" s="428"/>
      <c r="AG104" s="428"/>
      <c r="AH104" s="428"/>
      <c r="AI104" s="430" t="s">
        <v>629</v>
      </c>
      <c r="AJ104" s="428"/>
      <c r="AK104" s="428"/>
      <c r="AL104" s="428"/>
      <c r="AM104" s="430" t="s">
        <v>657</v>
      </c>
      <c r="AN104" s="428"/>
      <c r="AO104" s="428"/>
      <c r="AP104" s="428"/>
      <c r="AQ104" s="430" t="s">
        <v>658</v>
      </c>
      <c r="AR104" s="428"/>
      <c r="AS104" s="428"/>
      <c r="AT104" s="428"/>
      <c r="AU104" s="428"/>
      <c r="AV104" s="428"/>
      <c r="AW104" s="428"/>
      <c r="AX104" s="431"/>
      <c r="AY104">
        <f>$AY$102</f>
        <v>1</v>
      </c>
    </row>
    <row r="105" spans="1:60" ht="18.75" customHeight="1" x14ac:dyDescent="0.2">
      <c r="A105" s="504" t="s">
        <v>234</v>
      </c>
      <c r="B105" s="505"/>
      <c r="C105" s="505"/>
      <c r="D105" s="505"/>
      <c r="E105" s="505"/>
      <c r="F105" s="506"/>
      <c r="G105" s="477" t="s">
        <v>139</v>
      </c>
      <c r="H105" s="323"/>
      <c r="I105" s="323"/>
      <c r="J105" s="323"/>
      <c r="K105" s="323"/>
      <c r="L105" s="323"/>
      <c r="M105" s="323"/>
      <c r="N105" s="323"/>
      <c r="O105" s="324"/>
      <c r="P105" s="327" t="s">
        <v>55</v>
      </c>
      <c r="Q105" s="323"/>
      <c r="R105" s="323"/>
      <c r="S105" s="323"/>
      <c r="T105" s="323"/>
      <c r="U105" s="323"/>
      <c r="V105" s="323"/>
      <c r="W105" s="323"/>
      <c r="X105" s="324"/>
      <c r="Y105" s="478"/>
      <c r="Z105" s="479"/>
      <c r="AA105" s="480"/>
      <c r="AB105" s="484" t="s">
        <v>11</v>
      </c>
      <c r="AC105" s="485"/>
      <c r="AD105" s="486"/>
      <c r="AE105" s="415" t="s">
        <v>414</v>
      </c>
      <c r="AF105" s="415"/>
      <c r="AG105" s="415"/>
      <c r="AH105" s="415"/>
      <c r="AI105" s="415" t="s">
        <v>566</v>
      </c>
      <c r="AJ105" s="415"/>
      <c r="AK105" s="415"/>
      <c r="AL105" s="415"/>
      <c r="AM105" s="415" t="s">
        <v>382</v>
      </c>
      <c r="AN105" s="415"/>
      <c r="AO105" s="415"/>
      <c r="AP105" s="415"/>
      <c r="AQ105" s="458" t="s">
        <v>174</v>
      </c>
      <c r="AR105" s="459"/>
      <c r="AS105" s="459"/>
      <c r="AT105" s="460"/>
      <c r="AU105" s="323" t="s">
        <v>128</v>
      </c>
      <c r="AV105" s="323"/>
      <c r="AW105" s="323"/>
      <c r="AX105" s="328"/>
      <c r="AY105">
        <f>COUNTA($G$107)</f>
        <v>1</v>
      </c>
    </row>
    <row r="106" spans="1:60" ht="18.75" customHeight="1" x14ac:dyDescent="0.2">
      <c r="A106" s="507"/>
      <c r="B106" s="508"/>
      <c r="C106" s="508"/>
      <c r="D106" s="508"/>
      <c r="E106" s="508"/>
      <c r="F106" s="509"/>
      <c r="G106" s="343"/>
      <c r="H106" s="325"/>
      <c r="I106" s="325"/>
      <c r="J106" s="325"/>
      <c r="K106" s="325"/>
      <c r="L106" s="325"/>
      <c r="M106" s="325"/>
      <c r="N106" s="325"/>
      <c r="O106" s="326"/>
      <c r="P106" s="329"/>
      <c r="Q106" s="325"/>
      <c r="R106" s="325"/>
      <c r="S106" s="325"/>
      <c r="T106" s="325"/>
      <c r="U106" s="325"/>
      <c r="V106" s="325"/>
      <c r="W106" s="325"/>
      <c r="X106" s="326"/>
      <c r="Y106" s="481"/>
      <c r="Z106" s="482"/>
      <c r="AA106" s="483"/>
      <c r="AB106" s="402"/>
      <c r="AC106" s="487"/>
      <c r="AD106" s="488"/>
      <c r="AE106" s="415"/>
      <c r="AF106" s="415"/>
      <c r="AG106" s="415"/>
      <c r="AH106" s="415"/>
      <c r="AI106" s="415"/>
      <c r="AJ106" s="415"/>
      <c r="AK106" s="415"/>
      <c r="AL106" s="415"/>
      <c r="AM106" s="415"/>
      <c r="AN106" s="415"/>
      <c r="AO106" s="415"/>
      <c r="AP106" s="415"/>
      <c r="AQ106" s="432" t="s">
        <v>282</v>
      </c>
      <c r="AR106" s="433"/>
      <c r="AS106" s="434" t="s">
        <v>175</v>
      </c>
      <c r="AT106" s="435"/>
      <c r="AU106" s="436">
        <v>4</v>
      </c>
      <c r="AV106" s="436"/>
      <c r="AW106" s="325" t="s">
        <v>166</v>
      </c>
      <c r="AX106" s="330"/>
      <c r="AY106">
        <f t="shared" ref="AY106:AY111" si="3">$AY$105</f>
        <v>1</v>
      </c>
    </row>
    <row r="107" spans="1:60" ht="23.25" customHeight="1" x14ac:dyDescent="0.2">
      <c r="A107" s="510"/>
      <c r="B107" s="508"/>
      <c r="C107" s="508"/>
      <c r="D107" s="508"/>
      <c r="E107" s="508"/>
      <c r="F107" s="509"/>
      <c r="G107" s="374" t="s">
        <v>721</v>
      </c>
      <c r="H107" s="375"/>
      <c r="I107" s="375"/>
      <c r="J107" s="375"/>
      <c r="K107" s="375"/>
      <c r="L107" s="375"/>
      <c r="M107" s="375"/>
      <c r="N107" s="375"/>
      <c r="O107" s="376"/>
      <c r="P107" s="139" t="s">
        <v>718</v>
      </c>
      <c r="Q107" s="139"/>
      <c r="R107" s="139"/>
      <c r="S107" s="139"/>
      <c r="T107" s="139"/>
      <c r="U107" s="139"/>
      <c r="V107" s="139"/>
      <c r="W107" s="139"/>
      <c r="X107" s="140"/>
      <c r="Y107" s="385" t="s">
        <v>12</v>
      </c>
      <c r="Z107" s="386"/>
      <c r="AA107" s="387"/>
      <c r="AB107" s="388" t="s">
        <v>719</v>
      </c>
      <c r="AC107" s="388"/>
      <c r="AD107" s="388"/>
      <c r="AE107" s="389">
        <v>4.4000000000000004</v>
      </c>
      <c r="AF107" s="372"/>
      <c r="AG107" s="372"/>
      <c r="AH107" s="372"/>
      <c r="AI107" s="389">
        <v>4.4000000000000004</v>
      </c>
      <c r="AJ107" s="372"/>
      <c r="AK107" s="372"/>
      <c r="AL107" s="372"/>
      <c r="AM107" s="389">
        <v>4.4000000000000004</v>
      </c>
      <c r="AN107" s="372"/>
      <c r="AO107" s="372"/>
      <c r="AP107" s="372"/>
      <c r="AQ107" s="391" t="s">
        <v>282</v>
      </c>
      <c r="AR107" s="392"/>
      <c r="AS107" s="392"/>
      <c r="AT107" s="393"/>
      <c r="AU107" s="372" t="s">
        <v>282</v>
      </c>
      <c r="AV107" s="372"/>
      <c r="AW107" s="372"/>
      <c r="AX107" s="373"/>
      <c r="AY107">
        <f t="shared" si="3"/>
        <v>1</v>
      </c>
    </row>
    <row r="108" spans="1:60" ht="23.25" customHeight="1" x14ac:dyDescent="0.2">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388" t="s">
        <v>719</v>
      </c>
      <c r="AC108" s="388"/>
      <c r="AD108" s="388"/>
      <c r="AE108" s="389">
        <v>3.5</v>
      </c>
      <c r="AF108" s="372"/>
      <c r="AG108" s="372"/>
      <c r="AH108" s="372"/>
      <c r="AI108" s="389">
        <v>3.5</v>
      </c>
      <c r="AJ108" s="372"/>
      <c r="AK108" s="372"/>
      <c r="AL108" s="372"/>
      <c r="AM108" s="389">
        <v>3.5</v>
      </c>
      <c r="AN108" s="372"/>
      <c r="AO108" s="372"/>
      <c r="AP108" s="372"/>
      <c r="AQ108" s="391" t="s">
        <v>282</v>
      </c>
      <c r="AR108" s="392"/>
      <c r="AS108" s="392"/>
      <c r="AT108" s="393"/>
      <c r="AU108" s="372">
        <v>3.5</v>
      </c>
      <c r="AV108" s="372"/>
      <c r="AW108" s="372"/>
      <c r="AX108" s="373"/>
      <c r="AY108">
        <f t="shared" si="3"/>
        <v>1</v>
      </c>
    </row>
    <row r="109" spans="1:60" ht="23.25" customHeight="1" x14ac:dyDescent="0.2">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v>126</v>
      </c>
      <c r="AF109" s="372"/>
      <c r="AG109" s="372"/>
      <c r="AH109" s="372"/>
      <c r="AI109" s="389">
        <v>126</v>
      </c>
      <c r="AJ109" s="372"/>
      <c r="AK109" s="372"/>
      <c r="AL109" s="372"/>
      <c r="AM109" s="389">
        <v>126</v>
      </c>
      <c r="AN109" s="372"/>
      <c r="AO109" s="372"/>
      <c r="AP109" s="372"/>
      <c r="AQ109" s="391" t="s">
        <v>282</v>
      </c>
      <c r="AR109" s="392"/>
      <c r="AS109" s="392"/>
      <c r="AT109" s="393"/>
      <c r="AU109" s="372" t="s">
        <v>282</v>
      </c>
      <c r="AV109" s="372"/>
      <c r="AW109" s="372"/>
      <c r="AX109" s="373"/>
      <c r="AY109">
        <f t="shared" si="3"/>
        <v>1</v>
      </c>
    </row>
    <row r="110" spans="1:60" ht="23.25" customHeight="1" x14ac:dyDescent="0.2">
      <c r="A110" s="461" t="s">
        <v>258</v>
      </c>
      <c r="B110" s="456"/>
      <c r="C110" s="456"/>
      <c r="D110" s="456"/>
      <c r="E110" s="456"/>
      <c r="F110" s="457"/>
      <c r="G110" s="498" t="s">
        <v>720</v>
      </c>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1</v>
      </c>
    </row>
    <row r="111" spans="1:60" ht="34.950000000000003" customHeight="1" thickBot="1" x14ac:dyDescent="0.25">
      <c r="A111" s="349"/>
      <c r="B111" s="321"/>
      <c r="C111" s="321"/>
      <c r="D111" s="321"/>
      <c r="E111" s="321"/>
      <c r="F111" s="322"/>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1</v>
      </c>
    </row>
    <row r="112" spans="1:60" ht="18.75" hidden="1" customHeight="1" x14ac:dyDescent="0.2">
      <c r="A112" s="315" t="s">
        <v>571</v>
      </c>
      <c r="B112" s="317" t="s">
        <v>572</v>
      </c>
      <c r="C112" s="318"/>
      <c r="D112" s="318"/>
      <c r="E112" s="318"/>
      <c r="F112" s="319"/>
      <c r="G112" s="323" t="s">
        <v>573</v>
      </c>
      <c r="H112" s="323"/>
      <c r="I112" s="323"/>
      <c r="J112" s="323"/>
      <c r="K112" s="323"/>
      <c r="L112" s="323"/>
      <c r="M112" s="323"/>
      <c r="N112" s="323"/>
      <c r="O112" s="323"/>
      <c r="P112" s="323"/>
      <c r="Q112" s="323"/>
      <c r="R112" s="323"/>
      <c r="S112" s="323"/>
      <c r="T112" s="323"/>
      <c r="U112" s="323"/>
      <c r="V112" s="323"/>
      <c r="W112" s="323"/>
      <c r="X112" s="323"/>
      <c r="Y112" s="323"/>
      <c r="Z112" s="323"/>
      <c r="AA112" s="324"/>
      <c r="AB112" s="327" t="s">
        <v>593</v>
      </c>
      <c r="AC112" s="323"/>
      <c r="AD112" s="323"/>
      <c r="AE112" s="323"/>
      <c r="AF112" s="323"/>
      <c r="AG112" s="323"/>
      <c r="AH112" s="323"/>
      <c r="AI112" s="323"/>
      <c r="AJ112" s="323"/>
      <c r="AK112" s="323"/>
      <c r="AL112" s="323"/>
      <c r="AM112" s="323"/>
      <c r="AN112" s="323"/>
      <c r="AO112" s="323"/>
      <c r="AP112" s="323"/>
      <c r="AQ112" s="323"/>
      <c r="AR112" s="323"/>
      <c r="AS112" s="323"/>
      <c r="AT112" s="323"/>
      <c r="AU112" s="323"/>
      <c r="AV112" s="323"/>
      <c r="AW112" s="323"/>
      <c r="AX112" s="328"/>
      <c r="AY112">
        <f>COUNTA($G$114)</f>
        <v>0</v>
      </c>
    </row>
    <row r="113" spans="1:60" ht="22.5" hidden="1" customHeight="1" x14ac:dyDescent="0.2">
      <c r="A113" s="315"/>
      <c r="B113" s="317"/>
      <c r="C113" s="318"/>
      <c r="D113" s="318"/>
      <c r="E113" s="318"/>
      <c r="F113" s="319"/>
      <c r="G113" s="325"/>
      <c r="H113" s="325"/>
      <c r="I113" s="325"/>
      <c r="J113" s="325"/>
      <c r="K113" s="325"/>
      <c r="L113" s="325"/>
      <c r="M113" s="325"/>
      <c r="N113" s="325"/>
      <c r="O113" s="325"/>
      <c r="P113" s="325"/>
      <c r="Q113" s="325"/>
      <c r="R113" s="325"/>
      <c r="S113" s="325"/>
      <c r="T113" s="325"/>
      <c r="U113" s="325"/>
      <c r="V113" s="325"/>
      <c r="W113" s="325"/>
      <c r="X113" s="325"/>
      <c r="Y113" s="325"/>
      <c r="Z113" s="325"/>
      <c r="AA113" s="326"/>
      <c r="AB113" s="329"/>
      <c r="AC113" s="325"/>
      <c r="AD113" s="325"/>
      <c r="AE113" s="325"/>
      <c r="AF113" s="325"/>
      <c r="AG113" s="325"/>
      <c r="AH113" s="325"/>
      <c r="AI113" s="325"/>
      <c r="AJ113" s="325"/>
      <c r="AK113" s="325"/>
      <c r="AL113" s="325"/>
      <c r="AM113" s="325"/>
      <c r="AN113" s="325"/>
      <c r="AO113" s="325"/>
      <c r="AP113" s="325"/>
      <c r="AQ113" s="325"/>
      <c r="AR113" s="325"/>
      <c r="AS113" s="325"/>
      <c r="AT113" s="325"/>
      <c r="AU113" s="325"/>
      <c r="AV113" s="325"/>
      <c r="AW113" s="325"/>
      <c r="AX113" s="330"/>
      <c r="AY113">
        <f t="shared" ref="AY113:AY121" si="4">$AY$112</f>
        <v>0</v>
      </c>
    </row>
    <row r="114" spans="1:60" ht="22.5" hidden="1" customHeight="1" x14ac:dyDescent="0.2">
      <c r="A114" s="315"/>
      <c r="B114" s="317"/>
      <c r="C114" s="318"/>
      <c r="D114" s="318"/>
      <c r="E114" s="318"/>
      <c r="F114" s="319"/>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2">
      <c r="A115" s="315"/>
      <c r="B115" s="317"/>
      <c r="C115" s="318"/>
      <c r="D115" s="318"/>
      <c r="E115" s="318"/>
      <c r="F115" s="319"/>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2">
      <c r="A116" s="315"/>
      <c r="B116" s="320"/>
      <c r="C116" s="321"/>
      <c r="D116" s="321"/>
      <c r="E116" s="321"/>
      <c r="F116" s="322"/>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2">
      <c r="A117" s="315"/>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414</v>
      </c>
      <c r="AF117" s="415"/>
      <c r="AG117" s="415"/>
      <c r="AH117" s="415"/>
      <c r="AI117" s="415" t="s">
        <v>566</v>
      </c>
      <c r="AJ117" s="415"/>
      <c r="AK117" s="415"/>
      <c r="AL117" s="415"/>
      <c r="AM117" s="415" t="s">
        <v>382</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2">
      <c r="A118" s="315"/>
      <c r="B118" s="317"/>
      <c r="C118" s="318"/>
      <c r="D118" s="318"/>
      <c r="E118" s="318"/>
      <c r="F118" s="319"/>
      <c r="G118" s="343"/>
      <c r="H118" s="325"/>
      <c r="I118" s="325"/>
      <c r="J118" s="325"/>
      <c r="K118" s="325"/>
      <c r="L118" s="325"/>
      <c r="M118" s="325"/>
      <c r="N118" s="325"/>
      <c r="O118" s="326"/>
      <c r="P118" s="329"/>
      <c r="Q118" s="325"/>
      <c r="R118" s="325"/>
      <c r="S118" s="325"/>
      <c r="T118" s="325"/>
      <c r="U118" s="325"/>
      <c r="V118" s="325"/>
      <c r="W118" s="325"/>
      <c r="X118" s="326"/>
      <c r="Y118" s="345"/>
      <c r="Z118" s="346"/>
      <c r="AA118" s="347"/>
      <c r="AB118" s="402"/>
      <c r="AC118" s="487"/>
      <c r="AD118" s="488"/>
      <c r="AE118" s="415"/>
      <c r="AF118" s="415"/>
      <c r="AG118" s="415"/>
      <c r="AH118" s="415"/>
      <c r="AI118" s="415"/>
      <c r="AJ118" s="415"/>
      <c r="AK118" s="415"/>
      <c r="AL118" s="415"/>
      <c r="AM118" s="415"/>
      <c r="AN118" s="415"/>
      <c r="AO118" s="415"/>
      <c r="AP118" s="415"/>
      <c r="AQ118" s="497"/>
      <c r="AR118" s="436"/>
      <c r="AS118" s="434" t="s">
        <v>175</v>
      </c>
      <c r="AT118" s="435"/>
      <c r="AU118" s="436"/>
      <c r="AV118" s="436"/>
      <c r="AW118" s="325" t="s">
        <v>166</v>
      </c>
      <c r="AX118" s="330"/>
      <c r="AY118">
        <f t="shared" si="4"/>
        <v>0</v>
      </c>
      <c r="AZ118" s="10"/>
      <c r="BA118" s="10"/>
      <c r="BB118" s="10"/>
      <c r="BC118" s="10"/>
      <c r="BD118" s="10"/>
      <c r="BE118" s="10"/>
      <c r="BF118" s="10"/>
      <c r="BG118" s="10"/>
      <c r="BH118" s="10"/>
    </row>
    <row r="119" spans="1:60" ht="23.25" hidden="1" customHeight="1" x14ac:dyDescent="0.2">
      <c r="A119" s="315"/>
      <c r="B119" s="317"/>
      <c r="C119" s="318"/>
      <c r="D119" s="318"/>
      <c r="E119" s="318"/>
      <c r="F119" s="319"/>
      <c r="G119" s="138"/>
      <c r="H119" s="139"/>
      <c r="I119" s="139"/>
      <c r="J119" s="139"/>
      <c r="K119" s="139"/>
      <c r="L119" s="139"/>
      <c r="M119" s="139"/>
      <c r="N119" s="139"/>
      <c r="O119" s="140"/>
      <c r="P119" s="139"/>
      <c r="Q119" s="449"/>
      <c r="R119" s="449"/>
      <c r="S119" s="449"/>
      <c r="T119" s="449"/>
      <c r="U119" s="449"/>
      <c r="V119" s="449"/>
      <c r="W119" s="449"/>
      <c r="X119" s="450"/>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5"/>
      <c r="B120" s="317"/>
      <c r="C120" s="318"/>
      <c r="D120" s="318"/>
      <c r="E120" s="318"/>
      <c r="F120" s="319"/>
      <c r="G120" s="893"/>
      <c r="H120" s="383"/>
      <c r="I120" s="383"/>
      <c r="J120" s="383"/>
      <c r="K120" s="383"/>
      <c r="L120" s="383"/>
      <c r="M120" s="383"/>
      <c r="N120" s="383"/>
      <c r="O120" s="384"/>
      <c r="P120" s="451"/>
      <c r="Q120" s="451"/>
      <c r="R120" s="451"/>
      <c r="S120" s="451"/>
      <c r="T120" s="451"/>
      <c r="U120" s="451"/>
      <c r="V120" s="451"/>
      <c r="W120" s="451"/>
      <c r="X120" s="452"/>
      <c r="Y120" s="894" t="s">
        <v>50</v>
      </c>
      <c r="Z120" s="786"/>
      <c r="AA120" s="787"/>
      <c r="AB120" s="491"/>
      <c r="AC120" s="491"/>
      <c r="AD120" s="491"/>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5"/>
      <c r="B121" s="317"/>
      <c r="C121" s="318"/>
      <c r="D121" s="318"/>
      <c r="E121" s="318"/>
      <c r="F121" s="319"/>
      <c r="G121" s="141"/>
      <c r="H121" s="142"/>
      <c r="I121" s="142"/>
      <c r="J121" s="142"/>
      <c r="K121" s="142"/>
      <c r="L121" s="142"/>
      <c r="M121" s="142"/>
      <c r="N121" s="142"/>
      <c r="O121" s="143"/>
      <c r="P121" s="453"/>
      <c r="Q121" s="453"/>
      <c r="R121" s="453"/>
      <c r="S121" s="453"/>
      <c r="T121" s="453"/>
      <c r="U121" s="453"/>
      <c r="V121" s="453"/>
      <c r="W121" s="453"/>
      <c r="X121" s="454"/>
      <c r="Y121" s="894" t="s">
        <v>13</v>
      </c>
      <c r="Z121" s="786"/>
      <c r="AA121" s="787"/>
      <c r="AB121" s="895" t="s">
        <v>14</v>
      </c>
      <c r="AC121" s="895"/>
      <c r="AD121" s="895"/>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5"/>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414</v>
      </c>
      <c r="AF122" s="415"/>
      <c r="AG122" s="415"/>
      <c r="AH122" s="415"/>
      <c r="AI122" s="415" t="s">
        <v>566</v>
      </c>
      <c r="AJ122" s="415"/>
      <c r="AK122" s="415"/>
      <c r="AL122" s="415"/>
      <c r="AM122" s="415" t="s">
        <v>382</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2">
      <c r="A123" s="315"/>
      <c r="B123" s="317"/>
      <c r="C123" s="318"/>
      <c r="D123" s="318"/>
      <c r="E123" s="318"/>
      <c r="F123" s="319"/>
      <c r="G123" s="343"/>
      <c r="H123" s="325"/>
      <c r="I123" s="325"/>
      <c r="J123" s="325"/>
      <c r="K123" s="325"/>
      <c r="L123" s="325"/>
      <c r="M123" s="325"/>
      <c r="N123" s="325"/>
      <c r="O123" s="326"/>
      <c r="P123" s="329"/>
      <c r="Q123" s="325"/>
      <c r="R123" s="325"/>
      <c r="S123" s="325"/>
      <c r="T123" s="325"/>
      <c r="U123" s="325"/>
      <c r="V123" s="325"/>
      <c r="W123" s="325"/>
      <c r="X123" s="326"/>
      <c r="Y123" s="345"/>
      <c r="Z123" s="346"/>
      <c r="AA123" s="347"/>
      <c r="AB123" s="402"/>
      <c r="AC123" s="487"/>
      <c r="AD123" s="488"/>
      <c r="AE123" s="415"/>
      <c r="AF123" s="415"/>
      <c r="AG123" s="415"/>
      <c r="AH123" s="415"/>
      <c r="AI123" s="415"/>
      <c r="AJ123" s="415"/>
      <c r="AK123" s="415"/>
      <c r="AL123" s="415"/>
      <c r="AM123" s="415"/>
      <c r="AN123" s="415"/>
      <c r="AO123" s="415"/>
      <c r="AP123" s="415"/>
      <c r="AQ123" s="497"/>
      <c r="AR123" s="436"/>
      <c r="AS123" s="434" t="s">
        <v>175</v>
      </c>
      <c r="AT123" s="435"/>
      <c r="AU123" s="436"/>
      <c r="AV123" s="436"/>
      <c r="AW123" s="325" t="s">
        <v>166</v>
      </c>
      <c r="AX123" s="330"/>
      <c r="AY123">
        <f>$AY$122</f>
        <v>0</v>
      </c>
      <c r="AZ123" s="10"/>
      <c r="BA123" s="10"/>
      <c r="BB123" s="10"/>
      <c r="BC123" s="10"/>
      <c r="BD123" s="10"/>
      <c r="BE123" s="10"/>
      <c r="BF123" s="10"/>
      <c r="BG123" s="10"/>
      <c r="BH123" s="10"/>
    </row>
    <row r="124" spans="1:60" ht="23.25" hidden="1" customHeight="1" x14ac:dyDescent="0.2">
      <c r="A124" s="315"/>
      <c r="B124" s="317"/>
      <c r="C124" s="318"/>
      <c r="D124" s="318"/>
      <c r="E124" s="318"/>
      <c r="F124" s="319"/>
      <c r="G124" s="138"/>
      <c r="H124" s="139"/>
      <c r="I124" s="139"/>
      <c r="J124" s="139"/>
      <c r="K124" s="139"/>
      <c r="L124" s="139"/>
      <c r="M124" s="139"/>
      <c r="N124" s="139"/>
      <c r="O124" s="140"/>
      <c r="P124" s="139"/>
      <c r="Q124" s="449"/>
      <c r="R124" s="449"/>
      <c r="S124" s="449"/>
      <c r="T124" s="449"/>
      <c r="U124" s="449"/>
      <c r="V124" s="449"/>
      <c r="W124" s="449"/>
      <c r="X124" s="450"/>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5"/>
      <c r="B125" s="317"/>
      <c r="C125" s="318"/>
      <c r="D125" s="318"/>
      <c r="E125" s="318"/>
      <c r="F125" s="319"/>
      <c r="G125" s="893"/>
      <c r="H125" s="383"/>
      <c r="I125" s="383"/>
      <c r="J125" s="383"/>
      <c r="K125" s="383"/>
      <c r="L125" s="383"/>
      <c r="M125" s="383"/>
      <c r="N125" s="383"/>
      <c r="O125" s="384"/>
      <c r="P125" s="451"/>
      <c r="Q125" s="451"/>
      <c r="R125" s="451"/>
      <c r="S125" s="451"/>
      <c r="T125" s="451"/>
      <c r="U125" s="451"/>
      <c r="V125" s="451"/>
      <c r="W125" s="451"/>
      <c r="X125" s="452"/>
      <c r="Y125" s="894" t="s">
        <v>50</v>
      </c>
      <c r="Z125" s="786"/>
      <c r="AA125" s="787"/>
      <c r="AB125" s="491"/>
      <c r="AC125" s="491"/>
      <c r="AD125" s="491"/>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5"/>
      <c r="B126" s="320"/>
      <c r="C126" s="321"/>
      <c r="D126" s="321"/>
      <c r="E126" s="321"/>
      <c r="F126" s="322"/>
      <c r="G126" s="141"/>
      <c r="H126" s="142"/>
      <c r="I126" s="142"/>
      <c r="J126" s="142"/>
      <c r="K126" s="142"/>
      <c r="L126" s="142"/>
      <c r="M126" s="142"/>
      <c r="N126" s="142"/>
      <c r="O126" s="143"/>
      <c r="P126" s="453"/>
      <c r="Q126" s="453"/>
      <c r="R126" s="453"/>
      <c r="S126" s="453"/>
      <c r="T126" s="453"/>
      <c r="U126" s="453"/>
      <c r="V126" s="453"/>
      <c r="W126" s="453"/>
      <c r="X126" s="454"/>
      <c r="Y126" s="894" t="s">
        <v>13</v>
      </c>
      <c r="Z126" s="786"/>
      <c r="AA126" s="787"/>
      <c r="AB126" s="895" t="s">
        <v>14</v>
      </c>
      <c r="AC126" s="895"/>
      <c r="AD126" s="895"/>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5"/>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414</v>
      </c>
      <c r="AF127" s="415"/>
      <c r="AG127" s="415"/>
      <c r="AH127" s="415"/>
      <c r="AI127" s="415" t="s">
        <v>566</v>
      </c>
      <c r="AJ127" s="415"/>
      <c r="AK127" s="415"/>
      <c r="AL127" s="415"/>
      <c r="AM127" s="415" t="s">
        <v>382</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2">
      <c r="A128" s="315"/>
      <c r="B128" s="317"/>
      <c r="C128" s="318"/>
      <c r="D128" s="318"/>
      <c r="E128" s="318"/>
      <c r="F128" s="319"/>
      <c r="G128" s="343"/>
      <c r="H128" s="325"/>
      <c r="I128" s="325"/>
      <c r="J128" s="325"/>
      <c r="K128" s="325"/>
      <c r="L128" s="325"/>
      <c r="M128" s="325"/>
      <c r="N128" s="325"/>
      <c r="O128" s="326"/>
      <c r="P128" s="329"/>
      <c r="Q128" s="325"/>
      <c r="R128" s="325"/>
      <c r="S128" s="325"/>
      <c r="T128" s="325"/>
      <c r="U128" s="325"/>
      <c r="V128" s="325"/>
      <c r="W128" s="325"/>
      <c r="X128" s="326"/>
      <c r="Y128" s="345"/>
      <c r="Z128" s="346"/>
      <c r="AA128" s="347"/>
      <c r="AB128" s="402"/>
      <c r="AC128" s="487"/>
      <c r="AD128" s="488"/>
      <c r="AE128" s="415"/>
      <c r="AF128" s="415"/>
      <c r="AG128" s="415"/>
      <c r="AH128" s="415"/>
      <c r="AI128" s="415"/>
      <c r="AJ128" s="415"/>
      <c r="AK128" s="415"/>
      <c r="AL128" s="415"/>
      <c r="AM128" s="415"/>
      <c r="AN128" s="415"/>
      <c r="AO128" s="415"/>
      <c r="AP128" s="415"/>
      <c r="AQ128" s="497"/>
      <c r="AR128" s="436"/>
      <c r="AS128" s="434" t="s">
        <v>175</v>
      </c>
      <c r="AT128" s="435"/>
      <c r="AU128" s="436"/>
      <c r="AV128" s="436"/>
      <c r="AW128" s="325" t="s">
        <v>166</v>
      </c>
      <c r="AX128" s="330"/>
      <c r="AY128">
        <f>$AY$127</f>
        <v>0</v>
      </c>
      <c r="AZ128" s="10"/>
      <c r="BA128" s="10"/>
      <c r="BB128" s="10"/>
      <c r="BC128" s="10"/>
      <c r="BD128" s="10"/>
      <c r="BE128" s="10"/>
      <c r="BF128" s="10"/>
      <c r="BG128" s="10"/>
      <c r="BH128" s="10"/>
    </row>
    <row r="129" spans="1:60" ht="23.25" hidden="1" customHeight="1" x14ac:dyDescent="0.2">
      <c r="A129" s="315"/>
      <c r="B129" s="317"/>
      <c r="C129" s="318"/>
      <c r="D129" s="318"/>
      <c r="E129" s="318"/>
      <c r="F129" s="319"/>
      <c r="G129" s="138"/>
      <c r="H129" s="139"/>
      <c r="I129" s="139"/>
      <c r="J129" s="139"/>
      <c r="K129" s="139"/>
      <c r="L129" s="139"/>
      <c r="M129" s="139"/>
      <c r="N129" s="139"/>
      <c r="O129" s="140"/>
      <c r="P129" s="139"/>
      <c r="Q129" s="449"/>
      <c r="R129" s="449"/>
      <c r="S129" s="449"/>
      <c r="T129" s="449"/>
      <c r="U129" s="449"/>
      <c r="V129" s="449"/>
      <c r="W129" s="449"/>
      <c r="X129" s="450"/>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5"/>
      <c r="B130" s="317"/>
      <c r="C130" s="318"/>
      <c r="D130" s="318"/>
      <c r="E130" s="318"/>
      <c r="F130" s="319"/>
      <c r="G130" s="893"/>
      <c r="H130" s="383"/>
      <c r="I130" s="383"/>
      <c r="J130" s="383"/>
      <c r="K130" s="383"/>
      <c r="L130" s="383"/>
      <c r="M130" s="383"/>
      <c r="N130" s="383"/>
      <c r="O130" s="384"/>
      <c r="P130" s="451"/>
      <c r="Q130" s="451"/>
      <c r="R130" s="451"/>
      <c r="S130" s="451"/>
      <c r="T130" s="451"/>
      <c r="U130" s="451"/>
      <c r="V130" s="451"/>
      <c r="W130" s="451"/>
      <c r="X130" s="452"/>
      <c r="Y130" s="894" t="s">
        <v>50</v>
      </c>
      <c r="Z130" s="786"/>
      <c r="AA130" s="787"/>
      <c r="AB130" s="491"/>
      <c r="AC130" s="491"/>
      <c r="AD130" s="491"/>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6"/>
      <c r="B131" s="883"/>
      <c r="C131" s="884"/>
      <c r="D131" s="884"/>
      <c r="E131" s="884"/>
      <c r="F131" s="885"/>
      <c r="G131" s="141"/>
      <c r="H131" s="142"/>
      <c r="I131" s="142"/>
      <c r="J131" s="142"/>
      <c r="K131" s="142"/>
      <c r="L131" s="142"/>
      <c r="M131" s="142"/>
      <c r="N131" s="142"/>
      <c r="O131" s="143"/>
      <c r="P131" s="453"/>
      <c r="Q131" s="453"/>
      <c r="R131" s="453"/>
      <c r="S131" s="453"/>
      <c r="T131" s="453"/>
      <c r="U131" s="453"/>
      <c r="V131" s="453"/>
      <c r="W131" s="453"/>
      <c r="X131" s="454"/>
      <c r="Y131" s="894" t="s">
        <v>13</v>
      </c>
      <c r="Z131" s="786"/>
      <c r="AA131" s="787"/>
      <c r="AB131" s="895" t="s">
        <v>14</v>
      </c>
      <c r="AC131" s="895"/>
      <c r="AD131" s="895"/>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577</v>
      </c>
      <c r="B132" s="309"/>
      <c r="C132" s="309"/>
      <c r="D132" s="309"/>
      <c r="E132" s="309"/>
      <c r="F132" s="310"/>
      <c r="G132" s="314"/>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578</v>
      </c>
      <c r="B133" s="318"/>
      <c r="C133" s="318"/>
      <c r="D133" s="318"/>
      <c r="E133" s="318"/>
      <c r="F133" s="319"/>
      <c r="G133" s="350" t="s">
        <v>570</v>
      </c>
      <c r="H133" s="351"/>
      <c r="I133" s="351"/>
      <c r="J133" s="351"/>
      <c r="K133" s="351"/>
      <c r="L133" s="351"/>
      <c r="M133" s="351"/>
      <c r="N133" s="351"/>
      <c r="O133" s="351"/>
      <c r="P133" s="352" t="s">
        <v>569</v>
      </c>
      <c r="Q133" s="351"/>
      <c r="R133" s="351"/>
      <c r="S133" s="351"/>
      <c r="T133" s="351"/>
      <c r="U133" s="351"/>
      <c r="V133" s="351"/>
      <c r="W133" s="351"/>
      <c r="X133" s="353"/>
      <c r="Y133" s="354"/>
      <c r="Z133" s="355"/>
      <c r="AA133" s="356"/>
      <c r="AB133" s="401" t="s">
        <v>11</v>
      </c>
      <c r="AC133" s="401"/>
      <c r="AD133" s="401"/>
      <c r="AE133" s="415" t="s">
        <v>414</v>
      </c>
      <c r="AF133" s="415"/>
      <c r="AG133" s="415"/>
      <c r="AH133" s="415"/>
      <c r="AI133" s="415" t="s">
        <v>566</v>
      </c>
      <c r="AJ133" s="415"/>
      <c r="AK133" s="415"/>
      <c r="AL133" s="415"/>
      <c r="AM133" s="415" t="s">
        <v>382</v>
      </c>
      <c r="AN133" s="415"/>
      <c r="AO133" s="415"/>
      <c r="AP133" s="415"/>
      <c r="AQ133" s="411" t="s">
        <v>413</v>
      </c>
      <c r="AR133" s="412"/>
      <c r="AS133" s="412"/>
      <c r="AT133" s="413"/>
      <c r="AU133" s="411" t="s">
        <v>591</v>
      </c>
      <c r="AV133" s="412"/>
      <c r="AW133" s="412"/>
      <c r="AX133" s="414"/>
      <c r="AY133">
        <f>COUNTA($G$134)</f>
        <v>0</v>
      </c>
    </row>
    <row r="134" spans="1:60" ht="23.25" hidden="1" customHeight="1" x14ac:dyDescent="0.2">
      <c r="A134" s="348"/>
      <c r="B134" s="318"/>
      <c r="C134" s="318"/>
      <c r="D134" s="318"/>
      <c r="E134" s="318"/>
      <c r="F134" s="319"/>
      <c r="G134" s="437"/>
      <c r="H134" s="358"/>
      <c r="I134" s="358"/>
      <c r="J134" s="358"/>
      <c r="K134" s="358"/>
      <c r="L134" s="358"/>
      <c r="M134" s="358"/>
      <c r="N134" s="358"/>
      <c r="O134" s="358"/>
      <c r="P134" s="429"/>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2">
      <c r="A135" s="349"/>
      <c r="B135" s="321"/>
      <c r="C135" s="321"/>
      <c r="D135" s="321"/>
      <c r="E135" s="321"/>
      <c r="F135" s="322"/>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1" t="s">
        <v>579</v>
      </c>
      <c r="B136" s="341"/>
      <c r="C136" s="341"/>
      <c r="D136" s="341"/>
      <c r="E136" s="341"/>
      <c r="F136" s="462"/>
      <c r="G136" s="223" t="s">
        <v>580</v>
      </c>
      <c r="H136" s="223"/>
      <c r="I136" s="223"/>
      <c r="J136" s="223"/>
      <c r="K136" s="223"/>
      <c r="L136" s="223"/>
      <c r="M136" s="223"/>
      <c r="N136" s="223"/>
      <c r="O136" s="223"/>
      <c r="P136" s="223"/>
      <c r="Q136" s="223"/>
      <c r="R136" s="223"/>
      <c r="S136" s="223"/>
      <c r="T136" s="223"/>
      <c r="U136" s="223"/>
      <c r="V136" s="223"/>
      <c r="W136" s="223"/>
      <c r="X136" s="252"/>
      <c r="Y136" s="446"/>
      <c r="Z136" s="447"/>
      <c r="AA136" s="448"/>
      <c r="AB136" s="222" t="s">
        <v>11</v>
      </c>
      <c r="AC136" s="223"/>
      <c r="AD136" s="252"/>
      <c r="AE136" s="415" t="s">
        <v>414</v>
      </c>
      <c r="AF136" s="415"/>
      <c r="AG136" s="415"/>
      <c r="AH136" s="415"/>
      <c r="AI136" s="415" t="s">
        <v>566</v>
      </c>
      <c r="AJ136" s="415"/>
      <c r="AK136" s="415"/>
      <c r="AL136" s="415"/>
      <c r="AM136" s="415" t="s">
        <v>382</v>
      </c>
      <c r="AN136" s="415"/>
      <c r="AO136" s="415"/>
      <c r="AP136" s="415"/>
      <c r="AQ136" s="416" t="s">
        <v>592</v>
      </c>
      <c r="AR136" s="417"/>
      <c r="AS136" s="417"/>
      <c r="AT136" s="417"/>
      <c r="AU136" s="417"/>
      <c r="AV136" s="417"/>
      <c r="AW136" s="417"/>
      <c r="AX136" s="418"/>
      <c r="AY136">
        <f>IF(SUBSTITUTE(SUBSTITUTE($G$137,"／",""),"　","")="",0,1)</f>
        <v>0</v>
      </c>
    </row>
    <row r="137" spans="1:60" ht="23.25" hidden="1" customHeight="1" x14ac:dyDescent="0.2">
      <c r="A137" s="463"/>
      <c r="B137" s="323"/>
      <c r="C137" s="323"/>
      <c r="D137" s="323"/>
      <c r="E137" s="323"/>
      <c r="F137" s="464"/>
      <c r="G137" s="394" t="s">
        <v>581</v>
      </c>
      <c r="H137" s="395"/>
      <c r="I137" s="395"/>
      <c r="J137" s="395"/>
      <c r="K137" s="395"/>
      <c r="L137" s="395"/>
      <c r="M137" s="395"/>
      <c r="N137" s="395"/>
      <c r="O137" s="395"/>
      <c r="P137" s="395"/>
      <c r="Q137" s="395"/>
      <c r="R137" s="395"/>
      <c r="S137" s="395"/>
      <c r="T137" s="395"/>
      <c r="U137" s="395"/>
      <c r="V137" s="395"/>
      <c r="W137" s="395"/>
      <c r="X137" s="395"/>
      <c r="Y137" s="419" t="s">
        <v>579</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5"/>
      <c r="B138" s="325"/>
      <c r="C138" s="325"/>
      <c r="D138" s="325"/>
      <c r="E138" s="325"/>
      <c r="F138" s="466"/>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583</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2">
      <c r="A139" s="504" t="s">
        <v>234</v>
      </c>
      <c r="B139" s="505"/>
      <c r="C139" s="505"/>
      <c r="D139" s="505"/>
      <c r="E139" s="505"/>
      <c r="F139" s="506"/>
      <c r="G139" s="477" t="s">
        <v>139</v>
      </c>
      <c r="H139" s="323"/>
      <c r="I139" s="323"/>
      <c r="J139" s="323"/>
      <c r="K139" s="323"/>
      <c r="L139" s="323"/>
      <c r="M139" s="323"/>
      <c r="N139" s="323"/>
      <c r="O139" s="324"/>
      <c r="P139" s="327" t="s">
        <v>55</v>
      </c>
      <c r="Q139" s="323"/>
      <c r="R139" s="323"/>
      <c r="S139" s="323"/>
      <c r="T139" s="323"/>
      <c r="U139" s="323"/>
      <c r="V139" s="323"/>
      <c r="W139" s="323"/>
      <c r="X139" s="324"/>
      <c r="Y139" s="478"/>
      <c r="Z139" s="479"/>
      <c r="AA139" s="480"/>
      <c r="AB139" s="484" t="s">
        <v>11</v>
      </c>
      <c r="AC139" s="485"/>
      <c r="AD139" s="486"/>
      <c r="AE139" s="415" t="s">
        <v>414</v>
      </c>
      <c r="AF139" s="415"/>
      <c r="AG139" s="415"/>
      <c r="AH139" s="415"/>
      <c r="AI139" s="415" t="s">
        <v>566</v>
      </c>
      <c r="AJ139" s="415"/>
      <c r="AK139" s="415"/>
      <c r="AL139" s="415"/>
      <c r="AM139" s="415" t="s">
        <v>382</v>
      </c>
      <c r="AN139" s="415"/>
      <c r="AO139" s="415"/>
      <c r="AP139" s="415"/>
      <c r="AQ139" s="458" t="s">
        <v>174</v>
      </c>
      <c r="AR139" s="459"/>
      <c r="AS139" s="459"/>
      <c r="AT139" s="460"/>
      <c r="AU139" s="323" t="s">
        <v>128</v>
      </c>
      <c r="AV139" s="323"/>
      <c r="AW139" s="323"/>
      <c r="AX139" s="328"/>
      <c r="AY139">
        <f>COUNTA($G$141)</f>
        <v>0</v>
      </c>
    </row>
    <row r="140" spans="1:60" ht="18.75" hidden="1" customHeight="1" x14ac:dyDescent="0.2">
      <c r="A140" s="507"/>
      <c r="B140" s="508"/>
      <c r="C140" s="508"/>
      <c r="D140" s="508"/>
      <c r="E140" s="508"/>
      <c r="F140" s="509"/>
      <c r="G140" s="343"/>
      <c r="H140" s="325"/>
      <c r="I140" s="325"/>
      <c r="J140" s="325"/>
      <c r="K140" s="325"/>
      <c r="L140" s="325"/>
      <c r="M140" s="325"/>
      <c r="N140" s="325"/>
      <c r="O140" s="326"/>
      <c r="P140" s="329"/>
      <c r="Q140" s="325"/>
      <c r="R140" s="325"/>
      <c r="S140" s="325"/>
      <c r="T140" s="325"/>
      <c r="U140" s="325"/>
      <c r="V140" s="325"/>
      <c r="W140" s="325"/>
      <c r="X140" s="326"/>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5" t="s">
        <v>166</v>
      </c>
      <c r="AX140" s="330"/>
      <c r="AY140">
        <f t="shared" ref="AY140:AY145" si="5">$AY$139</f>
        <v>0</v>
      </c>
    </row>
    <row r="141" spans="1:60" ht="23.25" hidden="1" customHeight="1" x14ac:dyDescent="0.2">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91"/>
      <c r="AC142" s="491"/>
      <c r="AD142" s="491"/>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1" t="s">
        <v>258</v>
      </c>
      <c r="B144" s="456"/>
      <c r="C144" s="456"/>
      <c r="D144" s="456"/>
      <c r="E144" s="456"/>
      <c r="F144" s="457"/>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2">
      <c r="A145" s="349"/>
      <c r="B145" s="321"/>
      <c r="C145" s="321"/>
      <c r="D145" s="321"/>
      <c r="E145" s="321"/>
      <c r="F145" s="322"/>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2">
      <c r="A146" s="315" t="s">
        <v>571</v>
      </c>
      <c r="B146" s="317" t="s">
        <v>572</v>
      </c>
      <c r="C146" s="318"/>
      <c r="D146" s="318"/>
      <c r="E146" s="318"/>
      <c r="F146" s="319"/>
      <c r="G146" s="323" t="s">
        <v>573</v>
      </c>
      <c r="H146" s="323"/>
      <c r="I146" s="323"/>
      <c r="J146" s="323"/>
      <c r="K146" s="323"/>
      <c r="L146" s="323"/>
      <c r="M146" s="323"/>
      <c r="N146" s="323"/>
      <c r="O146" s="323"/>
      <c r="P146" s="323"/>
      <c r="Q146" s="323"/>
      <c r="R146" s="323"/>
      <c r="S146" s="323"/>
      <c r="T146" s="323"/>
      <c r="U146" s="323"/>
      <c r="V146" s="323"/>
      <c r="W146" s="323"/>
      <c r="X146" s="323"/>
      <c r="Y146" s="323"/>
      <c r="Z146" s="323"/>
      <c r="AA146" s="324"/>
      <c r="AB146" s="327" t="s">
        <v>593</v>
      </c>
      <c r="AC146" s="323"/>
      <c r="AD146" s="323"/>
      <c r="AE146" s="323"/>
      <c r="AF146" s="323"/>
      <c r="AG146" s="323"/>
      <c r="AH146" s="323"/>
      <c r="AI146" s="323"/>
      <c r="AJ146" s="323"/>
      <c r="AK146" s="323"/>
      <c r="AL146" s="323"/>
      <c r="AM146" s="323"/>
      <c r="AN146" s="323"/>
      <c r="AO146" s="323"/>
      <c r="AP146" s="323"/>
      <c r="AQ146" s="323"/>
      <c r="AR146" s="323"/>
      <c r="AS146" s="323"/>
      <c r="AT146" s="323"/>
      <c r="AU146" s="323"/>
      <c r="AV146" s="323"/>
      <c r="AW146" s="323"/>
      <c r="AX146" s="328"/>
      <c r="AY146">
        <f>COUNTA($G$148)</f>
        <v>0</v>
      </c>
    </row>
    <row r="147" spans="1:60" ht="22.5" hidden="1" customHeight="1" x14ac:dyDescent="0.2">
      <c r="A147" s="315"/>
      <c r="B147" s="317"/>
      <c r="C147" s="318"/>
      <c r="D147" s="318"/>
      <c r="E147" s="318"/>
      <c r="F147" s="319"/>
      <c r="G147" s="325"/>
      <c r="H147" s="325"/>
      <c r="I147" s="325"/>
      <c r="J147" s="325"/>
      <c r="K147" s="325"/>
      <c r="L147" s="325"/>
      <c r="M147" s="325"/>
      <c r="N147" s="325"/>
      <c r="O147" s="325"/>
      <c r="P147" s="325"/>
      <c r="Q147" s="325"/>
      <c r="R147" s="325"/>
      <c r="S147" s="325"/>
      <c r="T147" s="325"/>
      <c r="U147" s="325"/>
      <c r="V147" s="325"/>
      <c r="W147" s="325"/>
      <c r="X147" s="325"/>
      <c r="Y147" s="325"/>
      <c r="Z147" s="325"/>
      <c r="AA147" s="326"/>
      <c r="AB147" s="329"/>
      <c r="AC147" s="325"/>
      <c r="AD147" s="325"/>
      <c r="AE147" s="325"/>
      <c r="AF147" s="325"/>
      <c r="AG147" s="325"/>
      <c r="AH147" s="325"/>
      <c r="AI147" s="325"/>
      <c r="AJ147" s="325"/>
      <c r="AK147" s="325"/>
      <c r="AL147" s="325"/>
      <c r="AM147" s="325"/>
      <c r="AN147" s="325"/>
      <c r="AO147" s="325"/>
      <c r="AP147" s="325"/>
      <c r="AQ147" s="325"/>
      <c r="AR147" s="325"/>
      <c r="AS147" s="325"/>
      <c r="AT147" s="325"/>
      <c r="AU147" s="325"/>
      <c r="AV147" s="325"/>
      <c r="AW147" s="325"/>
      <c r="AX147" s="330"/>
      <c r="AY147">
        <f t="shared" ref="AY147:AY155" si="6">$AY$146</f>
        <v>0</v>
      </c>
    </row>
    <row r="148" spans="1:60" ht="22.5" hidden="1" customHeight="1" x14ac:dyDescent="0.2">
      <c r="A148" s="315"/>
      <c r="B148" s="317"/>
      <c r="C148" s="318"/>
      <c r="D148" s="318"/>
      <c r="E148" s="318"/>
      <c r="F148" s="319"/>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2">
      <c r="A149" s="315"/>
      <c r="B149" s="317"/>
      <c r="C149" s="318"/>
      <c r="D149" s="318"/>
      <c r="E149" s="318"/>
      <c r="F149" s="319"/>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2">
      <c r="A150" s="315"/>
      <c r="B150" s="320"/>
      <c r="C150" s="321"/>
      <c r="D150" s="321"/>
      <c r="E150" s="321"/>
      <c r="F150" s="322"/>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2">
      <c r="A151" s="315"/>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414</v>
      </c>
      <c r="AF151" s="415"/>
      <c r="AG151" s="415"/>
      <c r="AH151" s="415"/>
      <c r="AI151" s="415" t="s">
        <v>566</v>
      </c>
      <c r="AJ151" s="415"/>
      <c r="AK151" s="415"/>
      <c r="AL151" s="415"/>
      <c r="AM151" s="415" t="s">
        <v>382</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2">
      <c r="A152" s="315"/>
      <c r="B152" s="317"/>
      <c r="C152" s="318"/>
      <c r="D152" s="318"/>
      <c r="E152" s="318"/>
      <c r="F152" s="319"/>
      <c r="G152" s="343"/>
      <c r="H152" s="325"/>
      <c r="I152" s="325"/>
      <c r="J152" s="325"/>
      <c r="K152" s="325"/>
      <c r="L152" s="325"/>
      <c r="M152" s="325"/>
      <c r="N152" s="325"/>
      <c r="O152" s="326"/>
      <c r="P152" s="329"/>
      <c r="Q152" s="325"/>
      <c r="R152" s="325"/>
      <c r="S152" s="325"/>
      <c r="T152" s="325"/>
      <c r="U152" s="325"/>
      <c r="V152" s="325"/>
      <c r="W152" s="325"/>
      <c r="X152" s="326"/>
      <c r="Y152" s="345"/>
      <c r="Z152" s="346"/>
      <c r="AA152" s="347"/>
      <c r="AB152" s="402"/>
      <c r="AC152" s="487"/>
      <c r="AD152" s="488"/>
      <c r="AE152" s="415"/>
      <c r="AF152" s="415"/>
      <c r="AG152" s="415"/>
      <c r="AH152" s="415"/>
      <c r="AI152" s="415"/>
      <c r="AJ152" s="415"/>
      <c r="AK152" s="415"/>
      <c r="AL152" s="415"/>
      <c r="AM152" s="415"/>
      <c r="AN152" s="415"/>
      <c r="AO152" s="415"/>
      <c r="AP152" s="415"/>
      <c r="AQ152" s="497"/>
      <c r="AR152" s="436"/>
      <c r="AS152" s="434" t="s">
        <v>175</v>
      </c>
      <c r="AT152" s="435"/>
      <c r="AU152" s="436"/>
      <c r="AV152" s="436"/>
      <c r="AW152" s="325" t="s">
        <v>166</v>
      </c>
      <c r="AX152" s="330"/>
      <c r="AY152">
        <f t="shared" si="6"/>
        <v>0</v>
      </c>
      <c r="AZ152" s="10"/>
      <c r="BA152" s="10"/>
      <c r="BB152" s="10"/>
      <c r="BC152" s="10"/>
      <c r="BD152" s="10"/>
      <c r="BE152" s="10"/>
      <c r="BF152" s="10"/>
      <c r="BG152" s="10"/>
      <c r="BH152" s="10"/>
    </row>
    <row r="153" spans="1:60" ht="23.25" hidden="1" customHeight="1" x14ac:dyDescent="0.2">
      <c r="A153" s="315"/>
      <c r="B153" s="317"/>
      <c r="C153" s="318"/>
      <c r="D153" s="318"/>
      <c r="E153" s="318"/>
      <c r="F153" s="319"/>
      <c r="G153" s="138"/>
      <c r="H153" s="139"/>
      <c r="I153" s="139"/>
      <c r="J153" s="139"/>
      <c r="K153" s="139"/>
      <c r="L153" s="139"/>
      <c r="M153" s="139"/>
      <c r="N153" s="139"/>
      <c r="O153" s="140"/>
      <c r="P153" s="139"/>
      <c r="Q153" s="449"/>
      <c r="R153" s="449"/>
      <c r="S153" s="449"/>
      <c r="T153" s="449"/>
      <c r="U153" s="449"/>
      <c r="V153" s="449"/>
      <c r="W153" s="449"/>
      <c r="X153" s="450"/>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5"/>
      <c r="B154" s="317"/>
      <c r="C154" s="318"/>
      <c r="D154" s="318"/>
      <c r="E154" s="318"/>
      <c r="F154" s="319"/>
      <c r="G154" s="893"/>
      <c r="H154" s="383"/>
      <c r="I154" s="383"/>
      <c r="J154" s="383"/>
      <c r="K154" s="383"/>
      <c r="L154" s="383"/>
      <c r="M154" s="383"/>
      <c r="N154" s="383"/>
      <c r="O154" s="384"/>
      <c r="P154" s="451"/>
      <c r="Q154" s="451"/>
      <c r="R154" s="451"/>
      <c r="S154" s="451"/>
      <c r="T154" s="451"/>
      <c r="U154" s="451"/>
      <c r="V154" s="451"/>
      <c r="W154" s="451"/>
      <c r="X154" s="452"/>
      <c r="Y154" s="894" t="s">
        <v>50</v>
      </c>
      <c r="Z154" s="786"/>
      <c r="AA154" s="787"/>
      <c r="AB154" s="491"/>
      <c r="AC154" s="491"/>
      <c r="AD154" s="491"/>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5"/>
      <c r="B155" s="317"/>
      <c r="C155" s="318"/>
      <c r="D155" s="318"/>
      <c r="E155" s="318"/>
      <c r="F155" s="319"/>
      <c r="G155" s="141"/>
      <c r="H155" s="142"/>
      <c r="I155" s="142"/>
      <c r="J155" s="142"/>
      <c r="K155" s="142"/>
      <c r="L155" s="142"/>
      <c r="M155" s="142"/>
      <c r="N155" s="142"/>
      <c r="O155" s="143"/>
      <c r="P155" s="453"/>
      <c r="Q155" s="453"/>
      <c r="R155" s="453"/>
      <c r="S155" s="453"/>
      <c r="T155" s="453"/>
      <c r="U155" s="453"/>
      <c r="V155" s="453"/>
      <c r="W155" s="453"/>
      <c r="X155" s="454"/>
      <c r="Y155" s="894" t="s">
        <v>13</v>
      </c>
      <c r="Z155" s="786"/>
      <c r="AA155" s="787"/>
      <c r="AB155" s="895" t="s">
        <v>14</v>
      </c>
      <c r="AC155" s="895"/>
      <c r="AD155" s="895"/>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5"/>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414</v>
      </c>
      <c r="AF156" s="415"/>
      <c r="AG156" s="415"/>
      <c r="AH156" s="415"/>
      <c r="AI156" s="415" t="s">
        <v>566</v>
      </c>
      <c r="AJ156" s="415"/>
      <c r="AK156" s="415"/>
      <c r="AL156" s="415"/>
      <c r="AM156" s="415" t="s">
        <v>382</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2">
      <c r="A157" s="315"/>
      <c r="B157" s="317"/>
      <c r="C157" s="318"/>
      <c r="D157" s="318"/>
      <c r="E157" s="318"/>
      <c r="F157" s="319"/>
      <c r="G157" s="343"/>
      <c r="H157" s="325"/>
      <c r="I157" s="325"/>
      <c r="J157" s="325"/>
      <c r="K157" s="325"/>
      <c r="L157" s="325"/>
      <c r="M157" s="325"/>
      <c r="N157" s="325"/>
      <c r="O157" s="326"/>
      <c r="P157" s="329"/>
      <c r="Q157" s="325"/>
      <c r="R157" s="325"/>
      <c r="S157" s="325"/>
      <c r="T157" s="325"/>
      <c r="U157" s="325"/>
      <c r="V157" s="325"/>
      <c r="W157" s="325"/>
      <c r="X157" s="326"/>
      <c r="Y157" s="345"/>
      <c r="Z157" s="346"/>
      <c r="AA157" s="347"/>
      <c r="AB157" s="402"/>
      <c r="AC157" s="487"/>
      <c r="AD157" s="488"/>
      <c r="AE157" s="415"/>
      <c r="AF157" s="415"/>
      <c r="AG157" s="415"/>
      <c r="AH157" s="415"/>
      <c r="AI157" s="415"/>
      <c r="AJ157" s="415"/>
      <c r="AK157" s="415"/>
      <c r="AL157" s="415"/>
      <c r="AM157" s="415"/>
      <c r="AN157" s="415"/>
      <c r="AO157" s="415"/>
      <c r="AP157" s="415"/>
      <c r="AQ157" s="497"/>
      <c r="AR157" s="436"/>
      <c r="AS157" s="434" t="s">
        <v>175</v>
      </c>
      <c r="AT157" s="435"/>
      <c r="AU157" s="436"/>
      <c r="AV157" s="436"/>
      <c r="AW157" s="325" t="s">
        <v>166</v>
      </c>
      <c r="AX157" s="330"/>
      <c r="AY157">
        <f>$AY$156</f>
        <v>0</v>
      </c>
      <c r="AZ157" s="10"/>
      <c r="BA157" s="10"/>
      <c r="BB157" s="10"/>
      <c r="BC157" s="10"/>
      <c r="BD157" s="10"/>
      <c r="BE157" s="10"/>
      <c r="BF157" s="10"/>
      <c r="BG157" s="10"/>
      <c r="BH157" s="10"/>
    </row>
    <row r="158" spans="1:60" ht="23.25" hidden="1" customHeight="1" x14ac:dyDescent="0.2">
      <c r="A158" s="315"/>
      <c r="B158" s="317"/>
      <c r="C158" s="318"/>
      <c r="D158" s="318"/>
      <c r="E158" s="318"/>
      <c r="F158" s="319"/>
      <c r="G158" s="138"/>
      <c r="H158" s="139"/>
      <c r="I158" s="139"/>
      <c r="J158" s="139"/>
      <c r="K158" s="139"/>
      <c r="L158" s="139"/>
      <c r="M158" s="139"/>
      <c r="N158" s="139"/>
      <c r="O158" s="140"/>
      <c r="P158" s="139"/>
      <c r="Q158" s="449"/>
      <c r="R158" s="449"/>
      <c r="S158" s="449"/>
      <c r="T158" s="449"/>
      <c r="U158" s="449"/>
      <c r="V158" s="449"/>
      <c r="W158" s="449"/>
      <c r="X158" s="450"/>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5"/>
      <c r="B159" s="317"/>
      <c r="C159" s="318"/>
      <c r="D159" s="318"/>
      <c r="E159" s="318"/>
      <c r="F159" s="319"/>
      <c r="G159" s="893"/>
      <c r="H159" s="383"/>
      <c r="I159" s="383"/>
      <c r="J159" s="383"/>
      <c r="K159" s="383"/>
      <c r="L159" s="383"/>
      <c r="M159" s="383"/>
      <c r="N159" s="383"/>
      <c r="O159" s="384"/>
      <c r="P159" s="451"/>
      <c r="Q159" s="451"/>
      <c r="R159" s="451"/>
      <c r="S159" s="451"/>
      <c r="T159" s="451"/>
      <c r="U159" s="451"/>
      <c r="V159" s="451"/>
      <c r="W159" s="451"/>
      <c r="X159" s="452"/>
      <c r="Y159" s="894" t="s">
        <v>50</v>
      </c>
      <c r="Z159" s="786"/>
      <c r="AA159" s="787"/>
      <c r="AB159" s="491"/>
      <c r="AC159" s="491"/>
      <c r="AD159" s="491"/>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5"/>
      <c r="B160" s="320"/>
      <c r="C160" s="321"/>
      <c r="D160" s="321"/>
      <c r="E160" s="321"/>
      <c r="F160" s="322"/>
      <c r="G160" s="141"/>
      <c r="H160" s="142"/>
      <c r="I160" s="142"/>
      <c r="J160" s="142"/>
      <c r="K160" s="142"/>
      <c r="L160" s="142"/>
      <c r="M160" s="142"/>
      <c r="N160" s="142"/>
      <c r="O160" s="143"/>
      <c r="P160" s="453"/>
      <c r="Q160" s="453"/>
      <c r="R160" s="453"/>
      <c r="S160" s="453"/>
      <c r="T160" s="453"/>
      <c r="U160" s="453"/>
      <c r="V160" s="453"/>
      <c r="W160" s="453"/>
      <c r="X160" s="454"/>
      <c r="Y160" s="894" t="s">
        <v>13</v>
      </c>
      <c r="Z160" s="786"/>
      <c r="AA160" s="787"/>
      <c r="AB160" s="895" t="s">
        <v>14</v>
      </c>
      <c r="AC160" s="895"/>
      <c r="AD160" s="895"/>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5"/>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414</v>
      </c>
      <c r="AF161" s="415"/>
      <c r="AG161" s="415"/>
      <c r="AH161" s="415"/>
      <c r="AI161" s="415" t="s">
        <v>566</v>
      </c>
      <c r="AJ161" s="415"/>
      <c r="AK161" s="415"/>
      <c r="AL161" s="415"/>
      <c r="AM161" s="415" t="s">
        <v>382</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2">
      <c r="A162" s="315"/>
      <c r="B162" s="317"/>
      <c r="C162" s="318"/>
      <c r="D162" s="318"/>
      <c r="E162" s="318"/>
      <c r="F162" s="319"/>
      <c r="G162" s="343"/>
      <c r="H162" s="325"/>
      <c r="I162" s="325"/>
      <c r="J162" s="325"/>
      <c r="K162" s="325"/>
      <c r="L162" s="325"/>
      <c r="M162" s="325"/>
      <c r="N162" s="325"/>
      <c r="O162" s="326"/>
      <c r="P162" s="329"/>
      <c r="Q162" s="325"/>
      <c r="R162" s="325"/>
      <c r="S162" s="325"/>
      <c r="T162" s="325"/>
      <c r="U162" s="325"/>
      <c r="V162" s="325"/>
      <c r="W162" s="325"/>
      <c r="X162" s="326"/>
      <c r="Y162" s="345"/>
      <c r="Z162" s="346"/>
      <c r="AA162" s="347"/>
      <c r="AB162" s="402"/>
      <c r="AC162" s="487"/>
      <c r="AD162" s="488"/>
      <c r="AE162" s="415"/>
      <c r="AF162" s="415"/>
      <c r="AG162" s="415"/>
      <c r="AH162" s="415"/>
      <c r="AI162" s="415"/>
      <c r="AJ162" s="415"/>
      <c r="AK162" s="415"/>
      <c r="AL162" s="415"/>
      <c r="AM162" s="415"/>
      <c r="AN162" s="415"/>
      <c r="AO162" s="415"/>
      <c r="AP162" s="415"/>
      <c r="AQ162" s="497"/>
      <c r="AR162" s="436"/>
      <c r="AS162" s="434" t="s">
        <v>175</v>
      </c>
      <c r="AT162" s="435"/>
      <c r="AU162" s="436"/>
      <c r="AV162" s="436"/>
      <c r="AW162" s="325" t="s">
        <v>166</v>
      </c>
      <c r="AX162" s="330"/>
      <c r="AY162">
        <f>$AY$161</f>
        <v>0</v>
      </c>
      <c r="AZ162" s="10"/>
      <c r="BA162" s="10"/>
      <c r="BB162" s="10"/>
      <c r="BC162" s="10"/>
      <c r="BD162" s="10"/>
      <c r="BE162" s="10"/>
      <c r="BF162" s="10"/>
      <c r="BG162" s="10"/>
      <c r="BH162" s="10"/>
    </row>
    <row r="163" spans="1:60" ht="23.25" hidden="1" customHeight="1" x14ac:dyDescent="0.2">
      <c r="A163" s="315"/>
      <c r="B163" s="317"/>
      <c r="C163" s="318"/>
      <c r="D163" s="318"/>
      <c r="E163" s="318"/>
      <c r="F163" s="319"/>
      <c r="G163" s="138"/>
      <c r="H163" s="139"/>
      <c r="I163" s="139"/>
      <c r="J163" s="139"/>
      <c r="K163" s="139"/>
      <c r="L163" s="139"/>
      <c r="M163" s="139"/>
      <c r="N163" s="139"/>
      <c r="O163" s="140"/>
      <c r="P163" s="139"/>
      <c r="Q163" s="449"/>
      <c r="R163" s="449"/>
      <c r="S163" s="449"/>
      <c r="T163" s="449"/>
      <c r="U163" s="449"/>
      <c r="V163" s="449"/>
      <c r="W163" s="449"/>
      <c r="X163" s="450"/>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5"/>
      <c r="B164" s="317"/>
      <c r="C164" s="318"/>
      <c r="D164" s="318"/>
      <c r="E164" s="318"/>
      <c r="F164" s="319"/>
      <c r="G164" s="893"/>
      <c r="H164" s="383"/>
      <c r="I164" s="383"/>
      <c r="J164" s="383"/>
      <c r="K164" s="383"/>
      <c r="L164" s="383"/>
      <c r="M164" s="383"/>
      <c r="N164" s="383"/>
      <c r="O164" s="384"/>
      <c r="P164" s="451"/>
      <c r="Q164" s="451"/>
      <c r="R164" s="451"/>
      <c r="S164" s="451"/>
      <c r="T164" s="451"/>
      <c r="U164" s="451"/>
      <c r="V164" s="451"/>
      <c r="W164" s="451"/>
      <c r="X164" s="452"/>
      <c r="Y164" s="894" t="s">
        <v>50</v>
      </c>
      <c r="Z164" s="786"/>
      <c r="AA164" s="787"/>
      <c r="AB164" s="491"/>
      <c r="AC164" s="491"/>
      <c r="AD164" s="491"/>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6"/>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2">
      <c r="A166" s="308" t="s">
        <v>577</v>
      </c>
      <c r="B166" s="309"/>
      <c r="C166" s="309"/>
      <c r="D166" s="309"/>
      <c r="E166" s="309"/>
      <c r="F166" s="310"/>
      <c r="G166" s="314"/>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578</v>
      </c>
      <c r="B167" s="318"/>
      <c r="C167" s="318"/>
      <c r="D167" s="318"/>
      <c r="E167" s="318"/>
      <c r="F167" s="319"/>
      <c r="G167" s="350" t="s">
        <v>570</v>
      </c>
      <c r="H167" s="351"/>
      <c r="I167" s="351"/>
      <c r="J167" s="351"/>
      <c r="K167" s="351"/>
      <c r="L167" s="351"/>
      <c r="M167" s="351"/>
      <c r="N167" s="351"/>
      <c r="O167" s="351"/>
      <c r="P167" s="352" t="s">
        <v>569</v>
      </c>
      <c r="Q167" s="351"/>
      <c r="R167" s="351"/>
      <c r="S167" s="351"/>
      <c r="T167" s="351"/>
      <c r="U167" s="351"/>
      <c r="V167" s="351"/>
      <c r="W167" s="351"/>
      <c r="X167" s="353"/>
      <c r="Y167" s="354"/>
      <c r="Z167" s="355"/>
      <c r="AA167" s="356"/>
      <c r="AB167" s="401" t="s">
        <v>11</v>
      </c>
      <c r="AC167" s="401"/>
      <c r="AD167" s="401"/>
      <c r="AE167" s="415" t="s">
        <v>414</v>
      </c>
      <c r="AF167" s="415"/>
      <c r="AG167" s="415"/>
      <c r="AH167" s="415"/>
      <c r="AI167" s="415" t="s">
        <v>566</v>
      </c>
      <c r="AJ167" s="415"/>
      <c r="AK167" s="415"/>
      <c r="AL167" s="415"/>
      <c r="AM167" s="415" t="s">
        <v>382</v>
      </c>
      <c r="AN167" s="415"/>
      <c r="AO167" s="415"/>
      <c r="AP167" s="415"/>
      <c r="AQ167" s="411" t="s">
        <v>413</v>
      </c>
      <c r="AR167" s="412"/>
      <c r="AS167" s="412"/>
      <c r="AT167" s="413"/>
      <c r="AU167" s="411" t="s">
        <v>591</v>
      </c>
      <c r="AV167" s="412"/>
      <c r="AW167" s="412"/>
      <c r="AX167" s="414"/>
      <c r="AY167">
        <f>COUNTA($G$168)</f>
        <v>0</v>
      </c>
    </row>
    <row r="168" spans="1:60" ht="23.25" hidden="1" customHeight="1" x14ac:dyDescent="0.2">
      <c r="A168" s="348"/>
      <c r="B168" s="318"/>
      <c r="C168" s="318"/>
      <c r="D168" s="318"/>
      <c r="E168" s="318"/>
      <c r="F168" s="319"/>
      <c r="G168" s="437"/>
      <c r="H168" s="358"/>
      <c r="I168" s="358"/>
      <c r="J168" s="358"/>
      <c r="K168" s="358"/>
      <c r="L168" s="358"/>
      <c r="M168" s="358"/>
      <c r="N168" s="358"/>
      <c r="O168" s="358"/>
      <c r="P168" s="429"/>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1"/>
      <c r="C169" s="321"/>
      <c r="D169" s="321"/>
      <c r="E169" s="321"/>
      <c r="F169" s="322"/>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1" t="s">
        <v>579</v>
      </c>
      <c r="B170" s="341"/>
      <c r="C170" s="341"/>
      <c r="D170" s="341"/>
      <c r="E170" s="341"/>
      <c r="F170" s="462"/>
      <c r="G170" s="223" t="s">
        <v>580</v>
      </c>
      <c r="H170" s="223"/>
      <c r="I170" s="223"/>
      <c r="J170" s="223"/>
      <c r="K170" s="223"/>
      <c r="L170" s="223"/>
      <c r="M170" s="223"/>
      <c r="N170" s="223"/>
      <c r="O170" s="223"/>
      <c r="P170" s="223"/>
      <c r="Q170" s="223"/>
      <c r="R170" s="223"/>
      <c r="S170" s="223"/>
      <c r="T170" s="223"/>
      <c r="U170" s="223"/>
      <c r="V170" s="223"/>
      <c r="W170" s="223"/>
      <c r="X170" s="252"/>
      <c r="Y170" s="446"/>
      <c r="Z170" s="447"/>
      <c r="AA170" s="448"/>
      <c r="AB170" s="222" t="s">
        <v>11</v>
      </c>
      <c r="AC170" s="223"/>
      <c r="AD170" s="252"/>
      <c r="AE170" s="415" t="s">
        <v>414</v>
      </c>
      <c r="AF170" s="415"/>
      <c r="AG170" s="415"/>
      <c r="AH170" s="415"/>
      <c r="AI170" s="415" t="s">
        <v>566</v>
      </c>
      <c r="AJ170" s="415"/>
      <c r="AK170" s="415"/>
      <c r="AL170" s="415"/>
      <c r="AM170" s="415" t="s">
        <v>382</v>
      </c>
      <c r="AN170" s="415"/>
      <c r="AO170" s="415"/>
      <c r="AP170" s="415"/>
      <c r="AQ170" s="416" t="s">
        <v>592</v>
      </c>
      <c r="AR170" s="417"/>
      <c r="AS170" s="417"/>
      <c r="AT170" s="417"/>
      <c r="AU170" s="417"/>
      <c r="AV170" s="417"/>
      <c r="AW170" s="417"/>
      <c r="AX170" s="418"/>
      <c r="AY170">
        <f>IF(SUBSTITUTE(SUBSTITUTE($G$171,"／",""),"　","")="",0,1)</f>
        <v>0</v>
      </c>
    </row>
    <row r="171" spans="1:60" ht="23.25" hidden="1" customHeight="1" x14ac:dyDescent="0.2">
      <c r="A171" s="463"/>
      <c r="B171" s="323"/>
      <c r="C171" s="323"/>
      <c r="D171" s="323"/>
      <c r="E171" s="323"/>
      <c r="F171" s="464"/>
      <c r="G171" s="394" t="s">
        <v>581</v>
      </c>
      <c r="H171" s="395"/>
      <c r="I171" s="395"/>
      <c r="J171" s="395"/>
      <c r="K171" s="395"/>
      <c r="L171" s="395"/>
      <c r="M171" s="395"/>
      <c r="N171" s="395"/>
      <c r="O171" s="395"/>
      <c r="P171" s="395"/>
      <c r="Q171" s="395"/>
      <c r="R171" s="395"/>
      <c r="S171" s="395"/>
      <c r="T171" s="395"/>
      <c r="U171" s="395"/>
      <c r="V171" s="395"/>
      <c r="W171" s="395"/>
      <c r="X171" s="395"/>
      <c r="Y171" s="419" t="s">
        <v>579</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5"/>
      <c r="C172" s="325"/>
      <c r="D172" s="325"/>
      <c r="E172" s="325"/>
      <c r="F172" s="466"/>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583</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2">
      <c r="A173" s="504" t="s">
        <v>234</v>
      </c>
      <c r="B173" s="505"/>
      <c r="C173" s="505"/>
      <c r="D173" s="505"/>
      <c r="E173" s="505"/>
      <c r="F173" s="506"/>
      <c r="G173" s="477" t="s">
        <v>139</v>
      </c>
      <c r="H173" s="323"/>
      <c r="I173" s="323"/>
      <c r="J173" s="323"/>
      <c r="K173" s="323"/>
      <c r="L173" s="323"/>
      <c r="M173" s="323"/>
      <c r="N173" s="323"/>
      <c r="O173" s="324"/>
      <c r="P173" s="327" t="s">
        <v>55</v>
      </c>
      <c r="Q173" s="323"/>
      <c r="R173" s="323"/>
      <c r="S173" s="323"/>
      <c r="T173" s="323"/>
      <c r="U173" s="323"/>
      <c r="V173" s="323"/>
      <c r="W173" s="323"/>
      <c r="X173" s="324"/>
      <c r="Y173" s="478"/>
      <c r="Z173" s="479"/>
      <c r="AA173" s="480"/>
      <c r="AB173" s="484" t="s">
        <v>11</v>
      </c>
      <c r="AC173" s="485"/>
      <c r="AD173" s="486"/>
      <c r="AE173" s="415" t="s">
        <v>414</v>
      </c>
      <c r="AF173" s="415"/>
      <c r="AG173" s="415"/>
      <c r="AH173" s="415"/>
      <c r="AI173" s="415" t="s">
        <v>566</v>
      </c>
      <c r="AJ173" s="415"/>
      <c r="AK173" s="415"/>
      <c r="AL173" s="415"/>
      <c r="AM173" s="415" t="s">
        <v>382</v>
      </c>
      <c r="AN173" s="415"/>
      <c r="AO173" s="415"/>
      <c r="AP173" s="415"/>
      <c r="AQ173" s="458" t="s">
        <v>174</v>
      </c>
      <c r="AR173" s="459"/>
      <c r="AS173" s="459"/>
      <c r="AT173" s="460"/>
      <c r="AU173" s="323" t="s">
        <v>128</v>
      </c>
      <c r="AV173" s="323"/>
      <c r="AW173" s="323"/>
      <c r="AX173" s="328"/>
      <c r="AY173">
        <f>COUNTA($G$175)</f>
        <v>0</v>
      </c>
    </row>
    <row r="174" spans="1:60" ht="18.75" hidden="1" customHeight="1" x14ac:dyDescent="0.2">
      <c r="A174" s="507"/>
      <c r="B174" s="508"/>
      <c r="C174" s="508"/>
      <c r="D174" s="508"/>
      <c r="E174" s="508"/>
      <c r="F174" s="509"/>
      <c r="G174" s="343"/>
      <c r="H174" s="325"/>
      <c r="I174" s="325"/>
      <c r="J174" s="325"/>
      <c r="K174" s="325"/>
      <c r="L174" s="325"/>
      <c r="M174" s="325"/>
      <c r="N174" s="325"/>
      <c r="O174" s="326"/>
      <c r="P174" s="329"/>
      <c r="Q174" s="325"/>
      <c r="R174" s="325"/>
      <c r="S174" s="325"/>
      <c r="T174" s="325"/>
      <c r="U174" s="325"/>
      <c r="V174" s="325"/>
      <c r="W174" s="325"/>
      <c r="X174" s="326"/>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5" t="s">
        <v>166</v>
      </c>
      <c r="AX174" s="330"/>
      <c r="AY174">
        <f t="shared" ref="AY174:AY179" si="7">$AY$173</f>
        <v>0</v>
      </c>
    </row>
    <row r="175" spans="1:60" ht="23.25" hidden="1" customHeight="1" x14ac:dyDescent="0.2">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91"/>
      <c r="AC176" s="491"/>
      <c r="AD176" s="491"/>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1" t="s">
        <v>258</v>
      </c>
      <c r="B178" s="456"/>
      <c r="C178" s="456"/>
      <c r="D178" s="456"/>
      <c r="E178" s="456"/>
      <c r="F178" s="457"/>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2">
      <c r="A179" s="349"/>
      <c r="B179" s="321"/>
      <c r="C179" s="321"/>
      <c r="D179" s="321"/>
      <c r="E179" s="321"/>
      <c r="F179" s="322"/>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2">
      <c r="A180" s="315" t="s">
        <v>571</v>
      </c>
      <c r="B180" s="317" t="s">
        <v>572</v>
      </c>
      <c r="C180" s="318"/>
      <c r="D180" s="318"/>
      <c r="E180" s="318"/>
      <c r="F180" s="319"/>
      <c r="G180" s="323" t="s">
        <v>573</v>
      </c>
      <c r="H180" s="323"/>
      <c r="I180" s="323"/>
      <c r="J180" s="323"/>
      <c r="K180" s="323"/>
      <c r="L180" s="323"/>
      <c r="M180" s="323"/>
      <c r="N180" s="323"/>
      <c r="O180" s="323"/>
      <c r="P180" s="323"/>
      <c r="Q180" s="323"/>
      <c r="R180" s="323"/>
      <c r="S180" s="323"/>
      <c r="T180" s="323"/>
      <c r="U180" s="323"/>
      <c r="V180" s="323"/>
      <c r="W180" s="323"/>
      <c r="X180" s="323"/>
      <c r="Y180" s="323"/>
      <c r="Z180" s="323"/>
      <c r="AA180" s="324"/>
      <c r="AB180" s="327" t="s">
        <v>593</v>
      </c>
      <c r="AC180" s="323"/>
      <c r="AD180" s="323"/>
      <c r="AE180" s="323"/>
      <c r="AF180" s="323"/>
      <c r="AG180" s="323"/>
      <c r="AH180" s="323"/>
      <c r="AI180" s="323"/>
      <c r="AJ180" s="323"/>
      <c r="AK180" s="323"/>
      <c r="AL180" s="323"/>
      <c r="AM180" s="323"/>
      <c r="AN180" s="323"/>
      <c r="AO180" s="323"/>
      <c r="AP180" s="323"/>
      <c r="AQ180" s="323"/>
      <c r="AR180" s="323"/>
      <c r="AS180" s="323"/>
      <c r="AT180" s="323"/>
      <c r="AU180" s="323"/>
      <c r="AV180" s="323"/>
      <c r="AW180" s="323"/>
      <c r="AX180" s="328"/>
      <c r="AY180">
        <f>COUNTA($G$182)</f>
        <v>0</v>
      </c>
    </row>
    <row r="181" spans="1:60" ht="22.5" hidden="1" customHeight="1" x14ac:dyDescent="0.2">
      <c r="A181" s="315"/>
      <c r="B181" s="317"/>
      <c r="C181" s="318"/>
      <c r="D181" s="318"/>
      <c r="E181" s="318"/>
      <c r="F181" s="319"/>
      <c r="G181" s="325"/>
      <c r="H181" s="325"/>
      <c r="I181" s="325"/>
      <c r="J181" s="325"/>
      <c r="K181" s="325"/>
      <c r="L181" s="325"/>
      <c r="M181" s="325"/>
      <c r="N181" s="325"/>
      <c r="O181" s="325"/>
      <c r="P181" s="325"/>
      <c r="Q181" s="325"/>
      <c r="R181" s="325"/>
      <c r="S181" s="325"/>
      <c r="T181" s="325"/>
      <c r="U181" s="325"/>
      <c r="V181" s="325"/>
      <c r="W181" s="325"/>
      <c r="X181" s="325"/>
      <c r="Y181" s="325"/>
      <c r="Z181" s="325"/>
      <c r="AA181" s="326"/>
      <c r="AB181" s="329"/>
      <c r="AC181" s="325"/>
      <c r="AD181" s="325"/>
      <c r="AE181" s="325"/>
      <c r="AF181" s="325"/>
      <c r="AG181" s="325"/>
      <c r="AH181" s="325"/>
      <c r="AI181" s="325"/>
      <c r="AJ181" s="325"/>
      <c r="AK181" s="325"/>
      <c r="AL181" s="325"/>
      <c r="AM181" s="325"/>
      <c r="AN181" s="325"/>
      <c r="AO181" s="325"/>
      <c r="AP181" s="325"/>
      <c r="AQ181" s="325"/>
      <c r="AR181" s="325"/>
      <c r="AS181" s="325"/>
      <c r="AT181" s="325"/>
      <c r="AU181" s="325"/>
      <c r="AV181" s="325"/>
      <c r="AW181" s="325"/>
      <c r="AX181" s="330"/>
      <c r="AY181">
        <f t="shared" ref="AY181:AY189" si="8">$AY$180</f>
        <v>0</v>
      </c>
    </row>
    <row r="182" spans="1:60" ht="22.5" hidden="1" customHeight="1" x14ac:dyDescent="0.2">
      <c r="A182" s="315"/>
      <c r="B182" s="317"/>
      <c r="C182" s="318"/>
      <c r="D182" s="318"/>
      <c r="E182" s="318"/>
      <c r="F182" s="319"/>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2">
      <c r="A183" s="315"/>
      <c r="B183" s="317"/>
      <c r="C183" s="318"/>
      <c r="D183" s="318"/>
      <c r="E183" s="318"/>
      <c r="F183" s="319"/>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2">
      <c r="A184" s="315"/>
      <c r="B184" s="320"/>
      <c r="C184" s="321"/>
      <c r="D184" s="321"/>
      <c r="E184" s="321"/>
      <c r="F184" s="322"/>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2">
      <c r="A185" s="315"/>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414</v>
      </c>
      <c r="AF185" s="415"/>
      <c r="AG185" s="415"/>
      <c r="AH185" s="415"/>
      <c r="AI185" s="415" t="s">
        <v>566</v>
      </c>
      <c r="AJ185" s="415"/>
      <c r="AK185" s="415"/>
      <c r="AL185" s="415"/>
      <c r="AM185" s="415" t="s">
        <v>382</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2">
      <c r="A186" s="315"/>
      <c r="B186" s="317"/>
      <c r="C186" s="318"/>
      <c r="D186" s="318"/>
      <c r="E186" s="318"/>
      <c r="F186" s="319"/>
      <c r="G186" s="343"/>
      <c r="H186" s="325"/>
      <c r="I186" s="325"/>
      <c r="J186" s="325"/>
      <c r="K186" s="325"/>
      <c r="L186" s="325"/>
      <c r="M186" s="325"/>
      <c r="N186" s="325"/>
      <c r="O186" s="326"/>
      <c r="P186" s="329"/>
      <c r="Q186" s="325"/>
      <c r="R186" s="325"/>
      <c r="S186" s="325"/>
      <c r="T186" s="325"/>
      <c r="U186" s="325"/>
      <c r="V186" s="325"/>
      <c r="W186" s="325"/>
      <c r="X186" s="326"/>
      <c r="Y186" s="345"/>
      <c r="Z186" s="346"/>
      <c r="AA186" s="347"/>
      <c r="AB186" s="402"/>
      <c r="AC186" s="487"/>
      <c r="AD186" s="488"/>
      <c r="AE186" s="415"/>
      <c r="AF186" s="415"/>
      <c r="AG186" s="415"/>
      <c r="AH186" s="415"/>
      <c r="AI186" s="415"/>
      <c r="AJ186" s="415"/>
      <c r="AK186" s="415"/>
      <c r="AL186" s="415"/>
      <c r="AM186" s="415"/>
      <c r="AN186" s="415"/>
      <c r="AO186" s="415"/>
      <c r="AP186" s="415"/>
      <c r="AQ186" s="497"/>
      <c r="AR186" s="436"/>
      <c r="AS186" s="434" t="s">
        <v>175</v>
      </c>
      <c r="AT186" s="435"/>
      <c r="AU186" s="436"/>
      <c r="AV186" s="436"/>
      <c r="AW186" s="325" t="s">
        <v>166</v>
      </c>
      <c r="AX186" s="330"/>
      <c r="AY186">
        <f t="shared" si="8"/>
        <v>0</v>
      </c>
      <c r="AZ186" s="10"/>
      <c r="BA186" s="10"/>
      <c r="BB186" s="10"/>
      <c r="BC186" s="10"/>
      <c r="BD186" s="10"/>
      <c r="BE186" s="10"/>
      <c r="BF186" s="10"/>
      <c r="BG186" s="10"/>
      <c r="BH186" s="10"/>
    </row>
    <row r="187" spans="1:60" ht="23.25" hidden="1" customHeight="1" x14ac:dyDescent="0.2">
      <c r="A187" s="315"/>
      <c r="B187" s="317"/>
      <c r="C187" s="318"/>
      <c r="D187" s="318"/>
      <c r="E187" s="318"/>
      <c r="F187" s="319"/>
      <c r="G187" s="138"/>
      <c r="H187" s="139"/>
      <c r="I187" s="139"/>
      <c r="J187" s="139"/>
      <c r="K187" s="139"/>
      <c r="L187" s="139"/>
      <c r="M187" s="139"/>
      <c r="N187" s="139"/>
      <c r="O187" s="140"/>
      <c r="P187" s="139"/>
      <c r="Q187" s="449"/>
      <c r="R187" s="449"/>
      <c r="S187" s="449"/>
      <c r="T187" s="449"/>
      <c r="U187" s="449"/>
      <c r="V187" s="449"/>
      <c r="W187" s="449"/>
      <c r="X187" s="450"/>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5"/>
      <c r="B188" s="317"/>
      <c r="C188" s="318"/>
      <c r="D188" s="318"/>
      <c r="E188" s="318"/>
      <c r="F188" s="319"/>
      <c r="G188" s="893"/>
      <c r="H188" s="383"/>
      <c r="I188" s="383"/>
      <c r="J188" s="383"/>
      <c r="K188" s="383"/>
      <c r="L188" s="383"/>
      <c r="M188" s="383"/>
      <c r="N188" s="383"/>
      <c r="O188" s="384"/>
      <c r="P188" s="451"/>
      <c r="Q188" s="451"/>
      <c r="R188" s="451"/>
      <c r="S188" s="451"/>
      <c r="T188" s="451"/>
      <c r="U188" s="451"/>
      <c r="V188" s="451"/>
      <c r="W188" s="451"/>
      <c r="X188" s="452"/>
      <c r="Y188" s="894" t="s">
        <v>50</v>
      </c>
      <c r="Z188" s="786"/>
      <c r="AA188" s="787"/>
      <c r="AB188" s="491"/>
      <c r="AC188" s="491"/>
      <c r="AD188" s="491"/>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5"/>
      <c r="B189" s="317"/>
      <c r="C189" s="318"/>
      <c r="D189" s="318"/>
      <c r="E189" s="318"/>
      <c r="F189" s="319"/>
      <c r="G189" s="141"/>
      <c r="H189" s="142"/>
      <c r="I189" s="142"/>
      <c r="J189" s="142"/>
      <c r="K189" s="142"/>
      <c r="L189" s="142"/>
      <c r="M189" s="142"/>
      <c r="N189" s="142"/>
      <c r="O189" s="143"/>
      <c r="P189" s="453"/>
      <c r="Q189" s="453"/>
      <c r="R189" s="453"/>
      <c r="S189" s="453"/>
      <c r="T189" s="453"/>
      <c r="U189" s="453"/>
      <c r="V189" s="453"/>
      <c r="W189" s="453"/>
      <c r="X189" s="454"/>
      <c r="Y189" s="894" t="s">
        <v>13</v>
      </c>
      <c r="Z189" s="786"/>
      <c r="AA189" s="787"/>
      <c r="AB189" s="895" t="s">
        <v>14</v>
      </c>
      <c r="AC189" s="895"/>
      <c r="AD189" s="895"/>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5"/>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414</v>
      </c>
      <c r="AF190" s="415"/>
      <c r="AG190" s="415"/>
      <c r="AH190" s="415"/>
      <c r="AI190" s="415" t="s">
        <v>566</v>
      </c>
      <c r="AJ190" s="415"/>
      <c r="AK190" s="415"/>
      <c r="AL190" s="415"/>
      <c r="AM190" s="415" t="s">
        <v>382</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2">
      <c r="A191" s="315"/>
      <c r="B191" s="317"/>
      <c r="C191" s="318"/>
      <c r="D191" s="318"/>
      <c r="E191" s="318"/>
      <c r="F191" s="319"/>
      <c r="G191" s="343"/>
      <c r="H191" s="325"/>
      <c r="I191" s="325"/>
      <c r="J191" s="325"/>
      <c r="K191" s="325"/>
      <c r="L191" s="325"/>
      <c r="M191" s="325"/>
      <c r="N191" s="325"/>
      <c r="O191" s="326"/>
      <c r="P191" s="329"/>
      <c r="Q191" s="325"/>
      <c r="R191" s="325"/>
      <c r="S191" s="325"/>
      <c r="T191" s="325"/>
      <c r="U191" s="325"/>
      <c r="V191" s="325"/>
      <c r="W191" s="325"/>
      <c r="X191" s="326"/>
      <c r="Y191" s="345"/>
      <c r="Z191" s="346"/>
      <c r="AA191" s="347"/>
      <c r="AB191" s="402"/>
      <c r="AC191" s="487"/>
      <c r="AD191" s="488"/>
      <c r="AE191" s="415"/>
      <c r="AF191" s="415"/>
      <c r="AG191" s="415"/>
      <c r="AH191" s="415"/>
      <c r="AI191" s="415"/>
      <c r="AJ191" s="415"/>
      <c r="AK191" s="415"/>
      <c r="AL191" s="415"/>
      <c r="AM191" s="415"/>
      <c r="AN191" s="415"/>
      <c r="AO191" s="415"/>
      <c r="AP191" s="415"/>
      <c r="AQ191" s="497"/>
      <c r="AR191" s="436"/>
      <c r="AS191" s="434" t="s">
        <v>175</v>
      </c>
      <c r="AT191" s="435"/>
      <c r="AU191" s="436"/>
      <c r="AV191" s="436"/>
      <c r="AW191" s="325" t="s">
        <v>166</v>
      </c>
      <c r="AX191" s="330"/>
      <c r="AY191">
        <f>$AY$190</f>
        <v>0</v>
      </c>
      <c r="AZ191" s="10"/>
      <c r="BA191" s="10"/>
      <c r="BB191" s="10"/>
      <c r="BC191" s="10"/>
      <c r="BD191" s="10"/>
      <c r="BE191" s="10"/>
      <c r="BF191" s="10"/>
      <c r="BG191" s="10"/>
      <c r="BH191" s="10"/>
    </row>
    <row r="192" spans="1:60" ht="23.25" hidden="1" customHeight="1" x14ac:dyDescent="0.2">
      <c r="A192" s="315"/>
      <c r="B192" s="317"/>
      <c r="C192" s="318"/>
      <c r="D192" s="318"/>
      <c r="E192" s="318"/>
      <c r="F192" s="319"/>
      <c r="G192" s="138"/>
      <c r="H192" s="139"/>
      <c r="I192" s="139"/>
      <c r="J192" s="139"/>
      <c r="K192" s="139"/>
      <c r="L192" s="139"/>
      <c r="M192" s="139"/>
      <c r="N192" s="139"/>
      <c r="O192" s="140"/>
      <c r="P192" s="139"/>
      <c r="Q192" s="449"/>
      <c r="R192" s="449"/>
      <c r="S192" s="449"/>
      <c r="T192" s="449"/>
      <c r="U192" s="449"/>
      <c r="V192" s="449"/>
      <c r="W192" s="449"/>
      <c r="X192" s="450"/>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5"/>
      <c r="B193" s="317"/>
      <c r="C193" s="318"/>
      <c r="D193" s="318"/>
      <c r="E193" s="318"/>
      <c r="F193" s="319"/>
      <c r="G193" s="893"/>
      <c r="H193" s="383"/>
      <c r="I193" s="383"/>
      <c r="J193" s="383"/>
      <c r="K193" s="383"/>
      <c r="L193" s="383"/>
      <c r="M193" s="383"/>
      <c r="N193" s="383"/>
      <c r="O193" s="384"/>
      <c r="P193" s="451"/>
      <c r="Q193" s="451"/>
      <c r="R193" s="451"/>
      <c r="S193" s="451"/>
      <c r="T193" s="451"/>
      <c r="U193" s="451"/>
      <c r="V193" s="451"/>
      <c r="W193" s="451"/>
      <c r="X193" s="452"/>
      <c r="Y193" s="894" t="s">
        <v>50</v>
      </c>
      <c r="Z193" s="786"/>
      <c r="AA193" s="787"/>
      <c r="AB193" s="491"/>
      <c r="AC193" s="491"/>
      <c r="AD193" s="491"/>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5"/>
      <c r="B194" s="320"/>
      <c r="C194" s="321"/>
      <c r="D194" s="321"/>
      <c r="E194" s="321"/>
      <c r="F194" s="322"/>
      <c r="G194" s="141"/>
      <c r="H194" s="142"/>
      <c r="I194" s="142"/>
      <c r="J194" s="142"/>
      <c r="K194" s="142"/>
      <c r="L194" s="142"/>
      <c r="M194" s="142"/>
      <c r="N194" s="142"/>
      <c r="O194" s="143"/>
      <c r="P194" s="453"/>
      <c r="Q194" s="453"/>
      <c r="R194" s="453"/>
      <c r="S194" s="453"/>
      <c r="T194" s="453"/>
      <c r="U194" s="453"/>
      <c r="V194" s="453"/>
      <c r="W194" s="453"/>
      <c r="X194" s="454"/>
      <c r="Y194" s="894" t="s">
        <v>13</v>
      </c>
      <c r="Z194" s="786"/>
      <c r="AA194" s="787"/>
      <c r="AB194" s="895" t="s">
        <v>14</v>
      </c>
      <c r="AC194" s="895"/>
      <c r="AD194" s="895"/>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5"/>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414</v>
      </c>
      <c r="AF195" s="415"/>
      <c r="AG195" s="415"/>
      <c r="AH195" s="415"/>
      <c r="AI195" s="415" t="s">
        <v>566</v>
      </c>
      <c r="AJ195" s="415"/>
      <c r="AK195" s="415"/>
      <c r="AL195" s="415"/>
      <c r="AM195" s="415" t="s">
        <v>382</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2">
      <c r="A196" s="315"/>
      <c r="B196" s="317"/>
      <c r="C196" s="318"/>
      <c r="D196" s="318"/>
      <c r="E196" s="318"/>
      <c r="F196" s="319"/>
      <c r="G196" s="343"/>
      <c r="H196" s="325"/>
      <c r="I196" s="325"/>
      <c r="J196" s="325"/>
      <c r="K196" s="325"/>
      <c r="L196" s="325"/>
      <c r="M196" s="325"/>
      <c r="N196" s="325"/>
      <c r="O196" s="326"/>
      <c r="P196" s="329"/>
      <c r="Q196" s="325"/>
      <c r="R196" s="325"/>
      <c r="S196" s="325"/>
      <c r="T196" s="325"/>
      <c r="U196" s="325"/>
      <c r="V196" s="325"/>
      <c r="W196" s="325"/>
      <c r="X196" s="326"/>
      <c r="Y196" s="345"/>
      <c r="Z196" s="346"/>
      <c r="AA196" s="347"/>
      <c r="AB196" s="402"/>
      <c r="AC196" s="487"/>
      <c r="AD196" s="488"/>
      <c r="AE196" s="415"/>
      <c r="AF196" s="415"/>
      <c r="AG196" s="415"/>
      <c r="AH196" s="415"/>
      <c r="AI196" s="415"/>
      <c r="AJ196" s="415"/>
      <c r="AK196" s="415"/>
      <c r="AL196" s="415"/>
      <c r="AM196" s="415"/>
      <c r="AN196" s="415"/>
      <c r="AO196" s="415"/>
      <c r="AP196" s="415"/>
      <c r="AQ196" s="497"/>
      <c r="AR196" s="436"/>
      <c r="AS196" s="434" t="s">
        <v>175</v>
      </c>
      <c r="AT196" s="435"/>
      <c r="AU196" s="436"/>
      <c r="AV196" s="436"/>
      <c r="AW196" s="325" t="s">
        <v>166</v>
      </c>
      <c r="AX196" s="330"/>
      <c r="AY196">
        <f>$AY$195</f>
        <v>0</v>
      </c>
      <c r="AZ196" s="10"/>
      <c r="BA196" s="10"/>
      <c r="BB196" s="10"/>
      <c r="BC196" s="10"/>
      <c r="BD196" s="10"/>
      <c r="BE196" s="10"/>
      <c r="BF196" s="10"/>
      <c r="BG196" s="10"/>
      <c r="BH196" s="10"/>
    </row>
    <row r="197" spans="1:60" ht="23.25" hidden="1" customHeight="1" x14ac:dyDescent="0.2">
      <c r="A197" s="315"/>
      <c r="B197" s="317"/>
      <c r="C197" s="318"/>
      <c r="D197" s="318"/>
      <c r="E197" s="318"/>
      <c r="F197" s="319"/>
      <c r="G197" s="138"/>
      <c r="H197" s="139"/>
      <c r="I197" s="139"/>
      <c r="J197" s="139"/>
      <c r="K197" s="139"/>
      <c r="L197" s="139"/>
      <c r="M197" s="139"/>
      <c r="N197" s="139"/>
      <c r="O197" s="140"/>
      <c r="P197" s="139"/>
      <c r="Q197" s="449"/>
      <c r="R197" s="449"/>
      <c r="S197" s="449"/>
      <c r="T197" s="449"/>
      <c r="U197" s="449"/>
      <c r="V197" s="449"/>
      <c r="W197" s="449"/>
      <c r="X197" s="450"/>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5"/>
      <c r="B198" s="317"/>
      <c r="C198" s="318"/>
      <c r="D198" s="318"/>
      <c r="E198" s="318"/>
      <c r="F198" s="319"/>
      <c r="G198" s="893"/>
      <c r="H198" s="383"/>
      <c r="I198" s="383"/>
      <c r="J198" s="383"/>
      <c r="K198" s="383"/>
      <c r="L198" s="383"/>
      <c r="M198" s="383"/>
      <c r="N198" s="383"/>
      <c r="O198" s="384"/>
      <c r="P198" s="451"/>
      <c r="Q198" s="451"/>
      <c r="R198" s="451"/>
      <c r="S198" s="451"/>
      <c r="T198" s="451"/>
      <c r="U198" s="451"/>
      <c r="V198" s="451"/>
      <c r="W198" s="451"/>
      <c r="X198" s="452"/>
      <c r="Y198" s="894" t="s">
        <v>50</v>
      </c>
      <c r="Z198" s="786"/>
      <c r="AA198" s="787"/>
      <c r="AB198" s="491"/>
      <c r="AC198" s="491"/>
      <c r="AD198" s="491"/>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6"/>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2">
      <c r="A200" s="582" t="s">
        <v>235</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231</v>
      </c>
      <c r="X200" s="556"/>
      <c r="Y200" s="559"/>
      <c r="Z200" s="559"/>
      <c r="AA200" s="560"/>
      <c r="AB200" s="553" t="s">
        <v>11</v>
      </c>
      <c r="AC200" s="550"/>
      <c r="AD200" s="551"/>
      <c r="AE200" s="415" t="s">
        <v>414</v>
      </c>
      <c r="AF200" s="415"/>
      <c r="AG200" s="415"/>
      <c r="AH200" s="415"/>
      <c r="AI200" s="415" t="s">
        <v>566</v>
      </c>
      <c r="AJ200" s="415"/>
      <c r="AK200" s="415"/>
      <c r="AL200" s="415"/>
      <c r="AM200" s="415" t="s">
        <v>382</v>
      </c>
      <c r="AN200" s="415"/>
      <c r="AO200" s="415"/>
      <c r="AP200" s="415"/>
      <c r="AQ200" s="492" t="s">
        <v>174</v>
      </c>
      <c r="AR200" s="493"/>
      <c r="AS200" s="493"/>
      <c r="AT200" s="494"/>
      <c r="AU200" s="544" t="s">
        <v>128</v>
      </c>
      <c r="AV200" s="544"/>
      <c r="AW200" s="544"/>
      <c r="AX200" s="545"/>
      <c r="AY200">
        <f>COUNTA($H$202)</f>
        <v>0</v>
      </c>
    </row>
    <row r="201" spans="1:60" ht="18.75" hidden="1" customHeight="1" x14ac:dyDescent="0.2">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2"/>
      <c r="AR201" s="433"/>
      <c r="AS201" s="434" t="s">
        <v>175</v>
      </c>
      <c r="AT201" s="435"/>
      <c r="AU201" s="436"/>
      <c r="AV201" s="436"/>
      <c r="AW201" s="546" t="s">
        <v>166</v>
      </c>
      <c r="AX201" s="547"/>
      <c r="AY201">
        <f t="shared" ref="AY201:AY207" si="10">$AY$200</f>
        <v>0</v>
      </c>
    </row>
    <row r="202" spans="1:60" ht="23.25" hidden="1" customHeight="1" x14ac:dyDescent="0.2">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248</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10"/>
        <v>0</v>
      </c>
    </row>
    <row r="203" spans="1:60" ht="23.25" hidden="1" customHeight="1" x14ac:dyDescent="0.2">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248</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10"/>
        <v>0</v>
      </c>
    </row>
    <row r="204" spans="1:60" ht="23.25" hidden="1" customHeight="1" x14ac:dyDescent="0.2">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249</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10"/>
        <v>0</v>
      </c>
    </row>
    <row r="205" spans="1:60" ht="23.25" hidden="1" customHeight="1" x14ac:dyDescent="0.2">
      <c r="A205" s="567" t="s">
        <v>238</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247</v>
      </c>
      <c r="X205" s="577"/>
      <c r="Y205" s="541" t="s">
        <v>12</v>
      </c>
      <c r="Z205" s="541"/>
      <c r="AA205" s="542"/>
      <c r="AB205" s="543" t="s">
        <v>248</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10"/>
        <v>0</v>
      </c>
    </row>
    <row r="206" spans="1:60" ht="23.25" hidden="1" customHeight="1" x14ac:dyDescent="0.2">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248</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10"/>
        <v>0</v>
      </c>
    </row>
    <row r="207" spans="1:60" ht="23.25" hidden="1" customHeight="1" x14ac:dyDescent="0.2">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249</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10"/>
        <v>0</v>
      </c>
    </row>
    <row r="208" spans="1:60" ht="18.75" hidden="1" customHeight="1" x14ac:dyDescent="0.2">
      <c r="A208" s="591" t="s">
        <v>235</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414</v>
      </c>
      <c r="AF208" s="136"/>
      <c r="AG208" s="136"/>
      <c r="AH208" s="136"/>
      <c r="AI208" s="415" t="s">
        <v>566</v>
      </c>
      <c r="AJ208" s="415"/>
      <c r="AK208" s="415"/>
      <c r="AL208" s="415"/>
      <c r="AM208" s="415" t="s">
        <v>382</v>
      </c>
      <c r="AN208" s="415"/>
      <c r="AO208" s="415"/>
      <c r="AP208" s="415"/>
      <c r="AQ208" s="492" t="s">
        <v>174</v>
      </c>
      <c r="AR208" s="493"/>
      <c r="AS208" s="493"/>
      <c r="AT208" s="494"/>
      <c r="AU208" s="587" t="s">
        <v>128</v>
      </c>
      <c r="AV208" s="588"/>
      <c r="AW208" s="588"/>
      <c r="AX208" s="589"/>
      <c r="AY208">
        <f>COUNTA($H$210)</f>
        <v>0</v>
      </c>
    </row>
    <row r="209" spans="1:51" ht="18.75" hidden="1" customHeight="1" x14ac:dyDescent="0.2">
      <c r="A209" s="567"/>
      <c r="B209" s="568"/>
      <c r="C209" s="568"/>
      <c r="D209" s="568"/>
      <c r="E209" s="568"/>
      <c r="F209" s="569"/>
      <c r="G209" s="595"/>
      <c r="H209" s="434"/>
      <c r="I209" s="434"/>
      <c r="J209" s="434"/>
      <c r="K209" s="434"/>
      <c r="L209" s="434"/>
      <c r="M209" s="434"/>
      <c r="N209" s="434"/>
      <c r="O209" s="435"/>
      <c r="P209" s="596"/>
      <c r="Q209" s="434"/>
      <c r="R209" s="434"/>
      <c r="S209" s="434"/>
      <c r="T209" s="434"/>
      <c r="U209" s="434"/>
      <c r="V209" s="434"/>
      <c r="W209" s="434"/>
      <c r="X209" s="435"/>
      <c r="Y209" s="600"/>
      <c r="Z209" s="601"/>
      <c r="AA209" s="602"/>
      <c r="AB209" s="329"/>
      <c r="AC209" s="325"/>
      <c r="AD209" s="326"/>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90"/>
      <c r="AY209">
        <f>$AY$208</f>
        <v>0</v>
      </c>
    </row>
    <row r="210" spans="1:51" ht="23.25" hidden="1" customHeight="1" x14ac:dyDescent="0.2">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2">
      <c r="A213" s="646" t="s">
        <v>261</v>
      </c>
      <c r="B213" s="647"/>
      <c r="C213" s="647"/>
      <c r="D213" s="647"/>
      <c r="E213" s="571" t="s">
        <v>223</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5">
      <c r="A214" s="504" t="s">
        <v>574</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230</v>
      </c>
      <c r="AP214" s="663"/>
      <c r="AQ214" s="663"/>
      <c r="AR214" s="81" t="s">
        <v>229</v>
      </c>
      <c r="AS214" s="662"/>
      <c r="AT214" s="663"/>
      <c r="AU214" s="663"/>
      <c r="AV214" s="663"/>
      <c r="AW214" s="663"/>
      <c r="AX214" s="664"/>
      <c r="AY214">
        <f>COUNTIF($AR$214,"☑")</f>
        <v>0</v>
      </c>
    </row>
    <row r="215" spans="1:51" ht="45" customHeight="1" x14ac:dyDescent="0.2">
      <c r="A215" s="652" t="s">
        <v>281</v>
      </c>
      <c r="B215" s="653"/>
      <c r="C215" s="655" t="s">
        <v>178</v>
      </c>
      <c r="D215" s="653"/>
      <c r="E215" s="656" t="s">
        <v>194</v>
      </c>
      <c r="F215" s="657"/>
      <c r="G215" s="658" t="s">
        <v>659</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2">
      <c r="A216" s="654"/>
      <c r="B216" s="642"/>
      <c r="C216" s="641"/>
      <c r="D216" s="642"/>
      <c r="E216" s="455" t="s">
        <v>193</v>
      </c>
      <c r="F216" s="457"/>
      <c r="G216" s="138" t="s">
        <v>660</v>
      </c>
      <c r="H216" s="139"/>
      <c r="I216" s="139"/>
      <c r="J216" s="139"/>
      <c r="K216" s="139"/>
      <c r="L216" s="139"/>
      <c r="M216" s="139"/>
      <c r="N216" s="139"/>
      <c r="O216" s="139"/>
      <c r="P216" s="139"/>
      <c r="Q216" s="139"/>
      <c r="R216" s="139"/>
      <c r="S216" s="139"/>
      <c r="T216" s="139"/>
      <c r="U216" s="139"/>
      <c r="V216" s="140"/>
      <c r="W216" s="630" t="s">
        <v>584</v>
      </c>
      <c r="X216" s="631"/>
      <c r="Y216" s="631"/>
      <c r="Z216" s="631"/>
      <c r="AA216" s="632"/>
      <c r="AB216" s="633" t="s">
        <v>661</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2">
      <c r="A217" s="654"/>
      <c r="B217" s="642"/>
      <c r="C217" s="641"/>
      <c r="D217" s="642"/>
      <c r="E217" s="320"/>
      <c r="F217" s="322"/>
      <c r="G217" s="141"/>
      <c r="H217" s="142"/>
      <c r="I217" s="142"/>
      <c r="J217" s="142"/>
      <c r="K217" s="142"/>
      <c r="L217" s="142"/>
      <c r="M217" s="142"/>
      <c r="N217" s="142"/>
      <c r="O217" s="142"/>
      <c r="P217" s="142"/>
      <c r="Q217" s="142"/>
      <c r="R217" s="142"/>
      <c r="S217" s="142"/>
      <c r="T217" s="142"/>
      <c r="U217" s="142"/>
      <c r="V217" s="143"/>
      <c r="W217" s="636" t="s">
        <v>585</v>
      </c>
      <c r="X217" s="637"/>
      <c r="Y217" s="637"/>
      <c r="Z217" s="637"/>
      <c r="AA217" s="638"/>
      <c r="AB217" s="633" t="s">
        <v>662</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2">
      <c r="A218" s="654"/>
      <c r="B218" s="642"/>
      <c r="C218" s="639" t="s">
        <v>597</v>
      </c>
      <c r="D218" s="640"/>
      <c r="E218" s="455" t="s">
        <v>277</v>
      </c>
      <c r="F218" s="457"/>
      <c r="G218" s="620" t="s">
        <v>181</v>
      </c>
      <c r="H218" s="621"/>
      <c r="I218" s="621"/>
      <c r="J218" s="643" t="s">
        <v>612</v>
      </c>
      <c r="K218" s="644"/>
      <c r="L218" s="644"/>
      <c r="M218" s="644"/>
      <c r="N218" s="644"/>
      <c r="O218" s="644"/>
      <c r="P218" s="644"/>
      <c r="Q218" s="644"/>
      <c r="R218" s="644"/>
      <c r="S218" s="644"/>
      <c r="T218" s="645"/>
      <c r="U218" s="618" t="s">
        <v>282</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2">
      <c r="A219" s="654"/>
      <c r="B219" s="642"/>
      <c r="C219" s="641"/>
      <c r="D219" s="642"/>
      <c r="E219" s="317"/>
      <c r="F219" s="319"/>
      <c r="G219" s="620" t="s">
        <v>598</v>
      </c>
      <c r="H219" s="621"/>
      <c r="I219" s="621"/>
      <c r="J219" s="621"/>
      <c r="K219" s="621"/>
      <c r="L219" s="621"/>
      <c r="M219" s="621"/>
      <c r="N219" s="621"/>
      <c r="O219" s="621"/>
      <c r="P219" s="621"/>
      <c r="Q219" s="621"/>
      <c r="R219" s="621"/>
      <c r="S219" s="621"/>
      <c r="T219" s="621"/>
      <c r="U219" s="617" t="s">
        <v>282</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5">
      <c r="A220" s="654"/>
      <c r="B220" s="642"/>
      <c r="C220" s="641"/>
      <c r="D220" s="642"/>
      <c r="E220" s="320"/>
      <c r="F220" s="322"/>
      <c r="G220" s="620" t="s">
        <v>585</v>
      </c>
      <c r="H220" s="621"/>
      <c r="I220" s="621"/>
      <c r="J220" s="621"/>
      <c r="K220" s="621"/>
      <c r="L220" s="621"/>
      <c r="M220" s="621"/>
      <c r="N220" s="621"/>
      <c r="O220" s="621"/>
      <c r="P220" s="621"/>
      <c r="Q220" s="621"/>
      <c r="R220" s="621"/>
      <c r="S220" s="621"/>
      <c r="T220" s="621"/>
      <c r="U220" s="144" t="s">
        <v>282</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2">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40.950000000000003" customHeight="1" x14ac:dyDescent="0.2">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637</v>
      </c>
      <c r="AE223" s="707"/>
      <c r="AF223" s="707"/>
      <c r="AG223" s="708" t="s">
        <v>644</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2">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637</v>
      </c>
      <c r="AE224" s="688"/>
      <c r="AF224" s="688"/>
      <c r="AG224" s="714" t="s">
        <v>645</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2">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637</v>
      </c>
      <c r="AE225" s="721"/>
      <c r="AF225" s="721"/>
      <c r="AG225" s="678" t="s">
        <v>646</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2">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637</v>
      </c>
      <c r="AE226" s="676"/>
      <c r="AF226" s="676"/>
      <c r="AG226" s="361" t="s">
        <v>647</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2">
      <c r="A227" s="666"/>
      <c r="B227" s="667"/>
      <c r="C227" s="680"/>
      <c r="D227" s="681"/>
      <c r="E227" s="684" t="s">
        <v>259</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641</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50.4" customHeight="1" x14ac:dyDescent="0.2">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642</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2">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643</v>
      </c>
      <c r="AE229" s="740"/>
      <c r="AF229" s="740"/>
      <c r="AG229" s="741" t="s">
        <v>282</v>
      </c>
      <c r="AH229" s="742"/>
      <c r="AI229" s="742"/>
      <c r="AJ229" s="742"/>
      <c r="AK229" s="742"/>
      <c r="AL229" s="742"/>
      <c r="AM229" s="742"/>
      <c r="AN229" s="742"/>
      <c r="AO229" s="742"/>
      <c r="AP229" s="742"/>
      <c r="AQ229" s="742"/>
      <c r="AR229" s="742"/>
      <c r="AS229" s="742"/>
      <c r="AT229" s="742"/>
      <c r="AU229" s="742"/>
      <c r="AV229" s="742"/>
      <c r="AW229" s="742"/>
      <c r="AX229" s="743"/>
    </row>
    <row r="230" spans="1:50" ht="44.4" customHeight="1" x14ac:dyDescent="0.2">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637</v>
      </c>
      <c r="AE230" s="688"/>
      <c r="AF230" s="688"/>
      <c r="AG230" s="714" t="s">
        <v>709</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2">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643</v>
      </c>
      <c r="AE231" s="688"/>
      <c r="AF231" s="688"/>
      <c r="AG231" s="714" t="s">
        <v>282</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2">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637</v>
      </c>
      <c r="AE232" s="688"/>
      <c r="AF232" s="688"/>
      <c r="AG232" s="714" t="s">
        <v>648</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2">
      <c r="A233" s="666"/>
      <c r="B233" s="668"/>
      <c r="C233" s="734" t="s">
        <v>232</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643</v>
      </c>
      <c r="AE233" s="721"/>
      <c r="AF233" s="721"/>
      <c r="AG233" s="736" t="s">
        <v>282</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2">
      <c r="A234" s="666"/>
      <c r="B234" s="668"/>
      <c r="C234" s="722" t="s">
        <v>233</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643</v>
      </c>
      <c r="AE234" s="688"/>
      <c r="AF234" s="689"/>
      <c r="AG234" s="714" t="s">
        <v>282</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2">
      <c r="A235" s="669"/>
      <c r="B235" s="670"/>
      <c r="C235" s="725" t="s">
        <v>220</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637</v>
      </c>
      <c r="AE235" s="729"/>
      <c r="AF235" s="730"/>
      <c r="AG235" s="731" t="s">
        <v>649</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2">
      <c r="A236" s="122" t="s">
        <v>37</v>
      </c>
      <c r="B236" s="746"/>
      <c r="C236" s="747" t="s">
        <v>221</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637</v>
      </c>
      <c r="AE236" s="740"/>
      <c r="AF236" s="750"/>
      <c r="AG236" s="741" t="s">
        <v>650</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2">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643</v>
      </c>
      <c r="AE237" s="755"/>
      <c r="AF237" s="755"/>
      <c r="AG237" s="714" t="s">
        <v>282</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2">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637</v>
      </c>
      <c r="AE238" s="688"/>
      <c r="AF238" s="688"/>
      <c r="AG238" s="714" t="s">
        <v>651</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2">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643</v>
      </c>
      <c r="AE239" s="688"/>
      <c r="AF239" s="688"/>
      <c r="AG239" s="744" t="s">
        <v>282</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2">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t="s">
        <v>637</v>
      </c>
      <c r="AE240" s="676"/>
      <c r="AF240" s="767"/>
      <c r="AG240" s="361" t="s">
        <v>652</v>
      </c>
      <c r="AH240" s="139"/>
      <c r="AI240" s="139"/>
      <c r="AJ240" s="139"/>
      <c r="AK240" s="139"/>
      <c r="AL240" s="139"/>
      <c r="AM240" s="139"/>
      <c r="AN240" s="139"/>
      <c r="AO240" s="139"/>
      <c r="AP240" s="139"/>
      <c r="AQ240" s="139"/>
      <c r="AR240" s="139"/>
      <c r="AS240" s="139"/>
      <c r="AT240" s="139"/>
      <c r="AU240" s="139"/>
      <c r="AV240" s="139"/>
      <c r="AW240" s="139"/>
      <c r="AX240" s="677"/>
    </row>
    <row r="241" spans="1:50" ht="19.649999999999999" customHeight="1" x14ac:dyDescent="0.2">
      <c r="A241" s="761"/>
      <c r="B241" s="762"/>
      <c r="C241" s="104" t="s">
        <v>0</v>
      </c>
      <c r="D241" s="105"/>
      <c r="E241" s="105"/>
      <c r="F241" s="105"/>
      <c r="G241" s="105"/>
      <c r="H241" s="105"/>
      <c r="I241" s="105"/>
      <c r="J241" s="105"/>
      <c r="K241" s="105"/>
      <c r="L241" s="105"/>
      <c r="M241" s="105"/>
      <c r="N241" s="105"/>
      <c r="O241" s="101" t="s">
        <v>603</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2">
      <c r="A242" s="761"/>
      <c r="B242" s="762"/>
      <c r="C242" s="86">
        <v>2022</v>
      </c>
      <c r="D242" s="87"/>
      <c r="E242" s="88" t="s">
        <v>605</v>
      </c>
      <c r="F242" s="88"/>
      <c r="G242" s="88"/>
      <c r="H242" s="89">
        <v>21</v>
      </c>
      <c r="I242" s="89"/>
      <c r="J242" s="90">
        <v>978</v>
      </c>
      <c r="K242" s="90"/>
      <c r="L242" s="90"/>
      <c r="M242" s="89"/>
      <c r="N242" s="91"/>
      <c r="O242" s="92" t="s">
        <v>630</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customHeight="1" x14ac:dyDescent="0.2">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customHeight="1" x14ac:dyDescent="0.2">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customHeight="1" x14ac:dyDescent="0.2">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customHeight="1" x14ac:dyDescent="0.2">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2">
      <c r="A247" s="122" t="s">
        <v>45</v>
      </c>
      <c r="B247" s="123"/>
      <c r="C247" s="126" t="s">
        <v>49</v>
      </c>
      <c r="D247" s="127"/>
      <c r="E247" s="127"/>
      <c r="F247" s="128"/>
      <c r="G247" s="129" t="s">
        <v>639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640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722</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723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75" t="s">
        <v>725</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2">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5">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2" t="s">
        <v>236</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2">
      <c r="A258" s="785" t="s">
        <v>275</v>
      </c>
      <c r="B258" s="786"/>
      <c r="C258" s="786"/>
      <c r="D258" s="787"/>
      <c r="E258" s="771" t="s">
        <v>631</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2">
      <c r="A259" s="136" t="s">
        <v>274</v>
      </c>
      <c r="B259" s="136"/>
      <c r="C259" s="136"/>
      <c r="D259" s="136"/>
      <c r="E259" s="771" t="s">
        <v>632</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2">
      <c r="A260" s="136" t="s">
        <v>273</v>
      </c>
      <c r="B260" s="136"/>
      <c r="C260" s="136"/>
      <c r="D260" s="136"/>
      <c r="E260" s="771" t="s">
        <v>633</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2">
      <c r="A261" s="136" t="s">
        <v>272</v>
      </c>
      <c r="B261" s="136"/>
      <c r="C261" s="136"/>
      <c r="D261" s="136"/>
      <c r="E261" s="771" t="s">
        <v>633</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2">
      <c r="A262" s="136" t="s">
        <v>271</v>
      </c>
      <c r="B262" s="136"/>
      <c r="C262" s="136"/>
      <c r="D262" s="136"/>
      <c r="E262" s="771" t="s">
        <v>634</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2">
      <c r="A263" s="136" t="s">
        <v>270</v>
      </c>
      <c r="B263" s="136"/>
      <c r="C263" s="136"/>
      <c r="D263" s="136"/>
      <c r="E263" s="771" t="s">
        <v>635</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2">
      <c r="A264" s="136" t="s">
        <v>269</v>
      </c>
      <c r="B264" s="136"/>
      <c r="C264" s="136"/>
      <c r="D264" s="136"/>
      <c r="E264" s="771" t="s">
        <v>636</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2">
      <c r="A265" s="136" t="s">
        <v>268</v>
      </c>
      <c r="B265" s="136"/>
      <c r="C265" s="136"/>
      <c r="D265" s="136"/>
      <c r="E265" s="771" t="s">
        <v>635</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2">
      <c r="A266" s="136" t="s">
        <v>414</v>
      </c>
      <c r="B266" s="136"/>
      <c r="C266" s="136"/>
      <c r="D266" s="136"/>
      <c r="E266" s="790" t="s">
        <v>605</v>
      </c>
      <c r="F266" s="791"/>
      <c r="G266" s="791"/>
      <c r="H266" s="77" t="str">
        <f>IF(E266="","","-")</f>
        <v>-</v>
      </c>
      <c r="I266" s="791"/>
      <c r="J266" s="791"/>
      <c r="K266" s="77" t="str">
        <f>IF(I266="","","-")</f>
        <v/>
      </c>
      <c r="L266" s="106">
        <v>869</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2">
      <c r="A267" s="136" t="s">
        <v>594</v>
      </c>
      <c r="B267" s="136"/>
      <c r="C267" s="136"/>
      <c r="D267" s="136"/>
      <c r="E267" s="790" t="s">
        <v>605</v>
      </c>
      <c r="F267" s="791"/>
      <c r="G267" s="791"/>
      <c r="H267" s="77"/>
      <c r="I267" s="791"/>
      <c r="J267" s="791"/>
      <c r="K267" s="77"/>
      <c r="L267" s="106">
        <v>890</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2">
      <c r="A268" s="136" t="s">
        <v>382</v>
      </c>
      <c r="B268" s="136"/>
      <c r="C268" s="136"/>
      <c r="D268" s="136"/>
      <c r="E268" s="793">
        <v>2021</v>
      </c>
      <c r="F268" s="137"/>
      <c r="G268" s="791" t="s">
        <v>638</v>
      </c>
      <c r="H268" s="791"/>
      <c r="I268" s="791"/>
      <c r="J268" s="137">
        <v>20</v>
      </c>
      <c r="K268" s="137"/>
      <c r="L268" s="106">
        <v>975</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2">
      <c r="A269" s="246" t="s">
        <v>262</v>
      </c>
      <c r="B269" s="247"/>
      <c r="C269" s="247"/>
      <c r="D269" s="247"/>
      <c r="E269" s="247"/>
      <c r="F269" s="248"/>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7" t="s">
        <v>264</v>
      </c>
      <c r="B308" s="798"/>
      <c r="C308" s="798"/>
      <c r="D308" s="798"/>
      <c r="E308" s="798"/>
      <c r="F308" s="799"/>
      <c r="G308" s="803" t="s">
        <v>694</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695</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2">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4.75" customHeight="1" x14ac:dyDescent="0.2">
      <c r="A310" s="800"/>
      <c r="B310" s="801"/>
      <c r="C310" s="801"/>
      <c r="D310" s="801"/>
      <c r="E310" s="801"/>
      <c r="F310" s="802"/>
      <c r="G310" s="824" t="s">
        <v>696</v>
      </c>
      <c r="H310" s="825"/>
      <c r="I310" s="825"/>
      <c r="J310" s="825"/>
      <c r="K310" s="826"/>
      <c r="L310" s="827" t="s">
        <v>664</v>
      </c>
      <c r="M310" s="828"/>
      <c r="N310" s="828"/>
      <c r="O310" s="828"/>
      <c r="P310" s="828"/>
      <c r="Q310" s="828"/>
      <c r="R310" s="828"/>
      <c r="S310" s="828"/>
      <c r="T310" s="828"/>
      <c r="U310" s="828"/>
      <c r="V310" s="828"/>
      <c r="W310" s="828"/>
      <c r="X310" s="829"/>
      <c r="Y310" s="830">
        <v>14.3</v>
      </c>
      <c r="Z310" s="831"/>
      <c r="AA310" s="831"/>
      <c r="AB310" s="832"/>
      <c r="AC310" s="824" t="s">
        <v>696</v>
      </c>
      <c r="AD310" s="825"/>
      <c r="AE310" s="825"/>
      <c r="AF310" s="825"/>
      <c r="AG310" s="826"/>
      <c r="AH310" s="827" t="s">
        <v>697</v>
      </c>
      <c r="AI310" s="828"/>
      <c r="AJ310" s="828"/>
      <c r="AK310" s="828"/>
      <c r="AL310" s="828"/>
      <c r="AM310" s="828"/>
      <c r="AN310" s="828"/>
      <c r="AO310" s="828"/>
      <c r="AP310" s="828"/>
      <c r="AQ310" s="828"/>
      <c r="AR310" s="828"/>
      <c r="AS310" s="828"/>
      <c r="AT310" s="829"/>
      <c r="AU310" s="830">
        <v>37.4</v>
      </c>
      <c r="AV310" s="831"/>
      <c r="AW310" s="831"/>
      <c r="AX310" s="833"/>
    </row>
    <row r="311" spans="1:50" ht="24.75" hidden="1" customHeight="1" x14ac:dyDescent="0.2">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2">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2">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2">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2">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2">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2">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2">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2">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thickBot="1" x14ac:dyDescent="0.2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14.3</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37.4</v>
      </c>
      <c r="AV320" s="840"/>
      <c r="AW320" s="840"/>
      <c r="AX320" s="842"/>
    </row>
    <row r="321" spans="1:51" ht="24.75" customHeight="1" x14ac:dyDescent="0.2">
      <c r="A321" s="800"/>
      <c r="B321" s="801"/>
      <c r="C321" s="801"/>
      <c r="D321" s="801"/>
      <c r="E321" s="801"/>
      <c r="F321" s="802"/>
      <c r="G321" s="803" t="s">
        <v>716</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699</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2</v>
      </c>
    </row>
    <row r="322" spans="1:51" ht="24.75" customHeight="1" x14ac:dyDescent="0.2">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2</v>
      </c>
    </row>
    <row r="323" spans="1:51" ht="24.75" customHeight="1" x14ac:dyDescent="0.2">
      <c r="A323" s="800"/>
      <c r="B323" s="801"/>
      <c r="C323" s="801"/>
      <c r="D323" s="801"/>
      <c r="E323" s="801"/>
      <c r="F323" s="802"/>
      <c r="G323" s="824" t="s">
        <v>698</v>
      </c>
      <c r="H323" s="825"/>
      <c r="I323" s="825"/>
      <c r="J323" s="825"/>
      <c r="K323" s="826"/>
      <c r="L323" s="827" t="s">
        <v>673</v>
      </c>
      <c r="M323" s="828"/>
      <c r="N323" s="828"/>
      <c r="O323" s="828"/>
      <c r="P323" s="828"/>
      <c r="Q323" s="828"/>
      <c r="R323" s="828"/>
      <c r="S323" s="828"/>
      <c r="T323" s="828"/>
      <c r="U323" s="828"/>
      <c r="V323" s="828"/>
      <c r="W323" s="828"/>
      <c r="X323" s="829"/>
      <c r="Y323" s="830">
        <v>3.3</v>
      </c>
      <c r="Z323" s="831"/>
      <c r="AA323" s="831"/>
      <c r="AB323" s="832"/>
      <c r="AC323" s="824" t="s">
        <v>696</v>
      </c>
      <c r="AD323" s="825"/>
      <c r="AE323" s="825"/>
      <c r="AF323" s="825"/>
      <c r="AG323" s="826"/>
      <c r="AH323" s="827" t="s">
        <v>700</v>
      </c>
      <c r="AI323" s="828"/>
      <c r="AJ323" s="828"/>
      <c r="AK323" s="828"/>
      <c r="AL323" s="828"/>
      <c r="AM323" s="828"/>
      <c r="AN323" s="828"/>
      <c r="AO323" s="828"/>
      <c r="AP323" s="828"/>
      <c r="AQ323" s="828"/>
      <c r="AR323" s="828"/>
      <c r="AS323" s="828"/>
      <c r="AT323" s="829"/>
      <c r="AU323" s="830">
        <v>15</v>
      </c>
      <c r="AV323" s="831"/>
      <c r="AW323" s="831"/>
      <c r="AX323" s="833"/>
      <c r="AY323">
        <f t="shared" si="11"/>
        <v>2</v>
      </c>
    </row>
    <row r="324" spans="1:51" ht="24.75" hidden="1" customHeight="1" x14ac:dyDescent="0.2">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2</v>
      </c>
    </row>
    <row r="325" spans="1:51" ht="24.75" hidden="1" customHeight="1" x14ac:dyDescent="0.2">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2</v>
      </c>
    </row>
    <row r="326" spans="1:51" ht="24.75" hidden="1" customHeight="1" x14ac:dyDescent="0.2">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2</v>
      </c>
    </row>
    <row r="327" spans="1:51" ht="24.75" hidden="1" customHeight="1" x14ac:dyDescent="0.2">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2</v>
      </c>
    </row>
    <row r="328" spans="1:51" ht="24.75" hidden="1" customHeight="1" x14ac:dyDescent="0.2">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2</v>
      </c>
    </row>
    <row r="329" spans="1:51" ht="24.75" hidden="1" customHeight="1" x14ac:dyDescent="0.2">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2</v>
      </c>
    </row>
    <row r="330" spans="1:51" ht="24.75" hidden="1" customHeight="1" x14ac:dyDescent="0.2">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2</v>
      </c>
    </row>
    <row r="331" spans="1:51" ht="24.75" hidden="1" customHeight="1" x14ac:dyDescent="0.2">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2</v>
      </c>
    </row>
    <row r="332" spans="1:51" ht="24.75" hidden="1" customHeight="1" x14ac:dyDescent="0.2">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2</v>
      </c>
    </row>
    <row r="333" spans="1:51" ht="24.75" customHeigh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3.3</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15</v>
      </c>
      <c r="AV333" s="840"/>
      <c r="AW333" s="840"/>
      <c r="AX333" s="842"/>
      <c r="AY333">
        <f t="shared" si="11"/>
        <v>2</v>
      </c>
    </row>
    <row r="334" spans="1:51" ht="24.75" hidden="1" customHeight="1" x14ac:dyDescent="0.2">
      <c r="A334" s="800"/>
      <c r="B334" s="801"/>
      <c r="C334" s="801"/>
      <c r="D334" s="801"/>
      <c r="E334" s="801"/>
      <c r="F334" s="802"/>
      <c r="G334" s="803" t="s">
        <v>217</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218</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2">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2">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2">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2">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2">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2">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2">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2">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2">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2">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2">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5">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2">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2">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2">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2">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2">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2">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2">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2">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2">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2">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2">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2">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2">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5">
      <c r="A360" s="843" t="s">
        <v>575</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230</v>
      </c>
      <c r="AM360" s="847"/>
      <c r="AN360" s="847"/>
      <c r="AO360" s="79" t="s">
        <v>229</v>
      </c>
      <c r="AP360" s="21"/>
      <c r="AQ360" s="21"/>
      <c r="AR360" s="21"/>
      <c r="AS360" s="21"/>
      <c r="AT360" s="21"/>
      <c r="AU360" s="21"/>
      <c r="AV360" s="21"/>
      <c r="AW360" s="21"/>
      <c r="AX360" s="22"/>
      <c r="AY360">
        <f>COUNTIF($AO$360,"☑")</f>
        <v>0</v>
      </c>
    </row>
    <row r="361" spans="1:51" ht="18.60000000000000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10.199999999999999" customHeight="1" x14ac:dyDescent="0.2"/>
    <row r="363" spans="1:51" ht="21"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228</v>
      </c>
      <c r="AD365" s="849"/>
      <c r="AE365" s="849"/>
      <c r="AF365" s="849"/>
      <c r="AG365" s="849"/>
      <c r="AH365" s="850" t="s">
        <v>246</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x14ac:dyDescent="0.2">
      <c r="A366" s="859">
        <v>1</v>
      </c>
      <c r="B366" s="859">
        <v>1</v>
      </c>
      <c r="C366" s="860" t="s">
        <v>663</v>
      </c>
      <c r="D366" s="861"/>
      <c r="E366" s="861"/>
      <c r="F366" s="861"/>
      <c r="G366" s="861"/>
      <c r="H366" s="861"/>
      <c r="I366" s="861"/>
      <c r="J366" s="862">
        <v>9011401013564</v>
      </c>
      <c r="K366" s="863"/>
      <c r="L366" s="863"/>
      <c r="M366" s="863"/>
      <c r="N366" s="863"/>
      <c r="O366" s="863"/>
      <c r="P366" s="864" t="s">
        <v>664</v>
      </c>
      <c r="Q366" s="865"/>
      <c r="R366" s="865"/>
      <c r="S366" s="865"/>
      <c r="T366" s="865"/>
      <c r="U366" s="865"/>
      <c r="V366" s="865"/>
      <c r="W366" s="865"/>
      <c r="X366" s="865"/>
      <c r="Y366" s="866">
        <v>8</v>
      </c>
      <c r="Z366" s="867"/>
      <c r="AA366" s="867"/>
      <c r="AB366" s="868"/>
      <c r="AC366" s="869" t="s">
        <v>250</v>
      </c>
      <c r="AD366" s="870"/>
      <c r="AE366" s="870"/>
      <c r="AF366" s="870"/>
      <c r="AG366" s="870"/>
      <c r="AH366" s="853">
        <v>1</v>
      </c>
      <c r="AI366" s="854"/>
      <c r="AJ366" s="854"/>
      <c r="AK366" s="854"/>
      <c r="AL366" s="855">
        <v>98.45</v>
      </c>
      <c r="AM366" s="856"/>
      <c r="AN366" s="856"/>
      <c r="AO366" s="857"/>
      <c r="AP366" s="858" t="s">
        <v>282</v>
      </c>
      <c r="AQ366" s="858"/>
      <c r="AR366" s="858"/>
      <c r="AS366" s="858"/>
      <c r="AT366" s="858"/>
      <c r="AU366" s="858"/>
      <c r="AV366" s="858"/>
      <c r="AW366" s="858"/>
      <c r="AX366" s="858"/>
    </row>
    <row r="367" spans="1:51" ht="30" customHeight="1" x14ac:dyDescent="0.2">
      <c r="A367" s="859">
        <v>2</v>
      </c>
      <c r="B367" s="859">
        <v>1</v>
      </c>
      <c r="C367" s="860" t="s">
        <v>663</v>
      </c>
      <c r="D367" s="861"/>
      <c r="E367" s="861"/>
      <c r="F367" s="861"/>
      <c r="G367" s="861"/>
      <c r="H367" s="861"/>
      <c r="I367" s="861"/>
      <c r="J367" s="862">
        <v>9011401013564</v>
      </c>
      <c r="K367" s="863"/>
      <c r="L367" s="863"/>
      <c r="M367" s="863"/>
      <c r="N367" s="863"/>
      <c r="O367" s="863"/>
      <c r="P367" s="864" t="s">
        <v>664</v>
      </c>
      <c r="Q367" s="865"/>
      <c r="R367" s="865"/>
      <c r="S367" s="865"/>
      <c r="T367" s="865"/>
      <c r="U367" s="865"/>
      <c r="V367" s="865"/>
      <c r="W367" s="865"/>
      <c r="X367" s="865"/>
      <c r="Y367" s="866">
        <v>4.7</v>
      </c>
      <c r="Z367" s="867"/>
      <c r="AA367" s="867"/>
      <c r="AB367" s="868"/>
      <c r="AC367" s="869" t="s">
        <v>250</v>
      </c>
      <c r="AD367" s="870"/>
      <c r="AE367" s="870"/>
      <c r="AF367" s="870"/>
      <c r="AG367" s="870"/>
      <c r="AH367" s="853">
        <v>1</v>
      </c>
      <c r="AI367" s="854"/>
      <c r="AJ367" s="854"/>
      <c r="AK367" s="854"/>
      <c r="AL367" s="855">
        <v>97.37</v>
      </c>
      <c r="AM367" s="856"/>
      <c r="AN367" s="856"/>
      <c r="AO367" s="857"/>
      <c r="AP367" s="858" t="s">
        <v>282</v>
      </c>
      <c r="AQ367" s="858"/>
      <c r="AR367" s="858"/>
      <c r="AS367" s="858"/>
      <c r="AT367" s="858"/>
      <c r="AU367" s="858"/>
      <c r="AV367" s="858"/>
      <c r="AW367" s="858"/>
      <c r="AX367" s="858"/>
      <c r="AY367">
        <f>COUNTA($C$367)</f>
        <v>1</v>
      </c>
    </row>
    <row r="368" spans="1:51" ht="30" customHeight="1" x14ac:dyDescent="0.2">
      <c r="A368" s="859">
        <v>3</v>
      </c>
      <c r="B368" s="859">
        <v>1</v>
      </c>
      <c r="C368" s="860" t="s">
        <v>663</v>
      </c>
      <c r="D368" s="861"/>
      <c r="E368" s="861"/>
      <c r="F368" s="861"/>
      <c r="G368" s="861"/>
      <c r="H368" s="861"/>
      <c r="I368" s="861"/>
      <c r="J368" s="862">
        <v>9011401013564</v>
      </c>
      <c r="K368" s="863"/>
      <c r="L368" s="863"/>
      <c r="M368" s="863"/>
      <c r="N368" s="863"/>
      <c r="O368" s="863"/>
      <c r="P368" s="864" t="s">
        <v>664</v>
      </c>
      <c r="Q368" s="865"/>
      <c r="R368" s="865"/>
      <c r="S368" s="865"/>
      <c r="T368" s="865"/>
      <c r="U368" s="865"/>
      <c r="V368" s="865"/>
      <c r="W368" s="865"/>
      <c r="X368" s="865"/>
      <c r="Y368" s="866">
        <v>1.6</v>
      </c>
      <c r="Z368" s="867"/>
      <c r="AA368" s="867"/>
      <c r="AB368" s="868"/>
      <c r="AC368" s="869" t="s">
        <v>250</v>
      </c>
      <c r="AD368" s="870"/>
      <c r="AE368" s="870"/>
      <c r="AF368" s="870"/>
      <c r="AG368" s="870"/>
      <c r="AH368" s="871">
        <v>2</v>
      </c>
      <c r="AI368" s="872"/>
      <c r="AJ368" s="872"/>
      <c r="AK368" s="872"/>
      <c r="AL368" s="855">
        <v>91.89</v>
      </c>
      <c r="AM368" s="856"/>
      <c r="AN368" s="856"/>
      <c r="AO368" s="857"/>
      <c r="AP368" s="858" t="s">
        <v>282</v>
      </c>
      <c r="AQ368" s="858"/>
      <c r="AR368" s="858"/>
      <c r="AS368" s="858"/>
      <c r="AT368" s="858"/>
      <c r="AU368" s="858"/>
      <c r="AV368" s="858"/>
      <c r="AW368" s="858"/>
      <c r="AX368" s="858"/>
      <c r="AY368">
        <f>COUNTA($C$368)</f>
        <v>1</v>
      </c>
    </row>
    <row r="369" spans="1:51" ht="30" customHeight="1" x14ac:dyDescent="0.2">
      <c r="A369" s="859">
        <v>4</v>
      </c>
      <c r="B369" s="859">
        <v>1</v>
      </c>
      <c r="C369" s="860" t="s">
        <v>665</v>
      </c>
      <c r="D369" s="861"/>
      <c r="E369" s="861"/>
      <c r="F369" s="861"/>
      <c r="G369" s="861"/>
      <c r="H369" s="861"/>
      <c r="I369" s="861"/>
      <c r="J369" s="862">
        <v>1013305000506</v>
      </c>
      <c r="K369" s="863"/>
      <c r="L369" s="863"/>
      <c r="M369" s="863"/>
      <c r="N369" s="863"/>
      <c r="O369" s="863"/>
      <c r="P369" s="864" t="s">
        <v>664</v>
      </c>
      <c r="Q369" s="865"/>
      <c r="R369" s="865"/>
      <c r="S369" s="865"/>
      <c r="T369" s="865"/>
      <c r="U369" s="865"/>
      <c r="V369" s="865"/>
      <c r="W369" s="865"/>
      <c r="X369" s="865"/>
      <c r="Y369" s="866">
        <v>1.2</v>
      </c>
      <c r="Z369" s="867"/>
      <c r="AA369" s="867"/>
      <c r="AB369" s="868"/>
      <c r="AC369" s="869" t="s">
        <v>250</v>
      </c>
      <c r="AD369" s="870"/>
      <c r="AE369" s="870"/>
      <c r="AF369" s="870"/>
      <c r="AG369" s="870"/>
      <c r="AH369" s="871">
        <v>2</v>
      </c>
      <c r="AI369" s="872"/>
      <c r="AJ369" s="872"/>
      <c r="AK369" s="872"/>
      <c r="AL369" s="855">
        <v>97.61</v>
      </c>
      <c r="AM369" s="856"/>
      <c r="AN369" s="856"/>
      <c r="AO369" s="857"/>
      <c r="AP369" s="858" t="s">
        <v>282</v>
      </c>
      <c r="AQ369" s="858"/>
      <c r="AR369" s="858"/>
      <c r="AS369" s="858"/>
      <c r="AT369" s="858"/>
      <c r="AU369" s="858"/>
      <c r="AV369" s="858"/>
      <c r="AW369" s="858"/>
      <c r="AX369" s="858"/>
      <c r="AY369">
        <f>COUNTA($C$369)</f>
        <v>1</v>
      </c>
    </row>
    <row r="370" spans="1:51" ht="30" customHeight="1" x14ac:dyDescent="0.2">
      <c r="A370" s="859">
        <v>5</v>
      </c>
      <c r="B370" s="859">
        <v>1</v>
      </c>
      <c r="C370" s="860" t="s">
        <v>665</v>
      </c>
      <c r="D370" s="861"/>
      <c r="E370" s="861"/>
      <c r="F370" s="861"/>
      <c r="G370" s="861"/>
      <c r="H370" s="861"/>
      <c r="I370" s="861"/>
      <c r="J370" s="862">
        <v>1013305000506</v>
      </c>
      <c r="K370" s="863"/>
      <c r="L370" s="863"/>
      <c r="M370" s="863"/>
      <c r="N370" s="863"/>
      <c r="O370" s="863"/>
      <c r="P370" s="864" t="s">
        <v>664</v>
      </c>
      <c r="Q370" s="865"/>
      <c r="R370" s="865"/>
      <c r="S370" s="865"/>
      <c r="T370" s="865"/>
      <c r="U370" s="865"/>
      <c r="V370" s="865"/>
      <c r="W370" s="865"/>
      <c r="X370" s="865"/>
      <c r="Y370" s="866">
        <v>3.1</v>
      </c>
      <c r="Z370" s="867"/>
      <c r="AA370" s="867"/>
      <c r="AB370" s="868"/>
      <c r="AC370" s="869" t="s">
        <v>250</v>
      </c>
      <c r="AD370" s="870"/>
      <c r="AE370" s="870"/>
      <c r="AF370" s="870"/>
      <c r="AG370" s="870"/>
      <c r="AH370" s="871">
        <v>2</v>
      </c>
      <c r="AI370" s="872"/>
      <c r="AJ370" s="872"/>
      <c r="AK370" s="872"/>
      <c r="AL370" s="855">
        <v>95.03</v>
      </c>
      <c r="AM370" s="856"/>
      <c r="AN370" s="856"/>
      <c r="AO370" s="857"/>
      <c r="AP370" s="858" t="s">
        <v>282</v>
      </c>
      <c r="AQ370" s="858"/>
      <c r="AR370" s="858"/>
      <c r="AS370" s="858"/>
      <c r="AT370" s="858"/>
      <c r="AU370" s="858"/>
      <c r="AV370" s="858"/>
      <c r="AW370" s="858"/>
      <c r="AX370" s="858"/>
      <c r="AY370">
        <f>COUNTA($C$370)</f>
        <v>1</v>
      </c>
    </row>
    <row r="371" spans="1:51" ht="30" customHeight="1" x14ac:dyDescent="0.2">
      <c r="A371" s="859">
        <v>6</v>
      </c>
      <c r="B371" s="859">
        <v>1</v>
      </c>
      <c r="C371" s="860" t="s">
        <v>665</v>
      </c>
      <c r="D371" s="861"/>
      <c r="E371" s="861"/>
      <c r="F371" s="861"/>
      <c r="G371" s="861"/>
      <c r="H371" s="861"/>
      <c r="I371" s="861"/>
      <c r="J371" s="862">
        <v>1013305000506</v>
      </c>
      <c r="K371" s="863"/>
      <c r="L371" s="863"/>
      <c r="M371" s="863"/>
      <c r="N371" s="863"/>
      <c r="O371" s="863"/>
      <c r="P371" s="864" t="s">
        <v>664</v>
      </c>
      <c r="Q371" s="865"/>
      <c r="R371" s="865"/>
      <c r="S371" s="865"/>
      <c r="T371" s="865"/>
      <c r="U371" s="865"/>
      <c r="V371" s="865"/>
      <c r="W371" s="865"/>
      <c r="X371" s="865"/>
      <c r="Y371" s="866">
        <v>2.9</v>
      </c>
      <c r="Z371" s="867"/>
      <c r="AA371" s="867"/>
      <c r="AB371" s="868"/>
      <c r="AC371" s="869" t="s">
        <v>250</v>
      </c>
      <c r="AD371" s="870"/>
      <c r="AE371" s="870"/>
      <c r="AF371" s="870"/>
      <c r="AG371" s="870"/>
      <c r="AH371" s="871">
        <v>2</v>
      </c>
      <c r="AI371" s="872"/>
      <c r="AJ371" s="872"/>
      <c r="AK371" s="872"/>
      <c r="AL371" s="855">
        <v>97.61</v>
      </c>
      <c r="AM371" s="856"/>
      <c r="AN371" s="856"/>
      <c r="AO371" s="857"/>
      <c r="AP371" s="858" t="s">
        <v>282</v>
      </c>
      <c r="AQ371" s="858"/>
      <c r="AR371" s="858"/>
      <c r="AS371" s="858"/>
      <c r="AT371" s="858"/>
      <c r="AU371" s="858"/>
      <c r="AV371" s="858"/>
      <c r="AW371" s="858"/>
      <c r="AX371" s="858"/>
      <c r="AY371">
        <f>COUNTA($C$371)</f>
        <v>1</v>
      </c>
    </row>
    <row r="372" spans="1:51" ht="30" customHeight="1" x14ac:dyDescent="0.2">
      <c r="A372" s="859">
        <v>7</v>
      </c>
      <c r="B372" s="859">
        <v>1</v>
      </c>
      <c r="C372" s="860" t="s">
        <v>666</v>
      </c>
      <c r="D372" s="861"/>
      <c r="E372" s="861"/>
      <c r="F372" s="861"/>
      <c r="G372" s="861"/>
      <c r="H372" s="861"/>
      <c r="I372" s="861"/>
      <c r="J372" s="862">
        <v>5012801003068</v>
      </c>
      <c r="K372" s="863"/>
      <c r="L372" s="863"/>
      <c r="M372" s="863"/>
      <c r="N372" s="863"/>
      <c r="O372" s="863"/>
      <c r="P372" s="864" t="s">
        <v>664</v>
      </c>
      <c r="Q372" s="865"/>
      <c r="R372" s="865"/>
      <c r="S372" s="865"/>
      <c r="T372" s="865"/>
      <c r="U372" s="865"/>
      <c r="V372" s="865"/>
      <c r="W372" s="865"/>
      <c r="X372" s="865"/>
      <c r="Y372" s="866">
        <v>0.9</v>
      </c>
      <c r="Z372" s="867"/>
      <c r="AA372" s="867"/>
      <c r="AB372" s="868"/>
      <c r="AC372" s="869" t="s">
        <v>256</v>
      </c>
      <c r="AD372" s="870"/>
      <c r="AE372" s="870"/>
      <c r="AF372" s="870"/>
      <c r="AG372" s="870"/>
      <c r="AH372" s="871" t="s">
        <v>282</v>
      </c>
      <c r="AI372" s="872"/>
      <c r="AJ372" s="872"/>
      <c r="AK372" s="872"/>
      <c r="AL372" s="855" t="s">
        <v>282</v>
      </c>
      <c r="AM372" s="856"/>
      <c r="AN372" s="856"/>
      <c r="AO372" s="857"/>
      <c r="AP372" s="858" t="s">
        <v>282</v>
      </c>
      <c r="AQ372" s="858"/>
      <c r="AR372" s="858"/>
      <c r="AS372" s="858"/>
      <c r="AT372" s="858"/>
      <c r="AU372" s="858"/>
      <c r="AV372" s="858"/>
      <c r="AW372" s="858"/>
      <c r="AX372" s="858"/>
      <c r="AY372">
        <f>COUNTA($C$372)</f>
        <v>1</v>
      </c>
    </row>
    <row r="373" spans="1:51" ht="30" customHeight="1" x14ac:dyDescent="0.2">
      <c r="A373" s="859">
        <v>8</v>
      </c>
      <c r="B373" s="859">
        <v>1</v>
      </c>
      <c r="C373" s="860" t="s">
        <v>667</v>
      </c>
      <c r="D373" s="861"/>
      <c r="E373" s="861"/>
      <c r="F373" s="861"/>
      <c r="G373" s="861"/>
      <c r="H373" s="861"/>
      <c r="I373" s="861"/>
      <c r="J373" s="862">
        <v>8011401011189</v>
      </c>
      <c r="K373" s="863"/>
      <c r="L373" s="863"/>
      <c r="M373" s="863"/>
      <c r="N373" s="863"/>
      <c r="O373" s="863"/>
      <c r="P373" s="864" t="s">
        <v>664</v>
      </c>
      <c r="Q373" s="865"/>
      <c r="R373" s="865"/>
      <c r="S373" s="865"/>
      <c r="T373" s="865"/>
      <c r="U373" s="865"/>
      <c r="V373" s="865"/>
      <c r="W373" s="865"/>
      <c r="X373" s="865"/>
      <c r="Y373" s="866">
        <v>0.6</v>
      </c>
      <c r="Z373" s="867"/>
      <c r="AA373" s="867"/>
      <c r="AB373" s="868"/>
      <c r="AC373" s="869" t="s">
        <v>256</v>
      </c>
      <c r="AD373" s="870"/>
      <c r="AE373" s="870"/>
      <c r="AF373" s="870"/>
      <c r="AG373" s="870"/>
      <c r="AH373" s="871" t="s">
        <v>282</v>
      </c>
      <c r="AI373" s="872"/>
      <c r="AJ373" s="872"/>
      <c r="AK373" s="872"/>
      <c r="AL373" s="855" t="s">
        <v>282</v>
      </c>
      <c r="AM373" s="856"/>
      <c r="AN373" s="856"/>
      <c r="AO373" s="857"/>
      <c r="AP373" s="858" t="s">
        <v>282</v>
      </c>
      <c r="AQ373" s="858"/>
      <c r="AR373" s="858"/>
      <c r="AS373" s="858"/>
      <c r="AT373" s="858"/>
      <c r="AU373" s="858"/>
      <c r="AV373" s="858"/>
      <c r="AW373" s="858"/>
      <c r="AX373" s="858"/>
      <c r="AY373">
        <f>COUNTA($C$373)</f>
        <v>1</v>
      </c>
    </row>
    <row r="374" spans="1:51" ht="30" customHeight="1" x14ac:dyDescent="0.2">
      <c r="A374" s="859">
        <v>9</v>
      </c>
      <c r="B374" s="859">
        <v>1</v>
      </c>
      <c r="C374" s="860" t="s">
        <v>668</v>
      </c>
      <c r="D374" s="861"/>
      <c r="E374" s="861"/>
      <c r="F374" s="861"/>
      <c r="G374" s="861"/>
      <c r="H374" s="861"/>
      <c r="I374" s="861"/>
      <c r="J374" s="862">
        <v>7010005018674</v>
      </c>
      <c r="K374" s="863"/>
      <c r="L374" s="863"/>
      <c r="M374" s="863"/>
      <c r="N374" s="863"/>
      <c r="O374" s="863"/>
      <c r="P374" s="864" t="s">
        <v>664</v>
      </c>
      <c r="Q374" s="865"/>
      <c r="R374" s="865"/>
      <c r="S374" s="865"/>
      <c r="T374" s="865"/>
      <c r="U374" s="865"/>
      <c r="V374" s="865"/>
      <c r="W374" s="865"/>
      <c r="X374" s="865"/>
      <c r="Y374" s="866">
        <v>0.1</v>
      </c>
      <c r="Z374" s="867"/>
      <c r="AA374" s="867"/>
      <c r="AB374" s="868"/>
      <c r="AC374" s="869" t="s">
        <v>256</v>
      </c>
      <c r="AD374" s="870"/>
      <c r="AE374" s="870"/>
      <c r="AF374" s="870"/>
      <c r="AG374" s="870"/>
      <c r="AH374" s="871" t="s">
        <v>282</v>
      </c>
      <c r="AI374" s="872"/>
      <c r="AJ374" s="872"/>
      <c r="AK374" s="872"/>
      <c r="AL374" s="855" t="s">
        <v>282</v>
      </c>
      <c r="AM374" s="856"/>
      <c r="AN374" s="856"/>
      <c r="AO374" s="857"/>
      <c r="AP374" s="858" t="s">
        <v>282</v>
      </c>
      <c r="AQ374" s="858"/>
      <c r="AR374" s="858"/>
      <c r="AS374" s="858"/>
      <c r="AT374" s="858"/>
      <c r="AU374" s="858"/>
      <c r="AV374" s="858"/>
      <c r="AW374" s="858"/>
      <c r="AX374" s="858"/>
      <c r="AY374">
        <f>COUNTA($C$374)</f>
        <v>1</v>
      </c>
    </row>
    <row r="375" spans="1:51" ht="30" customHeight="1" x14ac:dyDescent="0.2">
      <c r="A375" s="859">
        <v>10</v>
      </c>
      <c r="B375" s="859">
        <v>1</v>
      </c>
      <c r="C375" s="860" t="s">
        <v>669</v>
      </c>
      <c r="D375" s="861"/>
      <c r="E375" s="861"/>
      <c r="F375" s="861"/>
      <c r="G375" s="861"/>
      <c r="H375" s="861"/>
      <c r="I375" s="861"/>
      <c r="J375" s="862">
        <v>1011701006036</v>
      </c>
      <c r="K375" s="863"/>
      <c r="L375" s="863"/>
      <c r="M375" s="863"/>
      <c r="N375" s="863"/>
      <c r="O375" s="863"/>
      <c r="P375" s="864" t="s">
        <v>664</v>
      </c>
      <c r="Q375" s="865"/>
      <c r="R375" s="865"/>
      <c r="S375" s="865"/>
      <c r="T375" s="865"/>
      <c r="U375" s="865"/>
      <c r="V375" s="865"/>
      <c r="W375" s="865"/>
      <c r="X375" s="865"/>
      <c r="Y375" s="866">
        <v>0.02</v>
      </c>
      <c r="Z375" s="867"/>
      <c r="AA375" s="867"/>
      <c r="AB375" s="868"/>
      <c r="AC375" s="869" t="s">
        <v>256</v>
      </c>
      <c r="AD375" s="870"/>
      <c r="AE375" s="870"/>
      <c r="AF375" s="870"/>
      <c r="AG375" s="870"/>
      <c r="AH375" s="871" t="s">
        <v>282</v>
      </c>
      <c r="AI375" s="872"/>
      <c r="AJ375" s="872"/>
      <c r="AK375" s="872"/>
      <c r="AL375" s="855" t="s">
        <v>282</v>
      </c>
      <c r="AM375" s="856"/>
      <c r="AN375" s="856"/>
      <c r="AO375" s="857"/>
      <c r="AP375" s="858" t="s">
        <v>282</v>
      </c>
      <c r="AQ375" s="858"/>
      <c r="AR375" s="858"/>
      <c r="AS375" s="858"/>
      <c r="AT375" s="858"/>
      <c r="AU375" s="858"/>
      <c r="AV375" s="858"/>
      <c r="AW375" s="858"/>
      <c r="AX375" s="858"/>
      <c r="AY375">
        <f>COUNTA($C$375)</f>
        <v>1</v>
      </c>
    </row>
    <row r="376" spans="1:51" ht="30" hidden="1" customHeight="1" x14ac:dyDescent="0.2">
      <c r="A376" s="859">
        <v>11</v>
      </c>
      <c r="B376" s="859">
        <v>1</v>
      </c>
      <c r="C376" s="861"/>
      <c r="D376" s="861"/>
      <c r="E376" s="861"/>
      <c r="F376" s="861"/>
      <c r="G376" s="861"/>
      <c r="H376" s="861"/>
      <c r="I376" s="861"/>
      <c r="J376" s="862"/>
      <c r="K376" s="863"/>
      <c r="L376" s="863"/>
      <c r="M376" s="863"/>
      <c r="N376" s="863"/>
      <c r="O376" s="863"/>
      <c r="P376" s="865"/>
      <c r="Q376" s="865"/>
      <c r="R376" s="865"/>
      <c r="S376" s="865"/>
      <c r="T376" s="865"/>
      <c r="U376" s="865"/>
      <c r="V376" s="865"/>
      <c r="W376" s="865"/>
      <c r="X376" s="865"/>
      <c r="Y376" s="866"/>
      <c r="Z376" s="867"/>
      <c r="AA376" s="867"/>
      <c r="AB376" s="868"/>
      <c r="AC376" s="869"/>
      <c r="AD376" s="870"/>
      <c r="AE376" s="870"/>
      <c r="AF376" s="870"/>
      <c r="AG376" s="870"/>
      <c r="AH376" s="871"/>
      <c r="AI376" s="872"/>
      <c r="AJ376" s="872"/>
      <c r="AK376" s="872"/>
      <c r="AL376" s="855"/>
      <c r="AM376" s="856"/>
      <c r="AN376" s="856"/>
      <c r="AO376" s="857"/>
      <c r="AP376" s="858"/>
      <c r="AQ376" s="858"/>
      <c r="AR376" s="858"/>
      <c r="AS376" s="858"/>
      <c r="AT376" s="858"/>
      <c r="AU376" s="858"/>
      <c r="AV376" s="858"/>
      <c r="AW376" s="858"/>
      <c r="AX376" s="858"/>
      <c r="AY376">
        <f>COUNTA($C$376)</f>
        <v>0</v>
      </c>
    </row>
    <row r="377" spans="1:51" ht="30" hidden="1" customHeight="1" x14ac:dyDescent="0.2">
      <c r="A377" s="859">
        <v>12</v>
      </c>
      <c r="B377" s="859">
        <v>1</v>
      </c>
      <c r="C377" s="861"/>
      <c r="D377" s="861"/>
      <c r="E377" s="861"/>
      <c r="F377" s="861"/>
      <c r="G377" s="861"/>
      <c r="H377" s="861"/>
      <c r="I377" s="861"/>
      <c r="J377" s="862"/>
      <c r="K377" s="863"/>
      <c r="L377" s="863"/>
      <c r="M377" s="863"/>
      <c r="N377" s="863"/>
      <c r="O377" s="863"/>
      <c r="P377" s="865"/>
      <c r="Q377" s="865"/>
      <c r="R377" s="865"/>
      <c r="S377" s="865"/>
      <c r="T377" s="865"/>
      <c r="U377" s="865"/>
      <c r="V377" s="865"/>
      <c r="W377" s="865"/>
      <c r="X377" s="865"/>
      <c r="Y377" s="866"/>
      <c r="Z377" s="867"/>
      <c r="AA377" s="867"/>
      <c r="AB377" s="868"/>
      <c r="AC377" s="869"/>
      <c r="AD377" s="870"/>
      <c r="AE377" s="870"/>
      <c r="AF377" s="870"/>
      <c r="AG377" s="870"/>
      <c r="AH377" s="871"/>
      <c r="AI377" s="872"/>
      <c r="AJ377" s="872"/>
      <c r="AK377" s="872"/>
      <c r="AL377" s="855"/>
      <c r="AM377" s="856"/>
      <c r="AN377" s="856"/>
      <c r="AO377" s="857"/>
      <c r="AP377" s="858"/>
      <c r="AQ377" s="858"/>
      <c r="AR377" s="858"/>
      <c r="AS377" s="858"/>
      <c r="AT377" s="858"/>
      <c r="AU377" s="858"/>
      <c r="AV377" s="858"/>
      <c r="AW377" s="858"/>
      <c r="AX377" s="858"/>
      <c r="AY377">
        <f>COUNTA($C$377)</f>
        <v>0</v>
      </c>
    </row>
    <row r="378" spans="1:51" ht="30" hidden="1" customHeight="1" x14ac:dyDescent="0.2">
      <c r="A378" s="859">
        <v>13</v>
      </c>
      <c r="B378" s="859">
        <v>1</v>
      </c>
      <c r="C378" s="861"/>
      <c r="D378" s="861"/>
      <c r="E378" s="861"/>
      <c r="F378" s="861"/>
      <c r="G378" s="861"/>
      <c r="H378" s="861"/>
      <c r="I378" s="861"/>
      <c r="J378" s="862"/>
      <c r="K378" s="863"/>
      <c r="L378" s="863"/>
      <c r="M378" s="863"/>
      <c r="N378" s="863"/>
      <c r="O378" s="863"/>
      <c r="P378" s="865"/>
      <c r="Q378" s="865"/>
      <c r="R378" s="865"/>
      <c r="S378" s="865"/>
      <c r="T378" s="865"/>
      <c r="U378" s="865"/>
      <c r="V378" s="865"/>
      <c r="W378" s="865"/>
      <c r="X378" s="865"/>
      <c r="Y378" s="866"/>
      <c r="Z378" s="867"/>
      <c r="AA378" s="867"/>
      <c r="AB378" s="868"/>
      <c r="AC378" s="869"/>
      <c r="AD378" s="870"/>
      <c r="AE378" s="870"/>
      <c r="AF378" s="870"/>
      <c r="AG378" s="870"/>
      <c r="AH378" s="871"/>
      <c r="AI378" s="872"/>
      <c r="AJ378" s="872"/>
      <c r="AK378" s="872"/>
      <c r="AL378" s="855"/>
      <c r="AM378" s="856"/>
      <c r="AN378" s="856"/>
      <c r="AO378" s="857"/>
      <c r="AP378" s="858"/>
      <c r="AQ378" s="858"/>
      <c r="AR378" s="858"/>
      <c r="AS378" s="858"/>
      <c r="AT378" s="858"/>
      <c r="AU378" s="858"/>
      <c r="AV378" s="858"/>
      <c r="AW378" s="858"/>
      <c r="AX378" s="858"/>
      <c r="AY378">
        <f>COUNTA($C$378)</f>
        <v>0</v>
      </c>
    </row>
    <row r="379" spans="1:51" ht="30" hidden="1" customHeight="1" x14ac:dyDescent="0.2">
      <c r="A379" s="859">
        <v>14</v>
      </c>
      <c r="B379" s="859">
        <v>1</v>
      </c>
      <c r="C379" s="861"/>
      <c r="D379" s="861"/>
      <c r="E379" s="861"/>
      <c r="F379" s="861"/>
      <c r="G379" s="861"/>
      <c r="H379" s="861"/>
      <c r="I379" s="861"/>
      <c r="J379" s="862"/>
      <c r="K379" s="863"/>
      <c r="L379" s="863"/>
      <c r="M379" s="863"/>
      <c r="N379" s="863"/>
      <c r="O379" s="863"/>
      <c r="P379" s="865"/>
      <c r="Q379" s="865"/>
      <c r="R379" s="865"/>
      <c r="S379" s="865"/>
      <c r="T379" s="865"/>
      <c r="U379" s="865"/>
      <c r="V379" s="865"/>
      <c r="W379" s="865"/>
      <c r="X379" s="865"/>
      <c r="Y379" s="866"/>
      <c r="Z379" s="867"/>
      <c r="AA379" s="867"/>
      <c r="AB379" s="868"/>
      <c r="AC379" s="869"/>
      <c r="AD379" s="870"/>
      <c r="AE379" s="870"/>
      <c r="AF379" s="870"/>
      <c r="AG379" s="870"/>
      <c r="AH379" s="871"/>
      <c r="AI379" s="872"/>
      <c r="AJ379" s="872"/>
      <c r="AK379" s="872"/>
      <c r="AL379" s="855"/>
      <c r="AM379" s="856"/>
      <c r="AN379" s="856"/>
      <c r="AO379" s="857"/>
      <c r="AP379" s="858"/>
      <c r="AQ379" s="858"/>
      <c r="AR379" s="858"/>
      <c r="AS379" s="858"/>
      <c r="AT379" s="858"/>
      <c r="AU379" s="858"/>
      <c r="AV379" s="858"/>
      <c r="AW379" s="858"/>
      <c r="AX379" s="858"/>
      <c r="AY379">
        <f>COUNTA($C$379)</f>
        <v>0</v>
      </c>
    </row>
    <row r="380" spans="1:51" ht="30" hidden="1" customHeight="1" x14ac:dyDescent="0.2">
      <c r="A380" s="859">
        <v>15</v>
      </c>
      <c r="B380" s="859">
        <v>1</v>
      </c>
      <c r="C380" s="861"/>
      <c r="D380" s="861"/>
      <c r="E380" s="861"/>
      <c r="F380" s="861"/>
      <c r="G380" s="861"/>
      <c r="H380" s="861"/>
      <c r="I380" s="861"/>
      <c r="J380" s="862"/>
      <c r="K380" s="863"/>
      <c r="L380" s="863"/>
      <c r="M380" s="863"/>
      <c r="N380" s="863"/>
      <c r="O380" s="863"/>
      <c r="P380" s="865"/>
      <c r="Q380" s="865"/>
      <c r="R380" s="865"/>
      <c r="S380" s="865"/>
      <c r="T380" s="865"/>
      <c r="U380" s="865"/>
      <c r="V380" s="865"/>
      <c r="W380" s="865"/>
      <c r="X380" s="865"/>
      <c r="Y380" s="866"/>
      <c r="Z380" s="867"/>
      <c r="AA380" s="867"/>
      <c r="AB380" s="868"/>
      <c r="AC380" s="869"/>
      <c r="AD380" s="870"/>
      <c r="AE380" s="870"/>
      <c r="AF380" s="870"/>
      <c r="AG380" s="870"/>
      <c r="AH380" s="871"/>
      <c r="AI380" s="872"/>
      <c r="AJ380" s="872"/>
      <c r="AK380" s="872"/>
      <c r="AL380" s="855"/>
      <c r="AM380" s="856"/>
      <c r="AN380" s="856"/>
      <c r="AO380" s="857"/>
      <c r="AP380" s="858"/>
      <c r="AQ380" s="858"/>
      <c r="AR380" s="858"/>
      <c r="AS380" s="858"/>
      <c r="AT380" s="858"/>
      <c r="AU380" s="858"/>
      <c r="AV380" s="858"/>
      <c r="AW380" s="858"/>
      <c r="AX380" s="858"/>
      <c r="AY380">
        <f>COUNTA($C$380)</f>
        <v>0</v>
      </c>
    </row>
    <row r="381" spans="1:51" ht="30" hidden="1" customHeight="1" x14ac:dyDescent="0.2">
      <c r="A381" s="859">
        <v>16</v>
      </c>
      <c r="B381" s="859">
        <v>1</v>
      </c>
      <c r="C381" s="861"/>
      <c r="D381" s="861"/>
      <c r="E381" s="861"/>
      <c r="F381" s="861"/>
      <c r="G381" s="861"/>
      <c r="H381" s="861"/>
      <c r="I381" s="861"/>
      <c r="J381" s="862"/>
      <c r="K381" s="863"/>
      <c r="L381" s="863"/>
      <c r="M381" s="863"/>
      <c r="N381" s="863"/>
      <c r="O381" s="863"/>
      <c r="P381" s="865"/>
      <c r="Q381" s="865"/>
      <c r="R381" s="865"/>
      <c r="S381" s="865"/>
      <c r="T381" s="865"/>
      <c r="U381" s="865"/>
      <c r="V381" s="865"/>
      <c r="W381" s="865"/>
      <c r="X381" s="865"/>
      <c r="Y381" s="866"/>
      <c r="Z381" s="867"/>
      <c r="AA381" s="867"/>
      <c r="AB381" s="868"/>
      <c r="AC381" s="869"/>
      <c r="AD381" s="870"/>
      <c r="AE381" s="870"/>
      <c r="AF381" s="870"/>
      <c r="AG381" s="870"/>
      <c r="AH381" s="871"/>
      <c r="AI381" s="872"/>
      <c r="AJ381" s="872"/>
      <c r="AK381" s="872"/>
      <c r="AL381" s="855"/>
      <c r="AM381" s="856"/>
      <c r="AN381" s="856"/>
      <c r="AO381" s="857"/>
      <c r="AP381" s="858"/>
      <c r="AQ381" s="858"/>
      <c r="AR381" s="858"/>
      <c r="AS381" s="858"/>
      <c r="AT381" s="858"/>
      <c r="AU381" s="858"/>
      <c r="AV381" s="858"/>
      <c r="AW381" s="858"/>
      <c r="AX381" s="858"/>
      <c r="AY381">
        <f>COUNTA($C$381)</f>
        <v>0</v>
      </c>
    </row>
    <row r="382" spans="1:51" s="16" customFormat="1" ht="30" hidden="1" customHeight="1" x14ac:dyDescent="0.2">
      <c r="A382" s="859">
        <v>17</v>
      </c>
      <c r="B382" s="859">
        <v>1</v>
      </c>
      <c r="C382" s="861"/>
      <c r="D382" s="861"/>
      <c r="E382" s="861"/>
      <c r="F382" s="861"/>
      <c r="G382" s="861"/>
      <c r="H382" s="861"/>
      <c r="I382" s="861"/>
      <c r="J382" s="862"/>
      <c r="K382" s="863"/>
      <c r="L382" s="863"/>
      <c r="M382" s="863"/>
      <c r="N382" s="863"/>
      <c r="O382" s="863"/>
      <c r="P382" s="865"/>
      <c r="Q382" s="865"/>
      <c r="R382" s="865"/>
      <c r="S382" s="865"/>
      <c r="T382" s="865"/>
      <c r="U382" s="865"/>
      <c r="V382" s="865"/>
      <c r="W382" s="865"/>
      <c r="X382" s="865"/>
      <c r="Y382" s="866"/>
      <c r="Z382" s="867"/>
      <c r="AA382" s="867"/>
      <c r="AB382" s="868"/>
      <c r="AC382" s="869"/>
      <c r="AD382" s="870"/>
      <c r="AE382" s="870"/>
      <c r="AF382" s="870"/>
      <c r="AG382" s="870"/>
      <c r="AH382" s="871"/>
      <c r="AI382" s="872"/>
      <c r="AJ382" s="872"/>
      <c r="AK382" s="872"/>
      <c r="AL382" s="855"/>
      <c r="AM382" s="856"/>
      <c r="AN382" s="856"/>
      <c r="AO382" s="857"/>
      <c r="AP382" s="858"/>
      <c r="AQ382" s="858"/>
      <c r="AR382" s="858"/>
      <c r="AS382" s="858"/>
      <c r="AT382" s="858"/>
      <c r="AU382" s="858"/>
      <c r="AV382" s="858"/>
      <c r="AW382" s="858"/>
      <c r="AX382" s="858"/>
      <c r="AY382">
        <f>COUNTA($C$382)</f>
        <v>0</v>
      </c>
    </row>
    <row r="383" spans="1:51" ht="30" hidden="1" customHeight="1" x14ac:dyDescent="0.2">
      <c r="A383" s="859">
        <v>18</v>
      </c>
      <c r="B383" s="859">
        <v>1</v>
      </c>
      <c r="C383" s="861"/>
      <c r="D383" s="861"/>
      <c r="E383" s="861"/>
      <c r="F383" s="861"/>
      <c r="G383" s="861"/>
      <c r="H383" s="861"/>
      <c r="I383" s="861"/>
      <c r="J383" s="862"/>
      <c r="K383" s="863"/>
      <c r="L383" s="863"/>
      <c r="M383" s="863"/>
      <c r="N383" s="863"/>
      <c r="O383" s="863"/>
      <c r="P383" s="865"/>
      <c r="Q383" s="865"/>
      <c r="R383" s="865"/>
      <c r="S383" s="865"/>
      <c r="T383" s="865"/>
      <c r="U383" s="865"/>
      <c r="V383" s="865"/>
      <c r="W383" s="865"/>
      <c r="X383" s="865"/>
      <c r="Y383" s="866"/>
      <c r="Z383" s="867"/>
      <c r="AA383" s="867"/>
      <c r="AB383" s="868"/>
      <c r="AC383" s="869"/>
      <c r="AD383" s="870"/>
      <c r="AE383" s="870"/>
      <c r="AF383" s="870"/>
      <c r="AG383" s="870"/>
      <c r="AH383" s="871"/>
      <c r="AI383" s="872"/>
      <c r="AJ383" s="872"/>
      <c r="AK383" s="872"/>
      <c r="AL383" s="855"/>
      <c r="AM383" s="856"/>
      <c r="AN383" s="856"/>
      <c r="AO383" s="857"/>
      <c r="AP383" s="858"/>
      <c r="AQ383" s="858"/>
      <c r="AR383" s="858"/>
      <c r="AS383" s="858"/>
      <c r="AT383" s="858"/>
      <c r="AU383" s="858"/>
      <c r="AV383" s="858"/>
      <c r="AW383" s="858"/>
      <c r="AX383" s="858"/>
      <c r="AY383">
        <f>COUNTA($C$383)</f>
        <v>0</v>
      </c>
    </row>
    <row r="384" spans="1:51" ht="30" hidden="1" customHeight="1" x14ac:dyDescent="0.2">
      <c r="A384" s="859">
        <v>19</v>
      </c>
      <c r="B384" s="859">
        <v>1</v>
      </c>
      <c r="C384" s="861"/>
      <c r="D384" s="861"/>
      <c r="E384" s="861"/>
      <c r="F384" s="861"/>
      <c r="G384" s="861"/>
      <c r="H384" s="861"/>
      <c r="I384" s="861"/>
      <c r="J384" s="862"/>
      <c r="K384" s="863"/>
      <c r="L384" s="863"/>
      <c r="M384" s="863"/>
      <c r="N384" s="863"/>
      <c r="O384" s="863"/>
      <c r="P384" s="865"/>
      <c r="Q384" s="865"/>
      <c r="R384" s="865"/>
      <c r="S384" s="865"/>
      <c r="T384" s="865"/>
      <c r="U384" s="865"/>
      <c r="V384" s="865"/>
      <c r="W384" s="865"/>
      <c r="X384" s="865"/>
      <c r="Y384" s="866"/>
      <c r="Z384" s="867"/>
      <c r="AA384" s="867"/>
      <c r="AB384" s="868"/>
      <c r="AC384" s="869"/>
      <c r="AD384" s="870"/>
      <c r="AE384" s="870"/>
      <c r="AF384" s="870"/>
      <c r="AG384" s="870"/>
      <c r="AH384" s="871"/>
      <c r="AI384" s="872"/>
      <c r="AJ384" s="872"/>
      <c r="AK384" s="872"/>
      <c r="AL384" s="855"/>
      <c r="AM384" s="856"/>
      <c r="AN384" s="856"/>
      <c r="AO384" s="857"/>
      <c r="AP384" s="858"/>
      <c r="AQ384" s="858"/>
      <c r="AR384" s="858"/>
      <c r="AS384" s="858"/>
      <c r="AT384" s="858"/>
      <c r="AU384" s="858"/>
      <c r="AV384" s="858"/>
      <c r="AW384" s="858"/>
      <c r="AX384" s="858"/>
      <c r="AY384">
        <f>COUNTA($C$384)</f>
        <v>0</v>
      </c>
    </row>
    <row r="385" spans="1:51" ht="30" hidden="1" customHeight="1" x14ac:dyDescent="0.2">
      <c r="A385" s="859">
        <v>20</v>
      </c>
      <c r="B385" s="859">
        <v>1</v>
      </c>
      <c r="C385" s="861"/>
      <c r="D385" s="861"/>
      <c r="E385" s="861"/>
      <c r="F385" s="861"/>
      <c r="G385" s="861"/>
      <c r="H385" s="861"/>
      <c r="I385" s="861"/>
      <c r="J385" s="862"/>
      <c r="K385" s="863"/>
      <c r="L385" s="863"/>
      <c r="M385" s="863"/>
      <c r="N385" s="863"/>
      <c r="O385" s="863"/>
      <c r="P385" s="865"/>
      <c r="Q385" s="865"/>
      <c r="R385" s="865"/>
      <c r="S385" s="865"/>
      <c r="T385" s="865"/>
      <c r="U385" s="865"/>
      <c r="V385" s="865"/>
      <c r="W385" s="865"/>
      <c r="X385" s="865"/>
      <c r="Y385" s="866"/>
      <c r="Z385" s="867"/>
      <c r="AA385" s="867"/>
      <c r="AB385" s="868"/>
      <c r="AC385" s="869"/>
      <c r="AD385" s="870"/>
      <c r="AE385" s="870"/>
      <c r="AF385" s="870"/>
      <c r="AG385" s="870"/>
      <c r="AH385" s="871"/>
      <c r="AI385" s="872"/>
      <c r="AJ385" s="872"/>
      <c r="AK385" s="872"/>
      <c r="AL385" s="855"/>
      <c r="AM385" s="856"/>
      <c r="AN385" s="856"/>
      <c r="AO385" s="857"/>
      <c r="AP385" s="858"/>
      <c r="AQ385" s="858"/>
      <c r="AR385" s="858"/>
      <c r="AS385" s="858"/>
      <c r="AT385" s="858"/>
      <c r="AU385" s="858"/>
      <c r="AV385" s="858"/>
      <c r="AW385" s="858"/>
      <c r="AX385" s="858"/>
      <c r="AY385">
        <f>COUNTA($C$385)</f>
        <v>0</v>
      </c>
    </row>
    <row r="386" spans="1:51" ht="30" hidden="1" customHeight="1" x14ac:dyDescent="0.2">
      <c r="A386" s="859">
        <v>21</v>
      </c>
      <c r="B386" s="859">
        <v>1</v>
      </c>
      <c r="C386" s="861"/>
      <c r="D386" s="861"/>
      <c r="E386" s="861"/>
      <c r="F386" s="861"/>
      <c r="G386" s="861"/>
      <c r="H386" s="861"/>
      <c r="I386" s="861"/>
      <c r="J386" s="862"/>
      <c r="K386" s="863"/>
      <c r="L386" s="863"/>
      <c r="M386" s="863"/>
      <c r="N386" s="863"/>
      <c r="O386" s="863"/>
      <c r="P386" s="865"/>
      <c r="Q386" s="865"/>
      <c r="R386" s="865"/>
      <c r="S386" s="865"/>
      <c r="T386" s="865"/>
      <c r="U386" s="865"/>
      <c r="V386" s="865"/>
      <c r="W386" s="865"/>
      <c r="X386" s="865"/>
      <c r="Y386" s="866"/>
      <c r="Z386" s="867"/>
      <c r="AA386" s="867"/>
      <c r="AB386" s="868"/>
      <c r="AC386" s="869"/>
      <c r="AD386" s="870"/>
      <c r="AE386" s="870"/>
      <c r="AF386" s="870"/>
      <c r="AG386" s="870"/>
      <c r="AH386" s="871"/>
      <c r="AI386" s="872"/>
      <c r="AJ386" s="872"/>
      <c r="AK386" s="872"/>
      <c r="AL386" s="855"/>
      <c r="AM386" s="856"/>
      <c r="AN386" s="856"/>
      <c r="AO386" s="857"/>
      <c r="AP386" s="858"/>
      <c r="AQ386" s="858"/>
      <c r="AR386" s="858"/>
      <c r="AS386" s="858"/>
      <c r="AT386" s="858"/>
      <c r="AU386" s="858"/>
      <c r="AV386" s="858"/>
      <c r="AW386" s="858"/>
      <c r="AX386" s="858"/>
      <c r="AY386">
        <f>COUNTA($C$386)</f>
        <v>0</v>
      </c>
    </row>
    <row r="387" spans="1:51" ht="30" hidden="1" customHeight="1" x14ac:dyDescent="0.2">
      <c r="A387" s="859">
        <v>22</v>
      </c>
      <c r="B387" s="859">
        <v>1</v>
      </c>
      <c r="C387" s="861"/>
      <c r="D387" s="861"/>
      <c r="E387" s="861"/>
      <c r="F387" s="861"/>
      <c r="G387" s="861"/>
      <c r="H387" s="861"/>
      <c r="I387" s="861"/>
      <c r="J387" s="862"/>
      <c r="K387" s="863"/>
      <c r="L387" s="863"/>
      <c r="M387" s="863"/>
      <c r="N387" s="863"/>
      <c r="O387" s="863"/>
      <c r="P387" s="865"/>
      <c r="Q387" s="865"/>
      <c r="R387" s="865"/>
      <c r="S387" s="865"/>
      <c r="T387" s="865"/>
      <c r="U387" s="865"/>
      <c r="V387" s="865"/>
      <c r="W387" s="865"/>
      <c r="X387" s="865"/>
      <c r="Y387" s="866"/>
      <c r="Z387" s="867"/>
      <c r="AA387" s="867"/>
      <c r="AB387" s="868"/>
      <c r="AC387" s="869"/>
      <c r="AD387" s="870"/>
      <c r="AE387" s="870"/>
      <c r="AF387" s="870"/>
      <c r="AG387" s="870"/>
      <c r="AH387" s="871"/>
      <c r="AI387" s="872"/>
      <c r="AJ387" s="872"/>
      <c r="AK387" s="872"/>
      <c r="AL387" s="855"/>
      <c r="AM387" s="856"/>
      <c r="AN387" s="856"/>
      <c r="AO387" s="857"/>
      <c r="AP387" s="858"/>
      <c r="AQ387" s="858"/>
      <c r="AR387" s="858"/>
      <c r="AS387" s="858"/>
      <c r="AT387" s="858"/>
      <c r="AU387" s="858"/>
      <c r="AV387" s="858"/>
      <c r="AW387" s="858"/>
      <c r="AX387" s="858"/>
      <c r="AY387">
        <f>COUNTA($C$387)</f>
        <v>0</v>
      </c>
    </row>
    <row r="388" spans="1:51" ht="30" hidden="1" customHeight="1" x14ac:dyDescent="0.2">
      <c r="A388" s="859">
        <v>23</v>
      </c>
      <c r="B388" s="859">
        <v>1</v>
      </c>
      <c r="C388" s="861"/>
      <c r="D388" s="861"/>
      <c r="E388" s="861"/>
      <c r="F388" s="861"/>
      <c r="G388" s="861"/>
      <c r="H388" s="861"/>
      <c r="I388" s="861"/>
      <c r="J388" s="862"/>
      <c r="K388" s="863"/>
      <c r="L388" s="863"/>
      <c r="M388" s="863"/>
      <c r="N388" s="863"/>
      <c r="O388" s="863"/>
      <c r="P388" s="865"/>
      <c r="Q388" s="865"/>
      <c r="R388" s="865"/>
      <c r="S388" s="865"/>
      <c r="T388" s="865"/>
      <c r="U388" s="865"/>
      <c r="V388" s="865"/>
      <c r="W388" s="865"/>
      <c r="X388" s="865"/>
      <c r="Y388" s="866"/>
      <c r="Z388" s="867"/>
      <c r="AA388" s="867"/>
      <c r="AB388" s="868"/>
      <c r="AC388" s="869"/>
      <c r="AD388" s="870"/>
      <c r="AE388" s="870"/>
      <c r="AF388" s="870"/>
      <c r="AG388" s="870"/>
      <c r="AH388" s="871"/>
      <c r="AI388" s="872"/>
      <c r="AJ388" s="872"/>
      <c r="AK388" s="872"/>
      <c r="AL388" s="855"/>
      <c r="AM388" s="856"/>
      <c r="AN388" s="856"/>
      <c r="AO388" s="857"/>
      <c r="AP388" s="858"/>
      <c r="AQ388" s="858"/>
      <c r="AR388" s="858"/>
      <c r="AS388" s="858"/>
      <c r="AT388" s="858"/>
      <c r="AU388" s="858"/>
      <c r="AV388" s="858"/>
      <c r="AW388" s="858"/>
      <c r="AX388" s="858"/>
      <c r="AY388">
        <f>COUNTA($C$388)</f>
        <v>0</v>
      </c>
    </row>
    <row r="389" spans="1:51" ht="30" hidden="1" customHeight="1" x14ac:dyDescent="0.2">
      <c r="A389" s="859">
        <v>24</v>
      </c>
      <c r="B389" s="859">
        <v>1</v>
      </c>
      <c r="C389" s="861"/>
      <c r="D389" s="861"/>
      <c r="E389" s="861"/>
      <c r="F389" s="861"/>
      <c r="G389" s="861"/>
      <c r="H389" s="861"/>
      <c r="I389" s="861"/>
      <c r="J389" s="862"/>
      <c r="K389" s="863"/>
      <c r="L389" s="863"/>
      <c r="M389" s="863"/>
      <c r="N389" s="863"/>
      <c r="O389" s="863"/>
      <c r="P389" s="865"/>
      <c r="Q389" s="865"/>
      <c r="R389" s="865"/>
      <c r="S389" s="865"/>
      <c r="T389" s="865"/>
      <c r="U389" s="865"/>
      <c r="V389" s="865"/>
      <c r="W389" s="865"/>
      <c r="X389" s="865"/>
      <c r="Y389" s="866"/>
      <c r="Z389" s="867"/>
      <c r="AA389" s="867"/>
      <c r="AB389" s="868"/>
      <c r="AC389" s="869"/>
      <c r="AD389" s="870"/>
      <c r="AE389" s="870"/>
      <c r="AF389" s="870"/>
      <c r="AG389" s="870"/>
      <c r="AH389" s="871"/>
      <c r="AI389" s="872"/>
      <c r="AJ389" s="872"/>
      <c r="AK389" s="872"/>
      <c r="AL389" s="855"/>
      <c r="AM389" s="856"/>
      <c r="AN389" s="856"/>
      <c r="AO389" s="857"/>
      <c r="AP389" s="858"/>
      <c r="AQ389" s="858"/>
      <c r="AR389" s="858"/>
      <c r="AS389" s="858"/>
      <c r="AT389" s="858"/>
      <c r="AU389" s="858"/>
      <c r="AV389" s="858"/>
      <c r="AW389" s="858"/>
      <c r="AX389" s="858"/>
      <c r="AY389">
        <f>COUNTA($C$389)</f>
        <v>0</v>
      </c>
    </row>
    <row r="390" spans="1:51" ht="30" hidden="1" customHeight="1" x14ac:dyDescent="0.2">
      <c r="A390" s="859">
        <v>25</v>
      </c>
      <c r="B390" s="859">
        <v>1</v>
      </c>
      <c r="C390" s="861"/>
      <c r="D390" s="861"/>
      <c r="E390" s="861"/>
      <c r="F390" s="861"/>
      <c r="G390" s="861"/>
      <c r="H390" s="861"/>
      <c r="I390" s="861"/>
      <c r="J390" s="862"/>
      <c r="K390" s="863"/>
      <c r="L390" s="863"/>
      <c r="M390" s="863"/>
      <c r="N390" s="863"/>
      <c r="O390" s="863"/>
      <c r="P390" s="865"/>
      <c r="Q390" s="865"/>
      <c r="R390" s="865"/>
      <c r="S390" s="865"/>
      <c r="T390" s="865"/>
      <c r="U390" s="865"/>
      <c r="V390" s="865"/>
      <c r="W390" s="865"/>
      <c r="X390" s="865"/>
      <c r="Y390" s="866"/>
      <c r="Z390" s="867"/>
      <c r="AA390" s="867"/>
      <c r="AB390" s="868"/>
      <c r="AC390" s="869"/>
      <c r="AD390" s="870"/>
      <c r="AE390" s="870"/>
      <c r="AF390" s="870"/>
      <c r="AG390" s="870"/>
      <c r="AH390" s="871"/>
      <c r="AI390" s="872"/>
      <c r="AJ390" s="872"/>
      <c r="AK390" s="872"/>
      <c r="AL390" s="855"/>
      <c r="AM390" s="856"/>
      <c r="AN390" s="856"/>
      <c r="AO390" s="857"/>
      <c r="AP390" s="858"/>
      <c r="AQ390" s="858"/>
      <c r="AR390" s="858"/>
      <c r="AS390" s="858"/>
      <c r="AT390" s="858"/>
      <c r="AU390" s="858"/>
      <c r="AV390" s="858"/>
      <c r="AW390" s="858"/>
      <c r="AX390" s="858"/>
      <c r="AY390">
        <f>COUNTA($C$390)</f>
        <v>0</v>
      </c>
    </row>
    <row r="391" spans="1:51" ht="30" hidden="1" customHeight="1" x14ac:dyDescent="0.2">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2">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2">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2">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2">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10.199999999999999"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228</v>
      </c>
      <c r="AD398" s="849"/>
      <c r="AE398" s="849"/>
      <c r="AF398" s="849"/>
      <c r="AG398" s="849"/>
      <c r="AH398" s="850" t="s">
        <v>246</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30" customHeight="1" x14ac:dyDescent="0.2">
      <c r="A399" s="859">
        <v>1</v>
      </c>
      <c r="B399" s="859">
        <v>1</v>
      </c>
      <c r="C399" s="860" t="s">
        <v>670</v>
      </c>
      <c r="D399" s="861"/>
      <c r="E399" s="861"/>
      <c r="F399" s="861"/>
      <c r="G399" s="861"/>
      <c r="H399" s="861"/>
      <c r="I399" s="861"/>
      <c r="J399" s="862">
        <v>6011101015161</v>
      </c>
      <c r="K399" s="863"/>
      <c r="L399" s="863"/>
      <c r="M399" s="863"/>
      <c r="N399" s="863"/>
      <c r="O399" s="863"/>
      <c r="P399" s="864" t="s">
        <v>671</v>
      </c>
      <c r="Q399" s="865"/>
      <c r="R399" s="865"/>
      <c r="S399" s="865"/>
      <c r="T399" s="865"/>
      <c r="U399" s="865"/>
      <c r="V399" s="865"/>
      <c r="W399" s="865"/>
      <c r="X399" s="865"/>
      <c r="Y399" s="866">
        <v>37.4</v>
      </c>
      <c r="Z399" s="867"/>
      <c r="AA399" s="867"/>
      <c r="AB399" s="868"/>
      <c r="AC399" s="869" t="s">
        <v>250</v>
      </c>
      <c r="AD399" s="870"/>
      <c r="AE399" s="870"/>
      <c r="AF399" s="870"/>
      <c r="AG399" s="870"/>
      <c r="AH399" s="853">
        <v>2</v>
      </c>
      <c r="AI399" s="854"/>
      <c r="AJ399" s="854"/>
      <c r="AK399" s="854"/>
      <c r="AL399" s="855">
        <v>99.92</v>
      </c>
      <c r="AM399" s="856"/>
      <c r="AN399" s="856"/>
      <c r="AO399" s="857"/>
      <c r="AP399" s="858" t="s">
        <v>282</v>
      </c>
      <c r="AQ399" s="858"/>
      <c r="AR399" s="858"/>
      <c r="AS399" s="858"/>
      <c r="AT399" s="858"/>
      <c r="AU399" s="858"/>
      <c r="AV399" s="858"/>
      <c r="AW399" s="858"/>
      <c r="AX399" s="858"/>
      <c r="AY399">
        <f>$AY$396</f>
        <v>1</v>
      </c>
    </row>
    <row r="400" spans="1:51" ht="30" hidden="1" customHeight="1" x14ac:dyDescent="0.2">
      <c r="A400" s="859">
        <v>2</v>
      </c>
      <c r="B400" s="859">
        <v>1</v>
      </c>
      <c r="C400" s="860"/>
      <c r="D400" s="861"/>
      <c r="E400" s="861"/>
      <c r="F400" s="861"/>
      <c r="G400" s="861"/>
      <c r="H400" s="861"/>
      <c r="I400" s="861"/>
      <c r="J400" s="862"/>
      <c r="K400" s="863"/>
      <c r="L400" s="863"/>
      <c r="M400" s="863"/>
      <c r="N400" s="863"/>
      <c r="O400" s="863"/>
      <c r="P400" s="865"/>
      <c r="Q400" s="865"/>
      <c r="R400" s="865"/>
      <c r="S400" s="865"/>
      <c r="T400" s="865"/>
      <c r="U400" s="865"/>
      <c r="V400" s="865"/>
      <c r="W400" s="865"/>
      <c r="X400" s="865"/>
      <c r="Y400" s="866"/>
      <c r="Z400" s="867"/>
      <c r="AA400" s="867"/>
      <c r="AB400" s="868"/>
      <c r="AC400" s="869"/>
      <c r="AD400" s="870"/>
      <c r="AE400" s="870"/>
      <c r="AF400" s="870"/>
      <c r="AG400" s="870"/>
      <c r="AH400" s="853"/>
      <c r="AI400" s="854"/>
      <c r="AJ400" s="854"/>
      <c r="AK400" s="854"/>
      <c r="AL400" s="855"/>
      <c r="AM400" s="856"/>
      <c r="AN400" s="856"/>
      <c r="AO400" s="857"/>
      <c r="AP400" s="858"/>
      <c r="AQ400" s="858"/>
      <c r="AR400" s="858"/>
      <c r="AS400" s="858"/>
      <c r="AT400" s="858"/>
      <c r="AU400" s="858"/>
      <c r="AV400" s="858"/>
      <c r="AW400" s="858"/>
      <c r="AX400" s="858"/>
      <c r="AY400">
        <f>COUNTA($C$400)</f>
        <v>0</v>
      </c>
    </row>
    <row r="401" spans="1:51" ht="30" hidden="1" customHeight="1" x14ac:dyDescent="0.2">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2">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2">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2">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2">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2">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2">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2">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2">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2">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2">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2">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2">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2">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2">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2">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2">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2">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2">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2">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2">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2">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2">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2">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2">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2">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2">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2">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18.60000000000000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2">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2">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228</v>
      </c>
      <c r="AD431" s="849"/>
      <c r="AE431" s="849"/>
      <c r="AF431" s="849"/>
      <c r="AG431" s="849"/>
      <c r="AH431" s="850" t="s">
        <v>246</v>
      </c>
      <c r="AI431" s="848"/>
      <c r="AJ431" s="848"/>
      <c r="AK431" s="848"/>
      <c r="AL431" s="848" t="s">
        <v>19</v>
      </c>
      <c r="AM431" s="848"/>
      <c r="AN431" s="848"/>
      <c r="AO431" s="852"/>
      <c r="AP431" s="873" t="s">
        <v>198</v>
      </c>
      <c r="AQ431" s="873"/>
      <c r="AR431" s="873"/>
      <c r="AS431" s="873"/>
      <c r="AT431" s="873"/>
      <c r="AU431" s="873"/>
      <c r="AV431" s="873"/>
      <c r="AW431" s="873"/>
      <c r="AX431" s="873"/>
      <c r="AY431">
        <f>$AY$429</f>
        <v>1</v>
      </c>
    </row>
    <row r="432" spans="1:51" ht="30" customHeight="1" x14ac:dyDescent="0.2">
      <c r="A432" s="859">
        <v>1</v>
      </c>
      <c r="B432" s="859">
        <v>1</v>
      </c>
      <c r="C432" s="860" t="s">
        <v>672</v>
      </c>
      <c r="D432" s="861"/>
      <c r="E432" s="861"/>
      <c r="F432" s="861"/>
      <c r="G432" s="861"/>
      <c r="H432" s="861"/>
      <c r="I432" s="861"/>
      <c r="J432" s="862">
        <v>6010601035875</v>
      </c>
      <c r="K432" s="863"/>
      <c r="L432" s="863"/>
      <c r="M432" s="863"/>
      <c r="N432" s="863"/>
      <c r="O432" s="863"/>
      <c r="P432" s="864" t="s">
        <v>673</v>
      </c>
      <c r="Q432" s="865"/>
      <c r="R432" s="865"/>
      <c r="S432" s="865"/>
      <c r="T432" s="865"/>
      <c r="U432" s="865"/>
      <c r="V432" s="865"/>
      <c r="W432" s="865"/>
      <c r="X432" s="865"/>
      <c r="Y432" s="866">
        <v>3.3</v>
      </c>
      <c r="Z432" s="867"/>
      <c r="AA432" s="867"/>
      <c r="AB432" s="868"/>
      <c r="AC432" s="869" t="s">
        <v>250</v>
      </c>
      <c r="AD432" s="870"/>
      <c r="AE432" s="870"/>
      <c r="AF432" s="870"/>
      <c r="AG432" s="870"/>
      <c r="AH432" s="853">
        <v>3</v>
      </c>
      <c r="AI432" s="854"/>
      <c r="AJ432" s="854"/>
      <c r="AK432" s="854"/>
      <c r="AL432" s="855">
        <v>86.81</v>
      </c>
      <c r="AM432" s="856"/>
      <c r="AN432" s="856"/>
      <c r="AO432" s="857"/>
      <c r="AP432" s="858" t="s">
        <v>282</v>
      </c>
      <c r="AQ432" s="858"/>
      <c r="AR432" s="858"/>
      <c r="AS432" s="858"/>
      <c r="AT432" s="858"/>
      <c r="AU432" s="858"/>
      <c r="AV432" s="858"/>
      <c r="AW432" s="858"/>
      <c r="AX432" s="858"/>
      <c r="AY432">
        <f>$AY$429</f>
        <v>1</v>
      </c>
    </row>
    <row r="433" spans="1:51" ht="39.75" customHeight="1" x14ac:dyDescent="0.2">
      <c r="A433" s="859">
        <v>2</v>
      </c>
      <c r="B433" s="859">
        <v>1</v>
      </c>
      <c r="C433" s="860" t="s">
        <v>674</v>
      </c>
      <c r="D433" s="861"/>
      <c r="E433" s="861"/>
      <c r="F433" s="861"/>
      <c r="G433" s="861"/>
      <c r="H433" s="861"/>
      <c r="I433" s="861"/>
      <c r="J433" s="862">
        <v>9010001114731</v>
      </c>
      <c r="K433" s="863"/>
      <c r="L433" s="863"/>
      <c r="M433" s="863"/>
      <c r="N433" s="863"/>
      <c r="O433" s="863"/>
      <c r="P433" s="864" t="s">
        <v>677</v>
      </c>
      <c r="Q433" s="865"/>
      <c r="R433" s="865"/>
      <c r="S433" s="865"/>
      <c r="T433" s="865"/>
      <c r="U433" s="865"/>
      <c r="V433" s="865"/>
      <c r="W433" s="865"/>
      <c r="X433" s="865"/>
      <c r="Y433" s="866">
        <v>0.2</v>
      </c>
      <c r="Z433" s="867"/>
      <c r="AA433" s="867"/>
      <c r="AB433" s="868"/>
      <c r="AC433" s="869" t="s">
        <v>256</v>
      </c>
      <c r="AD433" s="870"/>
      <c r="AE433" s="870"/>
      <c r="AF433" s="870"/>
      <c r="AG433" s="870"/>
      <c r="AH433" s="853" t="s">
        <v>282</v>
      </c>
      <c r="AI433" s="854"/>
      <c r="AJ433" s="854"/>
      <c r="AK433" s="854"/>
      <c r="AL433" s="855" t="s">
        <v>282</v>
      </c>
      <c r="AM433" s="856"/>
      <c r="AN433" s="856"/>
      <c r="AO433" s="857"/>
      <c r="AP433" s="858" t="s">
        <v>282</v>
      </c>
      <c r="AQ433" s="858"/>
      <c r="AR433" s="858"/>
      <c r="AS433" s="858"/>
      <c r="AT433" s="858"/>
      <c r="AU433" s="858"/>
      <c r="AV433" s="858"/>
      <c r="AW433" s="858"/>
      <c r="AX433" s="858"/>
      <c r="AY433">
        <f>COUNTA($C$433)</f>
        <v>1</v>
      </c>
    </row>
    <row r="434" spans="1:51" ht="39.75" customHeight="1" x14ac:dyDescent="0.2">
      <c r="A434" s="859">
        <v>3</v>
      </c>
      <c r="B434" s="859">
        <v>1</v>
      </c>
      <c r="C434" s="860" t="s">
        <v>674</v>
      </c>
      <c r="D434" s="861"/>
      <c r="E434" s="861"/>
      <c r="F434" s="861"/>
      <c r="G434" s="861"/>
      <c r="H434" s="861"/>
      <c r="I434" s="861"/>
      <c r="J434" s="862">
        <v>9010001114731</v>
      </c>
      <c r="K434" s="863"/>
      <c r="L434" s="863"/>
      <c r="M434" s="863"/>
      <c r="N434" s="863"/>
      <c r="O434" s="863"/>
      <c r="P434" s="864" t="s">
        <v>677</v>
      </c>
      <c r="Q434" s="865"/>
      <c r="R434" s="865"/>
      <c r="S434" s="865"/>
      <c r="T434" s="865"/>
      <c r="U434" s="865"/>
      <c r="V434" s="865"/>
      <c r="W434" s="865"/>
      <c r="X434" s="865"/>
      <c r="Y434" s="866">
        <v>0.2</v>
      </c>
      <c r="Z434" s="867"/>
      <c r="AA434" s="867"/>
      <c r="AB434" s="868"/>
      <c r="AC434" s="869" t="s">
        <v>256</v>
      </c>
      <c r="AD434" s="870"/>
      <c r="AE434" s="870"/>
      <c r="AF434" s="870"/>
      <c r="AG434" s="870"/>
      <c r="AH434" s="853" t="s">
        <v>282</v>
      </c>
      <c r="AI434" s="854"/>
      <c r="AJ434" s="854"/>
      <c r="AK434" s="854"/>
      <c r="AL434" s="855" t="s">
        <v>282</v>
      </c>
      <c r="AM434" s="856"/>
      <c r="AN434" s="856"/>
      <c r="AO434" s="857"/>
      <c r="AP434" s="858" t="s">
        <v>282</v>
      </c>
      <c r="AQ434" s="858"/>
      <c r="AR434" s="858"/>
      <c r="AS434" s="858"/>
      <c r="AT434" s="858"/>
      <c r="AU434" s="858"/>
      <c r="AV434" s="858"/>
      <c r="AW434" s="858"/>
      <c r="AX434" s="858"/>
      <c r="AY434">
        <f>COUNTA($C$434)</f>
        <v>1</v>
      </c>
    </row>
    <row r="435" spans="1:51" ht="39.75" customHeight="1" x14ac:dyDescent="0.2">
      <c r="A435" s="859">
        <v>4</v>
      </c>
      <c r="B435" s="859">
        <v>1</v>
      </c>
      <c r="C435" s="860" t="s">
        <v>674</v>
      </c>
      <c r="D435" s="861"/>
      <c r="E435" s="861"/>
      <c r="F435" s="861"/>
      <c r="G435" s="861"/>
      <c r="H435" s="861"/>
      <c r="I435" s="861"/>
      <c r="J435" s="862">
        <v>9010001114731</v>
      </c>
      <c r="K435" s="863"/>
      <c r="L435" s="863"/>
      <c r="M435" s="863"/>
      <c r="N435" s="863"/>
      <c r="O435" s="863"/>
      <c r="P435" s="864" t="s">
        <v>677</v>
      </c>
      <c r="Q435" s="865"/>
      <c r="R435" s="865"/>
      <c r="S435" s="865"/>
      <c r="T435" s="865"/>
      <c r="U435" s="865"/>
      <c r="V435" s="865"/>
      <c r="W435" s="865"/>
      <c r="X435" s="865"/>
      <c r="Y435" s="866">
        <v>0.2</v>
      </c>
      <c r="Z435" s="867"/>
      <c r="AA435" s="867"/>
      <c r="AB435" s="868"/>
      <c r="AC435" s="869" t="s">
        <v>256</v>
      </c>
      <c r="AD435" s="870"/>
      <c r="AE435" s="870"/>
      <c r="AF435" s="870"/>
      <c r="AG435" s="870"/>
      <c r="AH435" s="853" t="s">
        <v>282</v>
      </c>
      <c r="AI435" s="854"/>
      <c r="AJ435" s="854"/>
      <c r="AK435" s="854"/>
      <c r="AL435" s="855" t="s">
        <v>282</v>
      </c>
      <c r="AM435" s="856"/>
      <c r="AN435" s="856"/>
      <c r="AO435" s="857"/>
      <c r="AP435" s="858" t="s">
        <v>282</v>
      </c>
      <c r="AQ435" s="858"/>
      <c r="AR435" s="858"/>
      <c r="AS435" s="858"/>
      <c r="AT435" s="858"/>
      <c r="AU435" s="858"/>
      <c r="AV435" s="858"/>
      <c r="AW435" s="858"/>
      <c r="AX435" s="858"/>
      <c r="AY435">
        <f>COUNTA($C$435)</f>
        <v>1</v>
      </c>
    </row>
    <row r="436" spans="1:51" ht="39.75" customHeight="1" x14ac:dyDescent="0.2">
      <c r="A436" s="859">
        <v>5</v>
      </c>
      <c r="B436" s="859">
        <v>1</v>
      </c>
      <c r="C436" s="860" t="s">
        <v>674</v>
      </c>
      <c r="D436" s="861"/>
      <c r="E436" s="861"/>
      <c r="F436" s="861"/>
      <c r="G436" s="861"/>
      <c r="H436" s="861"/>
      <c r="I436" s="861"/>
      <c r="J436" s="862">
        <v>9010001114731</v>
      </c>
      <c r="K436" s="863"/>
      <c r="L436" s="863"/>
      <c r="M436" s="863"/>
      <c r="N436" s="863"/>
      <c r="O436" s="863"/>
      <c r="P436" s="864" t="s">
        <v>677</v>
      </c>
      <c r="Q436" s="865"/>
      <c r="R436" s="865"/>
      <c r="S436" s="865"/>
      <c r="T436" s="865"/>
      <c r="U436" s="865"/>
      <c r="V436" s="865"/>
      <c r="W436" s="865"/>
      <c r="X436" s="865"/>
      <c r="Y436" s="866">
        <v>0.2</v>
      </c>
      <c r="Z436" s="867"/>
      <c r="AA436" s="867"/>
      <c r="AB436" s="868"/>
      <c r="AC436" s="869" t="s">
        <v>256</v>
      </c>
      <c r="AD436" s="870"/>
      <c r="AE436" s="870"/>
      <c r="AF436" s="870"/>
      <c r="AG436" s="870"/>
      <c r="AH436" s="853" t="s">
        <v>282</v>
      </c>
      <c r="AI436" s="854"/>
      <c r="AJ436" s="854"/>
      <c r="AK436" s="854"/>
      <c r="AL436" s="855" t="s">
        <v>282</v>
      </c>
      <c r="AM436" s="856"/>
      <c r="AN436" s="856"/>
      <c r="AO436" s="857"/>
      <c r="AP436" s="858" t="s">
        <v>282</v>
      </c>
      <c r="AQ436" s="858"/>
      <c r="AR436" s="858"/>
      <c r="AS436" s="858"/>
      <c r="AT436" s="858"/>
      <c r="AU436" s="858"/>
      <c r="AV436" s="858"/>
      <c r="AW436" s="858"/>
      <c r="AX436" s="858"/>
      <c r="AY436">
        <f>COUNTA($C$436)</f>
        <v>1</v>
      </c>
    </row>
    <row r="437" spans="1:51" ht="39.75" customHeight="1" x14ac:dyDescent="0.2">
      <c r="A437" s="859">
        <v>6</v>
      </c>
      <c r="B437" s="859">
        <v>1</v>
      </c>
      <c r="C437" s="860" t="s">
        <v>674</v>
      </c>
      <c r="D437" s="861"/>
      <c r="E437" s="861"/>
      <c r="F437" s="861"/>
      <c r="G437" s="861"/>
      <c r="H437" s="861"/>
      <c r="I437" s="861"/>
      <c r="J437" s="862">
        <v>9010001114731</v>
      </c>
      <c r="K437" s="863"/>
      <c r="L437" s="863"/>
      <c r="M437" s="863"/>
      <c r="N437" s="863"/>
      <c r="O437" s="863"/>
      <c r="P437" s="864" t="s">
        <v>677</v>
      </c>
      <c r="Q437" s="865"/>
      <c r="R437" s="865"/>
      <c r="S437" s="865"/>
      <c r="T437" s="865"/>
      <c r="U437" s="865"/>
      <c r="V437" s="865"/>
      <c r="W437" s="865"/>
      <c r="X437" s="865"/>
      <c r="Y437" s="866">
        <v>0.2</v>
      </c>
      <c r="Z437" s="867"/>
      <c r="AA437" s="867"/>
      <c r="AB437" s="868"/>
      <c r="AC437" s="869" t="s">
        <v>256</v>
      </c>
      <c r="AD437" s="870"/>
      <c r="AE437" s="870"/>
      <c r="AF437" s="870"/>
      <c r="AG437" s="870"/>
      <c r="AH437" s="853" t="s">
        <v>282</v>
      </c>
      <c r="AI437" s="854"/>
      <c r="AJ437" s="854"/>
      <c r="AK437" s="854"/>
      <c r="AL437" s="855" t="s">
        <v>282</v>
      </c>
      <c r="AM437" s="856"/>
      <c r="AN437" s="856"/>
      <c r="AO437" s="857"/>
      <c r="AP437" s="858" t="s">
        <v>282</v>
      </c>
      <c r="AQ437" s="858"/>
      <c r="AR437" s="858"/>
      <c r="AS437" s="858"/>
      <c r="AT437" s="858"/>
      <c r="AU437" s="858"/>
      <c r="AV437" s="858"/>
      <c r="AW437" s="858"/>
      <c r="AX437" s="858"/>
      <c r="AY437">
        <f>COUNTA($C$437)</f>
        <v>1</v>
      </c>
    </row>
    <row r="438" spans="1:51" ht="39.75" customHeight="1" x14ac:dyDescent="0.2">
      <c r="A438" s="859">
        <v>7</v>
      </c>
      <c r="B438" s="859">
        <v>1</v>
      </c>
      <c r="C438" s="860" t="s">
        <v>674</v>
      </c>
      <c r="D438" s="861"/>
      <c r="E438" s="861"/>
      <c r="F438" s="861"/>
      <c r="G438" s="861"/>
      <c r="H438" s="861"/>
      <c r="I438" s="861"/>
      <c r="J438" s="862">
        <v>9010001114731</v>
      </c>
      <c r="K438" s="863"/>
      <c r="L438" s="863"/>
      <c r="M438" s="863"/>
      <c r="N438" s="863"/>
      <c r="O438" s="863"/>
      <c r="P438" s="864" t="s">
        <v>677</v>
      </c>
      <c r="Q438" s="865"/>
      <c r="R438" s="865"/>
      <c r="S438" s="865"/>
      <c r="T438" s="865"/>
      <c r="U438" s="865"/>
      <c r="V438" s="865"/>
      <c r="W438" s="865"/>
      <c r="X438" s="865"/>
      <c r="Y438" s="866">
        <v>0.1</v>
      </c>
      <c r="Z438" s="867"/>
      <c r="AA438" s="867"/>
      <c r="AB438" s="868"/>
      <c r="AC438" s="869" t="s">
        <v>256</v>
      </c>
      <c r="AD438" s="870"/>
      <c r="AE438" s="870"/>
      <c r="AF438" s="870"/>
      <c r="AG438" s="870"/>
      <c r="AH438" s="853" t="s">
        <v>282</v>
      </c>
      <c r="AI438" s="854"/>
      <c r="AJ438" s="854"/>
      <c r="AK438" s="854"/>
      <c r="AL438" s="855" t="s">
        <v>282</v>
      </c>
      <c r="AM438" s="856"/>
      <c r="AN438" s="856"/>
      <c r="AO438" s="857"/>
      <c r="AP438" s="858" t="s">
        <v>282</v>
      </c>
      <c r="AQ438" s="858"/>
      <c r="AR438" s="858"/>
      <c r="AS438" s="858"/>
      <c r="AT438" s="858"/>
      <c r="AU438" s="858"/>
      <c r="AV438" s="858"/>
      <c r="AW438" s="858"/>
      <c r="AX438" s="858"/>
      <c r="AY438">
        <f>COUNTA($C$438)</f>
        <v>1</v>
      </c>
    </row>
    <row r="439" spans="1:51" ht="39.75" customHeight="1" x14ac:dyDescent="0.2">
      <c r="A439" s="859">
        <v>8</v>
      </c>
      <c r="B439" s="859">
        <v>1</v>
      </c>
      <c r="C439" s="860" t="s">
        <v>674</v>
      </c>
      <c r="D439" s="861"/>
      <c r="E439" s="861"/>
      <c r="F439" s="861"/>
      <c r="G439" s="861"/>
      <c r="H439" s="861"/>
      <c r="I439" s="861"/>
      <c r="J439" s="862">
        <v>9010001114731</v>
      </c>
      <c r="K439" s="863"/>
      <c r="L439" s="863"/>
      <c r="M439" s="863"/>
      <c r="N439" s="863"/>
      <c r="O439" s="863"/>
      <c r="P439" s="864" t="s">
        <v>677</v>
      </c>
      <c r="Q439" s="865"/>
      <c r="R439" s="865"/>
      <c r="S439" s="865"/>
      <c r="T439" s="865"/>
      <c r="U439" s="865"/>
      <c r="V439" s="865"/>
      <c r="W439" s="865"/>
      <c r="X439" s="865"/>
      <c r="Y439" s="866">
        <v>0.1</v>
      </c>
      <c r="Z439" s="867"/>
      <c r="AA439" s="867"/>
      <c r="AB439" s="868"/>
      <c r="AC439" s="869" t="s">
        <v>256</v>
      </c>
      <c r="AD439" s="870"/>
      <c r="AE439" s="870"/>
      <c r="AF439" s="870"/>
      <c r="AG439" s="870"/>
      <c r="AH439" s="853" t="s">
        <v>282</v>
      </c>
      <c r="AI439" s="854"/>
      <c r="AJ439" s="854"/>
      <c r="AK439" s="854"/>
      <c r="AL439" s="855" t="s">
        <v>282</v>
      </c>
      <c r="AM439" s="856"/>
      <c r="AN439" s="856"/>
      <c r="AO439" s="857"/>
      <c r="AP439" s="858" t="s">
        <v>282</v>
      </c>
      <c r="AQ439" s="858"/>
      <c r="AR439" s="858"/>
      <c r="AS439" s="858"/>
      <c r="AT439" s="858"/>
      <c r="AU439" s="858"/>
      <c r="AV439" s="858"/>
      <c r="AW439" s="858"/>
      <c r="AX439" s="858"/>
      <c r="AY439">
        <f>COUNTA($C$439)</f>
        <v>1</v>
      </c>
    </row>
    <row r="440" spans="1:51" ht="39.75" customHeight="1" x14ac:dyDescent="0.2">
      <c r="A440" s="859">
        <v>9</v>
      </c>
      <c r="B440" s="859">
        <v>1</v>
      </c>
      <c r="C440" s="860" t="s">
        <v>674</v>
      </c>
      <c r="D440" s="861"/>
      <c r="E440" s="861"/>
      <c r="F440" s="861"/>
      <c r="G440" s="861"/>
      <c r="H440" s="861"/>
      <c r="I440" s="861"/>
      <c r="J440" s="862">
        <v>9010001114731</v>
      </c>
      <c r="K440" s="863"/>
      <c r="L440" s="863"/>
      <c r="M440" s="863"/>
      <c r="N440" s="863"/>
      <c r="O440" s="863"/>
      <c r="P440" s="864" t="s">
        <v>677</v>
      </c>
      <c r="Q440" s="865"/>
      <c r="R440" s="865"/>
      <c r="S440" s="865"/>
      <c r="T440" s="865"/>
      <c r="U440" s="865"/>
      <c r="V440" s="865"/>
      <c r="W440" s="865"/>
      <c r="X440" s="865"/>
      <c r="Y440" s="866">
        <v>0.1</v>
      </c>
      <c r="Z440" s="867"/>
      <c r="AA440" s="867"/>
      <c r="AB440" s="868"/>
      <c r="AC440" s="869" t="s">
        <v>256</v>
      </c>
      <c r="AD440" s="870"/>
      <c r="AE440" s="870"/>
      <c r="AF440" s="870"/>
      <c r="AG440" s="870"/>
      <c r="AH440" s="853" t="s">
        <v>282</v>
      </c>
      <c r="AI440" s="854"/>
      <c r="AJ440" s="854"/>
      <c r="AK440" s="854"/>
      <c r="AL440" s="855" t="s">
        <v>282</v>
      </c>
      <c r="AM440" s="856"/>
      <c r="AN440" s="856"/>
      <c r="AO440" s="857"/>
      <c r="AP440" s="858" t="s">
        <v>282</v>
      </c>
      <c r="AQ440" s="858"/>
      <c r="AR440" s="858"/>
      <c r="AS440" s="858"/>
      <c r="AT440" s="858"/>
      <c r="AU440" s="858"/>
      <c r="AV440" s="858"/>
      <c r="AW440" s="858"/>
      <c r="AX440" s="858"/>
      <c r="AY440">
        <f>COUNTA($C$440)</f>
        <v>1</v>
      </c>
    </row>
    <row r="441" spans="1:51" ht="39.75" customHeight="1" x14ac:dyDescent="0.2">
      <c r="A441" s="859">
        <v>10</v>
      </c>
      <c r="B441" s="859">
        <v>1</v>
      </c>
      <c r="C441" s="860" t="s">
        <v>674</v>
      </c>
      <c r="D441" s="861"/>
      <c r="E441" s="861"/>
      <c r="F441" s="861"/>
      <c r="G441" s="861"/>
      <c r="H441" s="861"/>
      <c r="I441" s="861"/>
      <c r="J441" s="862">
        <v>9010001114731</v>
      </c>
      <c r="K441" s="863"/>
      <c r="L441" s="863"/>
      <c r="M441" s="863"/>
      <c r="N441" s="863"/>
      <c r="O441" s="863"/>
      <c r="P441" s="864" t="s">
        <v>677</v>
      </c>
      <c r="Q441" s="865"/>
      <c r="R441" s="865"/>
      <c r="S441" s="865"/>
      <c r="T441" s="865"/>
      <c r="U441" s="865"/>
      <c r="V441" s="865"/>
      <c r="W441" s="865"/>
      <c r="X441" s="865"/>
      <c r="Y441" s="866">
        <v>0.1</v>
      </c>
      <c r="Z441" s="867"/>
      <c r="AA441" s="867"/>
      <c r="AB441" s="868"/>
      <c r="AC441" s="869" t="s">
        <v>256</v>
      </c>
      <c r="AD441" s="870"/>
      <c r="AE441" s="870"/>
      <c r="AF441" s="870"/>
      <c r="AG441" s="870"/>
      <c r="AH441" s="853" t="s">
        <v>282</v>
      </c>
      <c r="AI441" s="854"/>
      <c r="AJ441" s="854"/>
      <c r="AK441" s="854"/>
      <c r="AL441" s="855" t="s">
        <v>282</v>
      </c>
      <c r="AM441" s="856"/>
      <c r="AN441" s="856"/>
      <c r="AO441" s="857"/>
      <c r="AP441" s="858" t="s">
        <v>282</v>
      </c>
      <c r="AQ441" s="858"/>
      <c r="AR441" s="858"/>
      <c r="AS441" s="858"/>
      <c r="AT441" s="858"/>
      <c r="AU441" s="858"/>
      <c r="AV441" s="858"/>
      <c r="AW441" s="858"/>
      <c r="AX441" s="858"/>
      <c r="AY441">
        <f>COUNTA($C$441)</f>
        <v>1</v>
      </c>
    </row>
    <row r="442" spans="1:51" ht="30" hidden="1" customHeight="1" x14ac:dyDescent="0.2">
      <c r="A442" s="859">
        <v>11</v>
      </c>
      <c r="B442" s="859">
        <v>1</v>
      </c>
      <c r="C442" s="860"/>
      <c r="D442" s="861"/>
      <c r="E442" s="861"/>
      <c r="F442" s="861"/>
      <c r="G442" s="861"/>
      <c r="H442" s="861"/>
      <c r="I442" s="861"/>
      <c r="J442" s="862"/>
      <c r="K442" s="863"/>
      <c r="L442" s="863"/>
      <c r="M442" s="863"/>
      <c r="N442" s="863"/>
      <c r="O442" s="863"/>
      <c r="P442" s="864"/>
      <c r="Q442" s="865"/>
      <c r="R442" s="865"/>
      <c r="S442" s="865"/>
      <c r="T442" s="865"/>
      <c r="U442" s="865"/>
      <c r="V442" s="865"/>
      <c r="W442" s="865"/>
      <c r="X442" s="865"/>
      <c r="Y442" s="866"/>
      <c r="Z442" s="867"/>
      <c r="AA442" s="867"/>
      <c r="AB442" s="868"/>
      <c r="AC442" s="869"/>
      <c r="AD442" s="870"/>
      <c r="AE442" s="870"/>
      <c r="AF442" s="870"/>
      <c r="AG442" s="870"/>
      <c r="AH442" s="853"/>
      <c r="AI442" s="854"/>
      <c r="AJ442" s="854"/>
      <c r="AK442" s="854"/>
      <c r="AL442" s="855"/>
      <c r="AM442" s="856"/>
      <c r="AN442" s="856"/>
      <c r="AO442" s="857"/>
      <c r="AP442" s="858"/>
      <c r="AQ442" s="858"/>
      <c r="AR442" s="858"/>
      <c r="AS442" s="858"/>
      <c r="AT442" s="858"/>
      <c r="AU442" s="858"/>
      <c r="AV442" s="858"/>
      <c r="AW442" s="858"/>
      <c r="AX442" s="858"/>
      <c r="AY442">
        <f>COUNTA($C$442)</f>
        <v>0</v>
      </c>
    </row>
    <row r="443" spans="1:51" ht="30" hidden="1" customHeight="1" x14ac:dyDescent="0.2">
      <c r="A443" s="859">
        <v>12</v>
      </c>
      <c r="B443" s="859">
        <v>1</v>
      </c>
      <c r="C443" s="860"/>
      <c r="D443" s="861"/>
      <c r="E443" s="861"/>
      <c r="F443" s="861"/>
      <c r="G443" s="861"/>
      <c r="H443" s="861"/>
      <c r="I443" s="861"/>
      <c r="J443" s="862"/>
      <c r="K443" s="863"/>
      <c r="L443" s="863"/>
      <c r="M443" s="863"/>
      <c r="N443" s="863"/>
      <c r="O443" s="863"/>
      <c r="P443" s="864"/>
      <c r="Q443" s="865"/>
      <c r="R443" s="865"/>
      <c r="S443" s="865"/>
      <c r="T443" s="865"/>
      <c r="U443" s="865"/>
      <c r="V443" s="865"/>
      <c r="W443" s="865"/>
      <c r="X443" s="865"/>
      <c r="Y443" s="866"/>
      <c r="Z443" s="867"/>
      <c r="AA443" s="867"/>
      <c r="AB443" s="868"/>
      <c r="AC443" s="869"/>
      <c r="AD443" s="870"/>
      <c r="AE443" s="870"/>
      <c r="AF443" s="870"/>
      <c r="AG443" s="870"/>
      <c r="AH443" s="853"/>
      <c r="AI443" s="854"/>
      <c r="AJ443" s="854"/>
      <c r="AK443" s="854"/>
      <c r="AL443" s="855"/>
      <c r="AM443" s="856"/>
      <c r="AN443" s="856"/>
      <c r="AO443" s="857"/>
      <c r="AP443" s="858"/>
      <c r="AQ443" s="858"/>
      <c r="AR443" s="858"/>
      <c r="AS443" s="858"/>
      <c r="AT443" s="858"/>
      <c r="AU443" s="858"/>
      <c r="AV443" s="858"/>
      <c r="AW443" s="858"/>
      <c r="AX443" s="858"/>
      <c r="AY443">
        <f>COUNTA($C$443)</f>
        <v>0</v>
      </c>
    </row>
    <row r="444" spans="1:51" ht="30" hidden="1" customHeight="1" x14ac:dyDescent="0.2">
      <c r="A444" s="859">
        <v>13</v>
      </c>
      <c r="B444" s="859">
        <v>1</v>
      </c>
      <c r="C444" s="860"/>
      <c r="D444" s="861"/>
      <c r="E444" s="861"/>
      <c r="F444" s="861"/>
      <c r="G444" s="861"/>
      <c r="H444" s="861"/>
      <c r="I444" s="861"/>
      <c r="J444" s="862"/>
      <c r="K444" s="863"/>
      <c r="L444" s="863"/>
      <c r="M444" s="863"/>
      <c r="N444" s="863"/>
      <c r="O444" s="863"/>
      <c r="P444" s="864"/>
      <c r="Q444" s="865"/>
      <c r="R444" s="865"/>
      <c r="S444" s="865"/>
      <c r="T444" s="865"/>
      <c r="U444" s="865"/>
      <c r="V444" s="865"/>
      <c r="W444" s="865"/>
      <c r="X444" s="865"/>
      <c r="Y444" s="866"/>
      <c r="Z444" s="867"/>
      <c r="AA444" s="867"/>
      <c r="AB444" s="868"/>
      <c r="AC444" s="869"/>
      <c r="AD444" s="870"/>
      <c r="AE444" s="870"/>
      <c r="AF444" s="870"/>
      <c r="AG444" s="870"/>
      <c r="AH444" s="853"/>
      <c r="AI444" s="854"/>
      <c r="AJ444" s="854"/>
      <c r="AK444" s="854"/>
      <c r="AL444" s="855"/>
      <c r="AM444" s="856"/>
      <c r="AN444" s="856"/>
      <c r="AO444" s="857"/>
      <c r="AP444" s="858"/>
      <c r="AQ444" s="858"/>
      <c r="AR444" s="858"/>
      <c r="AS444" s="858"/>
      <c r="AT444" s="858"/>
      <c r="AU444" s="858"/>
      <c r="AV444" s="858"/>
      <c r="AW444" s="858"/>
      <c r="AX444" s="858"/>
      <c r="AY444">
        <f>COUNTA($C$444)</f>
        <v>0</v>
      </c>
    </row>
    <row r="445" spans="1:51" ht="30" hidden="1" customHeight="1" x14ac:dyDescent="0.2">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t="s">
        <v>282</v>
      </c>
      <c r="AQ445" s="858"/>
      <c r="AR445" s="858"/>
      <c r="AS445" s="858"/>
      <c r="AT445" s="858"/>
      <c r="AU445" s="858"/>
      <c r="AV445" s="858"/>
      <c r="AW445" s="858"/>
      <c r="AX445" s="858"/>
      <c r="AY445">
        <f>COUNTA($C$445)</f>
        <v>0</v>
      </c>
    </row>
    <row r="446" spans="1:51" ht="30" hidden="1" customHeight="1" x14ac:dyDescent="0.2">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t="s">
        <v>282</v>
      </c>
      <c r="AQ446" s="858"/>
      <c r="AR446" s="858"/>
      <c r="AS446" s="858"/>
      <c r="AT446" s="858"/>
      <c r="AU446" s="858"/>
      <c r="AV446" s="858"/>
      <c r="AW446" s="858"/>
      <c r="AX446" s="858"/>
      <c r="AY446">
        <f>COUNTA($C$446)</f>
        <v>0</v>
      </c>
    </row>
    <row r="447" spans="1:51" ht="30" hidden="1" customHeight="1" x14ac:dyDescent="0.2">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t="s">
        <v>282</v>
      </c>
      <c r="AQ447" s="858"/>
      <c r="AR447" s="858"/>
      <c r="AS447" s="858"/>
      <c r="AT447" s="858"/>
      <c r="AU447" s="858"/>
      <c r="AV447" s="858"/>
      <c r="AW447" s="858"/>
      <c r="AX447" s="858"/>
      <c r="AY447">
        <f>COUNTA($C$447)</f>
        <v>0</v>
      </c>
    </row>
    <row r="448" spans="1:51" s="16" customFormat="1" ht="30" hidden="1" customHeight="1" x14ac:dyDescent="0.2">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t="s">
        <v>282</v>
      </c>
      <c r="AQ448" s="858"/>
      <c r="AR448" s="858"/>
      <c r="AS448" s="858"/>
      <c r="AT448" s="858"/>
      <c r="AU448" s="858"/>
      <c r="AV448" s="858"/>
      <c r="AW448" s="858"/>
      <c r="AX448" s="858"/>
      <c r="AY448">
        <f>COUNTA($C$448)</f>
        <v>0</v>
      </c>
    </row>
    <row r="449" spans="1:51" ht="30" hidden="1" customHeight="1" x14ac:dyDescent="0.2">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t="s">
        <v>282</v>
      </c>
      <c r="AQ449" s="858"/>
      <c r="AR449" s="858"/>
      <c r="AS449" s="858"/>
      <c r="AT449" s="858"/>
      <c r="AU449" s="858"/>
      <c r="AV449" s="858"/>
      <c r="AW449" s="858"/>
      <c r="AX449" s="858"/>
      <c r="AY449">
        <f>COUNTA($C$449)</f>
        <v>0</v>
      </c>
    </row>
    <row r="450" spans="1:51" ht="30" hidden="1" customHeight="1" x14ac:dyDescent="0.2">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t="s">
        <v>282</v>
      </c>
      <c r="AQ450" s="858"/>
      <c r="AR450" s="858"/>
      <c r="AS450" s="858"/>
      <c r="AT450" s="858"/>
      <c r="AU450" s="858"/>
      <c r="AV450" s="858"/>
      <c r="AW450" s="858"/>
      <c r="AX450" s="858"/>
      <c r="AY450">
        <f>COUNTA($C$450)</f>
        <v>0</v>
      </c>
    </row>
    <row r="451" spans="1:51" ht="30" hidden="1" customHeight="1" x14ac:dyDescent="0.2">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t="s">
        <v>282</v>
      </c>
      <c r="AQ451" s="858"/>
      <c r="AR451" s="858"/>
      <c r="AS451" s="858"/>
      <c r="AT451" s="858"/>
      <c r="AU451" s="858"/>
      <c r="AV451" s="858"/>
      <c r="AW451" s="858"/>
      <c r="AX451" s="858"/>
      <c r="AY451">
        <f>COUNTA($C$451)</f>
        <v>0</v>
      </c>
    </row>
    <row r="452" spans="1:51" ht="30" hidden="1" customHeight="1" x14ac:dyDescent="0.2">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t="s">
        <v>282</v>
      </c>
      <c r="AQ452" s="858"/>
      <c r="AR452" s="858"/>
      <c r="AS452" s="858"/>
      <c r="AT452" s="858"/>
      <c r="AU452" s="858"/>
      <c r="AV452" s="858"/>
      <c r="AW452" s="858"/>
      <c r="AX452" s="858"/>
      <c r="AY452">
        <f>COUNTA($C$452)</f>
        <v>0</v>
      </c>
    </row>
    <row r="453" spans="1:51" ht="30" hidden="1" customHeight="1" x14ac:dyDescent="0.2">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t="s">
        <v>282</v>
      </c>
      <c r="AQ453" s="858"/>
      <c r="AR453" s="858"/>
      <c r="AS453" s="858"/>
      <c r="AT453" s="858"/>
      <c r="AU453" s="858"/>
      <c r="AV453" s="858"/>
      <c r="AW453" s="858"/>
      <c r="AX453" s="858"/>
      <c r="AY453">
        <f>COUNTA($C$453)</f>
        <v>0</v>
      </c>
    </row>
    <row r="454" spans="1:51" ht="30" hidden="1" customHeight="1" x14ac:dyDescent="0.2">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t="s">
        <v>282</v>
      </c>
      <c r="AQ454" s="858"/>
      <c r="AR454" s="858"/>
      <c r="AS454" s="858"/>
      <c r="AT454" s="858"/>
      <c r="AU454" s="858"/>
      <c r="AV454" s="858"/>
      <c r="AW454" s="858"/>
      <c r="AX454" s="858"/>
      <c r="AY454">
        <f>COUNTA($C$454)</f>
        <v>0</v>
      </c>
    </row>
    <row r="455" spans="1:51" ht="30" hidden="1" customHeight="1" x14ac:dyDescent="0.2">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t="s">
        <v>282</v>
      </c>
      <c r="AQ455" s="858"/>
      <c r="AR455" s="858"/>
      <c r="AS455" s="858"/>
      <c r="AT455" s="858"/>
      <c r="AU455" s="858"/>
      <c r="AV455" s="858"/>
      <c r="AW455" s="858"/>
      <c r="AX455" s="858"/>
      <c r="AY455">
        <f>COUNTA($C$455)</f>
        <v>0</v>
      </c>
    </row>
    <row r="456" spans="1:51" ht="30" hidden="1" customHeight="1" x14ac:dyDescent="0.2">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t="s">
        <v>282</v>
      </c>
      <c r="AQ456" s="858"/>
      <c r="AR456" s="858"/>
      <c r="AS456" s="858"/>
      <c r="AT456" s="858"/>
      <c r="AU456" s="858"/>
      <c r="AV456" s="858"/>
      <c r="AW456" s="858"/>
      <c r="AX456" s="858"/>
      <c r="AY456">
        <f>COUNTA($C$456)</f>
        <v>0</v>
      </c>
    </row>
    <row r="457" spans="1:51" ht="30" hidden="1" customHeight="1" x14ac:dyDescent="0.2">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t="s">
        <v>282</v>
      </c>
      <c r="AQ457" s="858"/>
      <c r="AR457" s="858"/>
      <c r="AS457" s="858"/>
      <c r="AT457" s="858"/>
      <c r="AU457" s="858"/>
      <c r="AV457" s="858"/>
      <c r="AW457" s="858"/>
      <c r="AX457" s="858"/>
      <c r="AY457">
        <f>COUNTA($C$457)</f>
        <v>0</v>
      </c>
    </row>
    <row r="458" spans="1:51" ht="30" hidden="1" customHeight="1" x14ac:dyDescent="0.2">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t="s">
        <v>282</v>
      </c>
      <c r="AQ458" s="858"/>
      <c r="AR458" s="858"/>
      <c r="AS458" s="858"/>
      <c r="AT458" s="858"/>
      <c r="AU458" s="858"/>
      <c r="AV458" s="858"/>
      <c r="AW458" s="858"/>
      <c r="AX458" s="858"/>
      <c r="AY458">
        <f>COUNTA($C$458)</f>
        <v>0</v>
      </c>
    </row>
    <row r="459" spans="1:51" ht="30" hidden="1" customHeight="1" x14ac:dyDescent="0.2">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t="s">
        <v>282</v>
      </c>
      <c r="AQ459" s="858"/>
      <c r="AR459" s="858"/>
      <c r="AS459" s="858"/>
      <c r="AT459" s="858"/>
      <c r="AU459" s="858"/>
      <c r="AV459" s="858"/>
      <c r="AW459" s="858"/>
      <c r="AX459" s="858"/>
      <c r="AY459">
        <f>COUNTA($C$459)</f>
        <v>0</v>
      </c>
    </row>
    <row r="460" spans="1:51" ht="30" hidden="1" customHeight="1" x14ac:dyDescent="0.2">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t="s">
        <v>282</v>
      </c>
      <c r="AQ460" s="858"/>
      <c r="AR460" s="858"/>
      <c r="AS460" s="858"/>
      <c r="AT460" s="858"/>
      <c r="AU460" s="858"/>
      <c r="AV460" s="858"/>
      <c r="AW460" s="858"/>
      <c r="AX460" s="858"/>
      <c r="AY460">
        <f>COUNTA($C$460)</f>
        <v>0</v>
      </c>
    </row>
    <row r="461" spans="1:51" ht="30" hidden="1" customHeight="1" x14ac:dyDescent="0.2">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t="s">
        <v>282</v>
      </c>
      <c r="AQ461" s="858"/>
      <c r="AR461" s="858"/>
      <c r="AS461" s="858"/>
      <c r="AT461" s="858"/>
      <c r="AU461" s="858"/>
      <c r="AV461" s="858"/>
      <c r="AW461" s="858"/>
      <c r="AX461" s="858"/>
      <c r="AY461">
        <f>COUNTA($C$461)</f>
        <v>0</v>
      </c>
    </row>
    <row r="462" spans="1:51" ht="24.75"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2">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228</v>
      </c>
      <c r="AD464" s="849"/>
      <c r="AE464" s="849"/>
      <c r="AF464" s="849"/>
      <c r="AG464" s="849"/>
      <c r="AH464" s="850" t="s">
        <v>246</v>
      </c>
      <c r="AI464" s="848"/>
      <c r="AJ464" s="848"/>
      <c r="AK464" s="848"/>
      <c r="AL464" s="848" t="s">
        <v>19</v>
      </c>
      <c r="AM464" s="848"/>
      <c r="AN464" s="848"/>
      <c r="AO464" s="852"/>
      <c r="AP464" s="873" t="s">
        <v>198</v>
      </c>
      <c r="AQ464" s="873"/>
      <c r="AR464" s="873"/>
      <c r="AS464" s="873"/>
      <c r="AT464" s="873"/>
      <c r="AU464" s="873"/>
      <c r="AV464" s="873"/>
      <c r="AW464" s="873"/>
      <c r="AX464" s="873"/>
      <c r="AY464">
        <f>$AY$462</f>
        <v>1</v>
      </c>
    </row>
    <row r="465" spans="1:51" ht="30" customHeight="1" x14ac:dyDescent="0.2">
      <c r="A465" s="859">
        <v>1</v>
      </c>
      <c r="B465" s="859">
        <v>1</v>
      </c>
      <c r="C465" s="860" t="s">
        <v>675</v>
      </c>
      <c r="D465" s="861"/>
      <c r="E465" s="861"/>
      <c r="F465" s="861"/>
      <c r="G465" s="861"/>
      <c r="H465" s="861"/>
      <c r="I465" s="861"/>
      <c r="J465" s="862">
        <v>9050005005139</v>
      </c>
      <c r="K465" s="863"/>
      <c r="L465" s="863"/>
      <c r="M465" s="863"/>
      <c r="N465" s="863"/>
      <c r="O465" s="863"/>
      <c r="P465" s="864" t="s">
        <v>714</v>
      </c>
      <c r="Q465" s="865"/>
      <c r="R465" s="865"/>
      <c r="S465" s="865"/>
      <c r="T465" s="865"/>
      <c r="U465" s="865"/>
      <c r="V465" s="865"/>
      <c r="W465" s="865"/>
      <c r="X465" s="865"/>
      <c r="Y465" s="866">
        <v>5</v>
      </c>
      <c r="Z465" s="867"/>
      <c r="AA465" s="867"/>
      <c r="AB465" s="868"/>
      <c r="AC465" s="869" t="s">
        <v>250</v>
      </c>
      <c r="AD465" s="870"/>
      <c r="AE465" s="870"/>
      <c r="AF465" s="870"/>
      <c r="AG465" s="870"/>
      <c r="AH465" s="853">
        <v>1</v>
      </c>
      <c r="AI465" s="854"/>
      <c r="AJ465" s="854"/>
      <c r="AK465" s="854"/>
      <c r="AL465" s="855">
        <v>98.35</v>
      </c>
      <c r="AM465" s="856"/>
      <c r="AN465" s="856"/>
      <c r="AO465" s="857"/>
      <c r="AP465" s="858" t="s">
        <v>282</v>
      </c>
      <c r="AQ465" s="858"/>
      <c r="AR465" s="858"/>
      <c r="AS465" s="858"/>
      <c r="AT465" s="858"/>
      <c r="AU465" s="858"/>
      <c r="AV465" s="858"/>
      <c r="AW465" s="858"/>
      <c r="AX465" s="858"/>
      <c r="AY465">
        <f>$AY$462</f>
        <v>1</v>
      </c>
    </row>
    <row r="466" spans="1:51" ht="30" customHeight="1" x14ac:dyDescent="0.2">
      <c r="A466" s="859">
        <v>2</v>
      </c>
      <c r="B466" s="859">
        <v>1</v>
      </c>
      <c r="C466" s="860" t="s">
        <v>675</v>
      </c>
      <c r="D466" s="861"/>
      <c r="E466" s="861"/>
      <c r="F466" s="861"/>
      <c r="G466" s="861"/>
      <c r="H466" s="861"/>
      <c r="I466" s="861"/>
      <c r="J466" s="862">
        <v>9050005005139</v>
      </c>
      <c r="K466" s="863"/>
      <c r="L466" s="863"/>
      <c r="M466" s="863"/>
      <c r="N466" s="863"/>
      <c r="O466" s="863"/>
      <c r="P466" s="864" t="s">
        <v>714</v>
      </c>
      <c r="Q466" s="865"/>
      <c r="R466" s="865"/>
      <c r="S466" s="865"/>
      <c r="T466" s="865"/>
      <c r="U466" s="865"/>
      <c r="V466" s="865"/>
      <c r="W466" s="865"/>
      <c r="X466" s="865"/>
      <c r="Y466" s="866">
        <v>5</v>
      </c>
      <c r="Z466" s="867"/>
      <c r="AA466" s="867"/>
      <c r="AB466" s="868"/>
      <c r="AC466" s="869" t="s">
        <v>250</v>
      </c>
      <c r="AD466" s="870"/>
      <c r="AE466" s="870"/>
      <c r="AF466" s="870"/>
      <c r="AG466" s="870"/>
      <c r="AH466" s="853">
        <v>1</v>
      </c>
      <c r="AI466" s="854"/>
      <c r="AJ466" s="854"/>
      <c r="AK466" s="854"/>
      <c r="AL466" s="855">
        <v>98.35</v>
      </c>
      <c r="AM466" s="856"/>
      <c r="AN466" s="856"/>
      <c r="AO466" s="857"/>
      <c r="AP466" s="858" t="s">
        <v>282</v>
      </c>
      <c r="AQ466" s="858"/>
      <c r="AR466" s="858"/>
      <c r="AS466" s="858"/>
      <c r="AT466" s="858"/>
      <c r="AU466" s="858"/>
      <c r="AV466" s="858"/>
      <c r="AW466" s="858"/>
      <c r="AX466" s="858"/>
      <c r="AY466">
        <f>COUNTA($C$466)</f>
        <v>1</v>
      </c>
    </row>
    <row r="467" spans="1:51" ht="30" customHeight="1" x14ac:dyDescent="0.2">
      <c r="A467" s="859">
        <v>3</v>
      </c>
      <c r="B467" s="859">
        <v>1</v>
      </c>
      <c r="C467" s="860" t="s">
        <v>675</v>
      </c>
      <c r="D467" s="861"/>
      <c r="E467" s="861"/>
      <c r="F467" s="861"/>
      <c r="G467" s="861"/>
      <c r="H467" s="861"/>
      <c r="I467" s="861"/>
      <c r="J467" s="862">
        <v>9050005005139</v>
      </c>
      <c r="K467" s="863"/>
      <c r="L467" s="863"/>
      <c r="M467" s="863"/>
      <c r="N467" s="863"/>
      <c r="O467" s="863"/>
      <c r="P467" s="864" t="s">
        <v>714</v>
      </c>
      <c r="Q467" s="865"/>
      <c r="R467" s="865"/>
      <c r="S467" s="865"/>
      <c r="T467" s="865"/>
      <c r="U467" s="865"/>
      <c r="V467" s="865"/>
      <c r="W467" s="865"/>
      <c r="X467" s="865"/>
      <c r="Y467" s="866">
        <v>5</v>
      </c>
      <c r="Z467" s="867"/>
      <c r="AA467" s="867"/>
      <c r="AB467" s="868"/>
      <c r="AC467" s="869" t="s">
        <v>250</v>
      </c>
      <c r="AD467" s="870"/>
      <c r="AE467" s="870"/>
      <c r="AF467" s="870"/>
      <c r="AG467" s="870"/>
      <c r="AH467" s="871">
        <v>1</v>
      </c>
      <c r="AI467" s="872"/>
      <c r="AJ467" s="872"/>
      <c r="AK467" s="872"/>
      <c r="AL467" s="855">
        <v>98.35</v>
      </c>
      <c r="AM467" s="856"/>
      <c r="AN467" s="856"/>
      <c r="AO467" s="857"/>
      <c r="AP467" s="858" t="s">
        <v>282</v>
      </c>
      <c r="AQ467" s="858"/>
      <c r="AR467" s="858"/>
      <c r="AS467" s="858"/>
      <c r="AT467" s="858"/>
      <c r="AU467" s="858"/>
      <c r="AV467" s="858"/>
      <c r="AW467" s="858"/>
      <c r="AX467" s="858"/>
      <c r="AY467">
        <f>COUNTA($C$467)</f>
        <v>1</v>
      </c>
    </row>
    <row r="468" spans="1:51" ht="30" customHeight="1" x14ac:dyDescent="0.2">
      <c r="A468" s="859">
        <v>4</v>
      </c>
      <c r="B468" s="859">
        <v>1</v>
      </c>
      <c r="C468" s="860" t="s">
        <v>676</v>
      </c>
      <c r="D468" s="861"/>
      <c r="E468" s="861"/>
      <c r="F468" s="861"/>
      <c r="G468" s="861"/>
      <c r="H468" s="861"/>
      <c r="I468" s="861"/>
      <c r="J468" s="862">
        <v>9010401075697</v>
      </c>
      <c r="K468" s="863"/>
      <c r="L468" s="863"/>
      <c r="M468" s="863"/>
      <c r="N468" s="863"/>
      <c r="O468" s="863"/>
      <c r="P468" s="864" t="s">
        <v>678</v>
      </c>
      <c r="Q468" s="865"/>
      <c r="R468" s="865"/>
      <c r="S468" s="865"/>
      <c r="T468" s="865"/>
      <c r="U468" s="865"/>
      <c r="V468" s="865"/>
      <c r="W468" s="865"/>
      <c r="X468" s="865"/>
      <c r="Y468" s="866">
        <v>10</v>
      </c>
      <c r="Z468" s="867"/>
      <c r="AA468" s="867"/>
      <c r="AB468" s="868"/>
      <c r="AC468" s="869" t="s">
        <v>250</v>
      </c>
      <c r="AD468" s="870"/>
      <c r="AE468" s="870"/>
      <c r="AF468" s="870"/>
      <c r="AG468" s="870"/>
      <c r="AH468" s="871">
        <v>1</v>
      </c>
      <c r="AI468" s="872"/>
      <c r="AJ468" s="872"/>
      <c r="AK468" s="872"/>
      <c r="AL468" s="855">
        <v>99.12</v>
      </c>
      <c r="AM468" s="856"/>
      <c r="AN468" s="856"/>
      <c r="AO468" s="857"/>
      <c r="AP468" s="858" t="s">
        <v>282</v>
      </c>
      <c r="AQ468" s="858"/>
      <c r="AR468" s="858"/>
      <c r="AS468" s="858"/>
      <c r="AT468" s="858"/>
      <c r="AU468" s="858"/>
      <c r="AV468" s="858"/>
      <c r="AW468" s="858"/>
      <c r="AX468" s="858"/>
      <c r="AY468">
        <f>COUNTA($C$468)</f>
        <v>1</v>
      </c>
    </row>
    <row r="469" spans="1:51" ht="30" customHeight="1" x14ac:dyDescent="0.2">
      <c r="A469" s="859">
        <v>5</v>
      </c>
      <c r="B469" s="859">
        <v>1</v>
      </c>
      <c r="C469" s="860" t="s">
        <v>679</v>
      </c>
      <c r="D469" s="861"/>
      <c r="E469" s="861"/>
      <c r="F469" s="861"/>
      <c r="G469" s="861"/>
      <c r="H469" s="861"/>
      <c r="I469" s="861"/>
      <c r="J469" s="862">
        <v>5010001027706</v>
      </c>
      <c r="K469" s="863"/>
      <c r="L469" s="863"/>
      <c r="M469" s="863"/>
      <c r="N469" s="863"/>
      <c r="O469" s="863"/>
      <c r="P469" s="864" t="s">
        <v>680</v>
      </c>
      <c r="Q469" s="865"/>
      <c r="R469" s="865"/>
      <c r="S469" s="865"/>
      <c r="T469" s="865"/>
      <c r="U469" s="865"/>
      <c r="V469" s="865"/>
      <c r="W469" s="865"/>
      <c r="X469" s="865"/>
      <c r="Y469" s="866">
        <v>4.5999999999999996</v>
      </c>
      <c r="Z469" s="867"/>
      <c r="AA469" s="867"/>
      <c r="AB469" s="868"/>
      <c r="AC469" s="869" t="s">
        <v>250</v>
      </c>
      <c r="AD469" s="870"/>
      <c r="AE469" s="870"/>
      <c r="AF469" s="870"/>
      <c r="AG469" s="870"/>
      <c r="AH469" s="871">
        <v>1</v>
      </c>
      <c r="AI469" s="872"/>
      <c r="AJ469" s="872"/>
      <c r="AK469" s="872"/>
      <c r="AL469" s="855">
        <v>99.12</v>
      </c>
      <c r="AM469" s="856"/>
      <c r="AN469" s="856"/>
      <c r="AO469" s="857"/>
      <c r="AP469" s="858" t="s">
        <v>282</v>
      </c>
      <c r="AQ469" s="858"/>
      <c r="AR469" s="858"/>
      <c r="AS469" s="858"/>
      <c r="AT469" s="858"/>
      <c r="AU469" s="858"/>
      <c r="AV469" s="858"/>
      <c r="AW469" s="858"/>
      <c r="AX469" s="858"/>
      <c r="AY469">
        <f>COUNTA($C$469)</f>
        <v>1</v>
      </c>
    </row>
    <row r="470" spans="1:51" ht="30" customHeight="1" x14ac:dyDescent="0.2">
      <c r="A470" s="859">
        <v>6</v>
      </c>
      <c r="B470" s="859">
        <v>1</v>
      </c>
      <c r="C470" s="860" t="s">
        <v>679</v>
      </c>
      <c r="D470" s="861"/>
      <c r="E470" s="861"/>
      <c r="F470" s="861"/>
      <c r="G470" s="861"/>
      <c r="H470" s="861"/>
      <c r="I470" s="861"/>
      <c r="J470" s="862">
        <v>5010001027706</v>
      </c>
      <c r="K470" s="863"/>
      <c r="L470" s="863"/>
      <c r="M470" s="863"/>
      <c r="N470" s="863"/>
      <c r="O470" s="863"/>
      <c r="P470" s="864" t="s">
        <v>680</v>
      </c>
      <c r="Q470" s="865"/>
      <c r="R470" s="865"/>
      <c r="S470" s="865"/>
      <c r="T470" s="865"/>
      <c r="U470" s="865"/>
      <c r="V470" s="865"/>
      <c r="W470" s="865"/>
      <c r="X470" s="865"/>
      <c r="Y470" s="866">
        <v>4.5999999999999996</v>
      </c>
      <c r="Z470" s="867"/>
      <c r="AA470" s="867"/>
      <c r="AB470" s="868"/>
      <c r="AC470" s="869" t="s">
        <v>250</v>
      </c>
      <c r="AD470" s="870"/>
      <c r="AE470" s="870"/>
      <c r="AF470" s="870"/>
      <c r="AG470" s="870"/>
      <c r="AH470" s="871">
        <v>3</v>
      </c>
      <c r="AI470" s="872"/>
      <c r="AJ470" s="872"/>
      <c r="AK470" s="872"/>
      <c r="AL470" s="855">
        <v>96.84</v>
      </c>
      <c r="AM470" s="856"/>
      <c r="AN470" s="856"/>
      <c r="AO470" s="857"/>
      <c r="AP470" s="858" t="s">
        <v>282</v>
      </c>
      <c r="AQ470" s="858"/>
      <c r="AR470" s="858"/>
      <c r="AS470" s="858"/>
      <c r="AT470" s="858"/>
      <c r="AU470" s="858"/>
      <c r="AV470" s="858"/>
      <c r="AW470" s="858"/>
      <c r="AX470" s="858"/>
      <c r="AY470">
        <f>COUNTA($C$470)</f>
        <v>1</v>
      </c>
    </row>
    <row r="471" spans="1:51" ht="30" customHeight="1" x14ac:dyDescent="0.2">
      <c r="A471" s="859">
        <v>7</v>
      </c>
      <c r="B471" s="859">
        <v>1</v>
      </c>
      <c r="C471" s="860" t="s">
        <v>663</v>
      </c>
      <c r="D471" s="861"/>
      <c r="E471" s="861"/>
      <c r="F471" s="861"/>
      <c r="G471" s="861"/>
      <c r="H471" s="861"/>
      <c r="I471" s="861"/>
      <c r="J471" s="862">
        <v>9011401013564</v>
      </c>
      <c r="K471" s="863"/>
      <c r="L471" s="863"/>
      <c r="M471" s="863"/>
      <c r="N471" s="863"/>
      <c r="O471" s="863"/>
      <c r="P471" s="864" t="s">
        <v>664</v>
      </c>
      <c r="Q471" s="865"/>
      <c r="R471" s="865"/>
      <c r="S471" s="865"/>
      <c r="T471" s="865"/>
      <c r="U471" s="865"/>
      <c r="V471" s="865"/>
      <c r="W471" s="865"/>
      <c r="X471" s="865"/>
      <c r="Y471" s="866">
        <v>7.6</v>
      </c>
      <c r="Z471" s="867"/>
      <c r="AA471" s="867"/>
      <c r="AB471" s="868"/>
      <c r="AC471" s="869" t="s">
        <v>250</v>
      </c>
      <c r="AD471" s="870"/>
      <c r="AE471" s="870"/>
      <c r="AF471" s="870"/>
      <c r="AG471" s="870"/>
      <c r="AH471" s="871">
        <v>1</v>
      </c>
      <c r="AI471" s="872"/>
      <c r="AJ471" s="872"/>
      <c r="AK471" s="872"/>
      <c r="AL471" s="855">
        <v>98.45</v>
      </c>
      <c r="AM471" s="856"/>
      <c r="AN471" s="856"/>
      <c r="AO471" s="857"/>
      <c r="AP471" s="858" t="s">
        <v>282</v>
      </c>
      <c r="AQ471" s="858"/>
      <c r="AR471" s="858"/>
      <c r="AS471" s="858"/>
      <c r="AT471" s="858"/>
      <c r="AU471" s="858"/>
      <c r="AV471" s="858"/>
      <c r="AW471" s="858"/>
      <c r="AX471" s="858"/>
      <c r="AY471">
        <f>COUNTA($C$471)</f>
        <v>1</v>
      </c>
    </row>
    <row r="472" spans="1:51" ht="30" customHeight="1" x14ac:dyDescent="0.2">
      <c r="A472" s="859">
        <v>8</v>
      </c>
      <c r="B472" s="859">
        <v>1</v>
      </c>
      <c r="C472" s="860" t="s">
        <v>681</v>
      </c>
      <c r="D472" s="861"/>
      <c r="E472" s="861"/>
      <c r="F472" s="861"/>
      <c r="G472" s="861"/>
      <c r="H472" s="861"/>
      <c r="I472" s="861"/>
      <c r="J472" s="862">
        <v>4010001115346</v>
      </c>
      <c r="K472" s="863"/>
      <c r="L472" s="863"/>
      <c r="M472" s="863"/>
      <c r="N472" s="863"/>
      <c r="O472" s="863"/>
      <c r="P472" s="864" t="s">
        <v>684</v>
      </c>
      <c r="Q472" s="865"/>
      <c r="R472" s="865"/>
      <c r="S472" s="865"/>
      <c r="T472" s="865"/>
      <c r="U472" s="865"/>
      <c r="V472" s="865"/>
      <c r="W472" s="865"/>
      <c r="X472" s="865"/>
      <c r="Y472" s="866">
        <v>10</v>
      </c>
      <c r="Z472" s="867"/>
      <c r="AA472" s="867"/>
      <c r="AB472" s="868"/>
      <c r="AC472" s="869" t="s">
        <v>256</v>
      </c>
      <c r="AD472" s="870"/>
      <c r="AE472" s="870"/>
      <c r="AF472" s="870"/>
      <c r="AG472" s="870"/>
      <c r="AH472" s="871" t="s">
        <v>282</v>
      </c>
      <c r="AI472" s="872"/>
      <c r="AJ472" s="872"/>
      <c r="AK472" s="872"/>
      <c r="AL472" s="871" t="s">
        <v>282</v>
      </c>
      <c r="AM472" s="872"/>
      <c r="AN472" s="872"/>
      <c r="AO472" s="872"/>
      <c r="AP472" s="858" t="s">
        <v>282</v>
      </c>
      <c r="AQ472" s="858"/>
      <c r="AR472" s="858"/>
      <c r="AS472" s="858"/>
      <c r="AT472" s="858"/>
      <c r="AU472" s="858"/>
      <c r="AV472" s="858"/>
      <c r="AW472" s="858"/>
      <c r="AX472" s="858"/>
      <c r="AY472">
        <f>COUNTA($C$472)</f>
        <v>1</v>
      </c>
    </row>
    <row r="473" spans="1:51" ht="30" customHeight="1" x14ac:dyDescent="0.2">
      <c r="A473" s="859">
        <v>9</v>
      </c>
      <c r="B473" s="859">
        <v>1</v>
      </c>
      <c r="C473" s="860" t="s">
        <v>681</v>
      </c>
      <c r="D473" s="861"/>
      <c r="E473" s="861"/>
      <c r="F473" s="861"/>
      <c r="G473" s="861"/>
      <c r="H473" s="861"/>
      <c r="I473" s="861"/>
      <c r="J473" s="862">
        <v>4010001115346</v>
      </c>
      <c r="K473" s="863"/>
      <c r="L473" s="863"/>
      <c r="M473" s="863"/>
      <c r="N473" s="863"/>
      <c r="O473" s="863"/>
      <c r="P473" s="864" t="s">
        <v>682</v>
      </c>
      <c r="Q473" s="865"/>
      <c r="R473" s="865"/>
      <c r="S473" s="865"/>
      <c r="T473" s="865"/>
      <c r="U473" s="865"/>
      <c r="V473" s="865"/>
      <c r="W473" s="865"/>
      <c r="X473" s="865"/>
      <c r="Y473" s="866">
        <v>0.9</v>
      </c>
      <c r="Z473" s="867"/>
      <c r="AA473" s="867"/>
      <c r="AB473" s="868"/>
      <c r="AC473" s="869" t="s">
        <v>256</v>
      </c>
      <c r="AD473" s="870"/>
      <c r="AE473" s="870"/>
      <c r="AF473" s="870"/>
      <c r="AG473" s="870"/>
      <c r="AH473" s="871" t="s">
        <v>282</v>
      </c>
      <c r="AI473" s="872"/>
      <c r="AJ473" s="872"/>
      <c r="AK473" s="872"/>
      <c r="AL473" s="871" t="s">
        <v>282</v>
      </c>
      <c r="AM473" s="872"/>
      <c r="AN473" s="872"/>
      <c r="AO473" s="872"/>
      <c r="AP473" s="858" t="s">
        <v>282</v>
      </c>
      <c r="AQ473" s="858"/>
      <c r="AR473" s="858"/>
      <c r="AS473" s="858"/>
      <c r="AT473" s="858"/>
      <c r="AU473" s="858"/>
      <c r="AV473" s="858"/>
      <c r="AW473" s="858"/>
      <c r="AX473" s="858"/>
      <c r="AY473">
        <f>COUNTA($C$473)</f>
        <v>1</v>
      </c>
    </row>
    <row r="474" spans="1:51" ht="30" customHeight="1" x14ac:dyDescent="0.2">
      <c r="A474" s="859">
        <v>10</v>
      </c>
      <c r="B474" s="859">
        <v>1</v>
      </c>
      <c r="C474" s="860" t="s">
        <v>681</v>
      </c>
      <c r="D474" s="861"/>
      <c r="E474" s="861"/>
      <c r="F474" s="861"/>
      <c r="G474" s="861"/>
      <c r="H474" s="861"/>
      <c r="I474" s="861"/>
      <c r="J474" s="862">
        <v>4010001115346</v>
      </c>
      <c r="K474" s="863"/>
      <c r="L474" s="863"/>
      <c r="M474" s="863"/>
      <c r="N474" s="863"/>
      <c r="O474" s="863"/>
      <c r="P474" s="864" t="s">
        <v>683</v>
      </c>
      <c r="Q474" s="865"/>
      <c r="R474" s="865"/>
      <c r="S474" s="865"/>
      <c r="T474" s="865"/>
      <c r="U474" s="865"/>
      <c r="V474" s="865"/>
      <c r="W474" s="865"/>
      <c r="X474" s="865"/>
      <c r="Y474" s="866">
        <v>0.9</v>
      </c>
      <c r="Z474" s="867"/>
      <c r="AA474" s="867"/>
      <c r="AB474" s="868"/>
      <c r="AC474" s="869" t="s">
        <v>256</v>
      </c>
      <c r="AD474" s="870"/>
      <c r="AE474" s="870"/>
      <c r="AF474" s="870"/>
      <c r="AG474" s="870"/>
      <c r="AH474" s="871" t="s">
        <v>282</v>
      </c>
      <c r="AI474" s="872"/>
      <c r="AJ474" s="872"/>
      <c r="AK474" s="872"/>
      <c r="AL474" s="871" t="s">
        <v>282</v>
      </c>
      <c r="AM474" s="872"/>
      <c r="AN474" s="872"/>
      <c r="AO474" s="872"/>
      <c r="AP474" s="858" t="s">
        <v>282</v>
      </c>
      <c r="AQ474" s="858"/>
      <c r="AR474" s="858"/>
      <c r="AS474" s="858"/>
      <c r="AT474" s="858"/>
      <c r="AU474" s="858"/>
      <c r="AV474" s="858"/>
      <c r="AW474" s="858"/>
      <c r="AX474" s="858"/>
      <c r="AY474">
        <f>COUNTA($C$474)</f>
        <v>1</v>
      </c>
    </row>
    <row r="475" spans="1:51" ht="30" customHeight="1" x14ac:dyDescent="0.2">
      <c r="A475" s="859">
        <v>11</v>
      </c>
      <c r="B475" s="859">
        <v>1</v>
      </c>
      <c r="C475" s="860" t="s">
        <v>681</v>
      </c>
      <c r="D475" s="861"/>
      <c r="E475" s="861"/>
      <c r="F475" s="861"/>
      <c r="G475" s="861"/>
      <c r="H475" s="861"/>
      <c r="I475" s="861"/>
      <c r="J475" s="862">
        <v>4010001115346</v>
      </c>
      <c r="K475" s="863"/>
      <c r="L475" s="863"/>
      <c r="M475" s="863"/>
      <c r="N475" s="863"/>
      <c r="O475" s="863"/>
      <c r="P475" s="864" t="s">
        <v>685</v>
      </c>
      <c r="Q475" s="865"/>
      <c r="R475" s="865"/>
      <c r="S475" s="865"/>
      <c r="T475" s="865"/>
      <c r="U475" s="865"/>
      <c r="V475" s="865"/>
      <c r="W475" s="865"/>
      <c r="X475" s="865"/>
      <c r="Y475" s="866">
        <v>0.7</v>
      </c>
      <c r="Z475" s="867"/>
      <c r="AA475" s="867"/>
      <c r="AB475" s="868"/>
      <c r="AC475" s="869" t="s">
        <v>256</v>
      </c>
      <c r="AD475" s="870"/>
      <c r="AE475" s="870"/>
      <c r="AF475" s="870"/>
      <c r="AG475" s="870"/>
      <c r="AH475" s="871" t="s">
        <v>282</v>
      </c>
      <c r="AI475" s="872"/>
      <c r="AJ475" s="872"/>
      <c r="AK475" s="872"/>
      <c r="AL475" s="871" t="s">
        <v>282</v>
      </c>
      <c r="AM475" s="872"/>
      <c r="AN475" s="872"/>
      <c r="AO475" s="872"/>
      <c r="AP475" s="858" t="s">
        <v>282</v>
      </c>
      <c r="AQ475" s="858"/>
      <c r="AR475" s="858"/>
      <c r="AS475" s="858"/>
      <c r="AT475" s="858"/>
      <c r="AU475" s="858"/>
      <c r="AV475" s="858"/>
      <c r="AW475" s="858"/>
      <c r="AX475" s="858"/>
      <c r="AY475">
        <f>COUNTA($C$475)</f>
        <v>1</v>
      </c>
    </row>
    <row r="476" spans="1:51" ht="30" customHeight="1" x14ac:dyDescent="0.2">
      <c r="A476" s="859">
        <v>12</v>
      </c>
      <c r="B476" s="859">
        <v>1</v>
      </c>
      <c r="C476" s="860" t="s">
        <v>686</v>
      </c>
      <c r="D476" s="861"/>
      <c r="E476" s="861"/>
      <c r="F476" s="861"/>
      <c r="G476" s="861"/>
      <c r="H476" s="861"/>
      <c r="I476" s="861"/>
      <c r="J476" s="862">
        <v>9010001096367</v>
      </c>
      <c r="K476" s="863"/>
      <c r="L476" s="863"/>
      <c r="M476" s="863"/>
      <c r="N476" s="863"/>
      <c r="O476" s="863"/>
      <c r="P476" s="864" t="s">
        <v>680</v>
      </c>
      <c r="Q476" s="865"/>
      <c r="R476" s="865"/>
      <c r="S476" s="865"/>
      <c r="T476" s="865"/>
      <c r="U476" s="865"/>
      <c r="V476" s="865"/>
      <c r="W476" s="865"/>
      <c r="X476" s="865"/>
      <c r="Y476" s="866">
        <v>6</v>
      </c>
      <c r="Z476" s="867"/>
      <c r="AA476" s="867"/>
      <c r="AB476" s="868"/>
      <c r="AC476" s="869" t="s">
        <v>250</v>
      </c>
      <c r="AD476" s="870"/>
      <c r="AE476" s="870"/>
      <c r="AF476" s="870"/>
      <c r="AG476" s="870"/>
      <c r="AH476" s="871">
        <v>1</v>
      </c>
      <c r="AI476" s="872"/>
      <c r="AJ476" s="872"/>
      <c r="AK476" s="872"/>
      <c r="AL476" s="855">
        <v>100</v>
      </c>
      <c r="AM476" s="856"/>
      <c r="AN476" s="856"/>
      <c r="AO476" s="857"/>
      <c r="AP476" s="858" t="s">
        <v>282</v>
      </c>
      <c r="AQ476" s="858"/>
      <c r="AR476" s="858"/>
      <c r="AS476" s="858"/>
      <c r="AT476" s="858"/>
      <c r="AU476" s="858"/>
      <c r="AV476" s="858"/>
      <c r="AW476" s="858"/>
      <c r="AX476" s="858"/>
      <c r="AY476">
        <f>COUNTA($C$476)</f>
        <v>1</v>
      </c>
    </row>
    <row r="477" spans="1:51" ht="30" customHeight="1" x14ac:dyDescent="0.2">
      <c r="A477" s="859">
        <v>13</v>
      </c>
      <c r="B477" s="859">
        <v>1</v>
      </c>
      <c r="C477" s="860" t="s">
        <v>687</v>
      </c>
      <c r="D477" s="861"/>
      <c r="E477" s="861"/>
      <c r="F477" s="861"/>
      <c r="G477" s="861"/>
      <c r="H477" s="861"/>
      <c r="I477" s="861"/>
      <c r="J477" s="862">
        <v>9030001017057</v>
      </c>
      <c r="K477" s="863"/>
      <c r="L477" s="863"/>
      <c r="M477" s="863"/>
      <c r="N477" s="863"/>
      <c r="O477" s="863"/>
      <c r="P477" s="864" t="s">
        <v>688</v>
      </c>
      <c r="Q477" s="865"/>
      <c r="R477" s="865"/>
      <c r="S477" s="865"/>
      <c r="T477" s="865"/>
      <c r="U477" s="865"/>
      <c r="V477" s="865"/>
      <c r="W477" s="865"/>
      <c r="X477" s="865"/>
      <c r="Y477" s="866">
        <v>6</v>
      </c>
      <c r="Z477" s="867"/>
      <c r="AA477" s="867"/>
      <c r="AB477" s="868"/>
      <c r="AC477" s="869" t="s">
        <v>250</v>
      </c>
      <c r="AD477" s="870"/>
      <c r="AE477" s="870"/>
      <c r="AF477" s="870"/>
      <c r="AG477" s="870"/>
      <c r="AH477" s="871">
        <v>2</v>
      </c>
      <c r="AI477" s="872"/>
      <c r="AJ477" s="872"/>
      <c r="AK477" s="872"/>
      <c r="AL477" s="855">
        <v>99.63</v>
      </c>
      <c r="AM477" s="856"/>
      <c r="AN477" s="856"/>
      <c r="AO477" s="857"/>
      <c r="AP477" s="858" t="s">
        <v>282</v>
      </c>
      <c r="AQ477" s="858"/>
      <c r="AR477" s="858"/>
      <c r="AS477" s="858"/>
      <c r="AT477" s="858"/>
      <c r="AU477" s="858"/>
      <c r="AV477" s="858"/>
      <c r="AW477" s="858"/>
      <c r="AX477" s="858"/>
      <c r="AY477">
        <f>COUNTA($C$477)</f>
        <v>1</v>
      </c>
    </row>
    <row r="478" spans="1:51" ht="30" customHeight="1" x14ac:dyDescent="0.2">
      <c r="A478" s="859">
        <v>14</v>
      </c>
      <c r="B478" s="859">
        <v>1</v>
      </c>
      <c r="C478" s="860" t="s">
        <v>689</v>
      </c>
      <c r="D478" s="861"/>
      <c r="E478" s="861"/>
      <c r="F478" s="861"/>
      <c r="G478" s="861"/>
      <c r="H478" s="861"/>
      <c r="I478" s="861"/>
      <c r="J478" s="862">
        <v>1010501032696</v>
      </c>
      <c r="K478" s="863"/>
      <c r="L478" s="863"/>
      <c r="M478" s="863"/>
      <c r="N478" s="863"/>
      <c r="O478" s="863"/>
      <c r="P478" s="864" t="s">
        <v>690</v>
      </c>
      <c r="Q478" s="865"/>
      <c r="R478" s="865"/>
      <c r="S478" s="865"/>
      <c r="T478" s="865"/>
      <c r="U478" s="865"/>
      <c r="V478" s="865"/>
      <c r="W478" s="865"/>
      <c r="X478" s="865"/>
      <c r="Y478" s="866">
        <v>6</v>
      </c>
      <c r="Z478" s="867"/>
      <c r="AA478" s="867"/>
      <c r="AB478" s="868"/>
      <c r="AC478" s="869" t="s">
        <v>250</v>
      </c>
      <c r="AD478" s="870"/>
      <c r="AE478" s="870"/>
      <c r="AF478" s="870"/>
      <c r="AG478" s="870"/>
      <c r="AH478" s="871">
        <v>1</v>
      </c>
      <c r="AI478" s="872"/>
      <c r="AJ478" s="872"/>
      <c r="AK478" s="872"/>
      <c r="AL478" s="855">
        <v>98.18</v>
      </c>
      <c r="AM478" s="856"/>
      <c r="AN478" s="856"/>
      <c r="AO478" s="857"/>
      <c r="AP478" s="858" t="s">
        <v>282</v>
      </c>
      <c r="AQ478" s="858"/>
      <c r="AR478" s="858"/>
      <c r="AS478" s="858"/>
      <c r="AT478" s="858"/>
      <c r="AU478" s="858"/>
      <c r="AV478" s="858"/>
      <c r="AW478" s="858"/>
      <c r="AX478" s="858"/>
      <c r="AY478">
        <f>COUNTA($C$478)</f>
        <v>1</v>
      </c>
    </row>
    <row r="479" spans="1:51" ht="30" customHeight="1" x14ac:dyDescent="0.2">
      <c r="A479" s="859">
        <v>15</v>
      </c>
      <c r="B479" s="859">
        <v>1</v>
      </c>
      <c r="C479" s="860" t="s">
        <v>691</v>
      </c>
      <c r="D479" s="861"/>
      <c r="E479" s="861"/>
      <c r="F479" s="861"/>
      <c r="G479" s="861"/>
      <c r="H479" s="861"/>
      <c r="I479" s="861"/>
      <c r="J479" s="862">
        <v>1010001112577</v>
      </c>
      <c r="K479" s="863"/>
      <c r="L479" s="863"/>
      <c r="M479" s="863"/>
      <c r="N479" s="863"/>
      <c r="O479" s="863"/>
      <c r="P479" s="864" t="s">
        <v>692</v>
      </c>
      <c r="Q479" s="865"/>
      <c r="R479" s="865"/>
      <c r="S479" s="865"/>
      <c r="T479" s="865"/>
      <c r="U479" s="865"/>
      <c r="V479" s="865"/>
      <c r="W479" s="865"/>
      <c r="X479" s="865"/>
      <c r="Y479" s="866">
        <v>0.3</v>
      </c>
      <c r="Z479" s="867"/>
      <c r="AA479" s="867"/>
      <c r="AB479" s="868"/>
      <c r="AC479" s="869" t="s">
        <v>256</v>
      </c>
      <c r="AD479" s="870"/>
      <c r="AE479" s="870"/>
      <c r="AF479" s="870"/>
      <c r="AG479" s="870"/>
      <c r="AH479" s="871" t="s">
        <v>282</v>
      </c>
      <c r="AI479" s="872"/>
      <c r="AJ479" s="872"/>
      <c r="AK479" s="872"/>
      <c r="AL479" s="871" t="s">
        <v>282</v>
      </c>
      <c r="AM479" s="872"/>
      <c r="AN479" s="872"/>
      <c r="AO479" s="872"/>
      <c r="AP479" s="858" t="s">
        <v>282</v>
      </c>
      <c r="AQ479" s="858"/>
      <c r="AR479" s="858"/>
      <c r="AS479" s="858"/>
      <c r="AT479" s="858"/>
      <c r="AU479" s="858"/>
      <c r="AV479" s="858"/>
      <c r="AW479" s="858"/>
      <c r="AX479" s="858"/>
      <c r="AY479">
        <f>COUNTA($C$479)</f>
        <v>1</v>
      </c>
    </row>
    <row r="480" spans="1:51" ht="30" customHeight="1" x14ac:dyDescent="0.2">
      <c r="A480" s="859">
        <v>16</v>
      </c>
      <c r="B480" s="859">
        <v>1</v>
      </c>
      <c r="C480" s="860" t="s">
        <v>691</v>
      </c>
      <c r="D480" s="861"/>
      <c r="E480" s="861"/>
      <c r="F480" s="861"/>
      <c r="G480" s="861"/>
      <c r="H480" s="861"/>
      <c r="I480" s="861"/>
      <c r="J480" s="862">
        <v>1010001112577</v>
      </c>
      <c r="K480" s="863"/>
      <c r="L480" s="863"/>
      <c r="M480" s="863"/>
      <c r="N480" s="863"/>
      <c r="O480" s="863"/>
      <c r="P480" s="864" t="s">
        <v>692</v>
      </c>
      <c r="Q480" s="865"/>
      <c r="R480" s="865"/>
      <c r="S480" s="865"/>
      <c r="T480" s="865"/>
      <c r="U480" s="865"/>
      <c r="V480" s="865"/>
      <c r="W480" s="865"/>
      <c r="X480" s="865"/>
      <c r="Y480" s="866">
        <v>0.2</v>
      </c>
      <c r="Z480" s="867"/>
      <c r="AA480" s="867"/>
      <c r="AB480" s="868"/>
      <c r="AC480" s="869" t="s">
        <v>256</v>
      </c>
      <c r="AD480" s="870"/>
      <c r="AE480" s="870"/>
      <c r="AF480" s="870"/>
      <c r="AG480" s="870"/>
      <c r="AH480" s="871" t="s">
        <v>282</v>
      </c>
      <c r="AI480" s="872"/>
      <c r="AJ480" s="872"/>
      <c r="AK480" s="872"/>
      <c r="AL480" s="871" t="s">
        <v>282</v>
      </c>
      <c r="AM480" s="872"/>
      <c r="AN480" s="872"/>
      <c r="AO480" s="872"/>
      <c r="AP480" s="858" t="s">
        <v>282</v>
      </c>
      <c r="AQ480" s="858"/>
      <c r="AR480" s="858"/>
      <c r="AS480" s="858"/>
      <c r="AT480" s="858"/>
      <c r="AU480" s="858"/>
      <c r="AV480" s="858"/>
      <c r="AW480" s="858"/>
      <c r="AX480" s="858"/>
      <c r="AY480">
        <f>COUNTA($C$480)</f>
        <v>1</v>
      </c>
    </row>
    <row r="481" spans="1:51" s="16" customFormat="1" ht="30" customHeight="1" x14ac:dyDescent="0.2">
      <c r="A481" s="859">
        <v>17</v>
      </c>
      <c r="B481" s="859">
        <v>1</v>
      </c>
      <c r="C481" s="860" t="s">
        <v>691</v>
      </c>
      <c r="D481" s="861"/>
      <c r="E481" s="861"/>
      <c r="F481" s="861"/>
      <c r="G481" s="861"/>
      <c r="H481" s="861"/>
      <c r="I481" s="861"/>
      <c r="J481" s="862">
        <v>1010001112577</v>
      </c>
      <c r="K481" s="863"/>
      <c r="L481" s="863"/>
      <c r="M481" s="863"/>
      <c r="N481" s="863"/>
      <c r="O481" s="863"/>
      <c r="P481" s="864" t="s">
        <v>692</v>
      </c>
      <c r="Q481" s="865"/>
      <c r="R481" s="865"/>
      <c r="S481" s="865"/>
      <c r="T481" s="865"/>
      <c r="U481" s="865"/>
      <c r="V481" s="865"/>
      <c r="W481" s="865"/>
      <c r="X481" s="865"/>
      <c r="Y481" s="866">
        <v>0.2</v>
      </c>
      <c r="Z481" s="867"/>
      <c r="AA481" s="867"/>
      <c r="AB481" s="868"/>
      <c r="AC481" s="869" t="s">
        <v>256</v>
      </c>
      <c r="AD481" s="870"/>
      <c r="AE481" s="870"/>
      <c r="AF481" s="870"/>
      <c r="AG481" s="870"/>
      <c r="AH481" s="871" t="s">
        <v>282</v>
      </c>
      <c r="AI481" s="872"/>
      <c r="AJ481" s="872"/>
      <c r="AK481" s="872"/>
      <c r="AL481" s="871" t="s">
        <v>282</v>
      </c>
      <c r="AM481" s="872"/>
      <c r="AN481" s="872"/>
      <c r="AO481" s="872"/>
      <c r="AP481" s="858" t="s">
        <v>282</v>
      </c>
      <c r="AQ481" s="858"/>
      <c r="AR481" s="858"/>
      <c r="AS481" s="858"/>
      <c r="AT481" s="858"/>
      <c r="AU481" s="858"/>
      <c r="AV481" s="858"/>
      <c r="AW481" s="858"/>
      <c r="AX481" s="858"/>
      <c r="AY481">
        <f>COUNTA($C$481)</f>
        <v>1</v>
      </c>
    </row>
    <row r="482" spans="1:51" ht="30" customHeight="1" x14ac:dyDescent="0.2">
      <c r="A482" s="859">
        <v>18</v>
      </c>
      <c r="B482" s="859">
        <v>1</v>
      </c>
      <c r="C482" s="860" t="s">
        <v>691</v>
      </c>
      <c r="D482" s="861"/>
      <c r="E482" s="861"/>
      <c r="F482" s="861"/>
      <c r="G482" s="861"/>
      <c r="H482" s="861"/>
      <c r="I482" s="861"/>
      <c r="J482" s="862">
        <v>1010001112577</v>
      </c>
      <c r="K482" s="863"/>
      <c r="L482" s="863"/>
      <c r="M482" s="863"/>
      <c r="N482" s="863"/>
      <c r="O482" s="863"/>
      <c r="P482" s="864" t="s">
        <v>692</v>
      </c>
      <c r="Q482" s="865"/>
      <c r="R482" s="865"/>
      <c r="S482" s="865"/>
      <c r="T482" s="865"/>
      <c r="U482" s="865"/>
      <c r="V482" s="865"/>
      <c r="W482" s="865"/>
      <c r="X482" s="865"/>
      <c r="Y482" s="866">
        <v>0.2</v>
      </c>
      <c r="Z482" s="867"/>
      <c r="AA482" s="867"/>
      <c r="AB482" s="868"/>
      <c r="AC482" s="869" t="s">
        <v>256</v>
      </c>
      <c r="AD482" s="870"/>
      <c r="AE482" s="870"/>
      <c r="AF482" s="870"/>
      <c r="AG482" s="870"/>
      <c r="AH482" s="871" t="s">
        <v>282</v>
      </c>
      <c r="AI482" s="872"/>
      <c r="AJ482" s="872"/>
      <c r="AK482" s="872"/>
      <c r="AL482" s="871" t="s">
        <v>282</v>
      </c>
      <c r="AM482" s="872"/>
      <c r="AN482" s="872"/>
      <c r="AO482" s="872"/>
      <c r="AP482" s="858" t="s">
        <v>282</v>
      </c>
      <c r="AQ482" s="858"/>
      <c r="AR482" s="858"/>
      <c r="AS482" s="858"/>
      <c r="AT482" s="858"/>
      <c r="AU482" s="858"/>
      <c r="AV482" s="858"/>
      <c r="AW482" s="858"/>
      <c r="AX482" s="858"/>
      <c r="AY482">
        <f>COUNTA($C$482)</f>
        <v>1</v>
      </c>
    </row>
    <row r="483" spans="1:51" ht="30" customHeight="1" x14ac:dyDescent="0.2">
      <c r="A483" s="859">
        <v>19</v>
      </c>
      <c r="B483" s="859">
        <v>1</v>
      </c>
      <c r="C483" s="860" t="s">
        <v>691</v>
      </c>
      <c r="D483" s="861"/>
      <c r="E483" s="861"/>
      <c r="F483" s="861"/>
      <c r="G483" s="861"/>
      <c r="H483" s="861"/>
      <c r="I483" s="861"/>
      <c r="J483" s="862">
        <v>1010001112577</v>
      </c>
      <c r="K483" s="863"/>
      <c r="L483" s="863"/>
      <c r="M483" s="863"/>
      <c r="N483" s="863"/>
      <c r="O483" s="863"/>
      <c r="P483" s="864" t="s">
        <v>692</v>
      </c>
      <c r="Q483" s="865"/>
      <c r="R483" s="865"/>
      <c r="S483" s="865"/>
      <c r="T483" s="865"/>
      <c r="U483" s="865"/>
      <c r="V483" s="865"/>
      <c r="W483" s="865"/>
      <c r="X483" s="865"/>
      <c r="Y483" s="866">
        <v>0.2</v>
      </c>
      <c r="Z483" s="867"/>
      <c r="AA483" s="867"/>
      <c r="AB483" s="868"/>
      <c r="AC483" s="869" t="s">
        <v>256</v>
      </c>
      <c r="AD483" s="870"/>
      <c r="AE483" s="870"/>
      <c r="AF483" s="870"/>
      <c r="AG483" s="870"/>
      <c r="AH483" s="871" t="s">
        <v>282</v>
      </c>
      <c r="AI483" s="872"/>
      <c r="AJ483" s="872"/>
      <c r="AK483" s="872"/>
      <c r="AL483" s="871" t="s">
        <v>282</v>
      </c>
      <c r="AM483" s="872"/>
      <c r="AN483" s="872"/>
      <c r="AO483" s="872"/>
      <c r="AP483" s="858" t="s">
        <v>282</v>
      </c>
      <c r="AQ483" s="858"/>
      <c r="AR483" s="858"/>
      <c r="AS483" s="858"/>
      <c r="AT483" s="858"/>
      <c r="AU483" s="858"/>
      <c r="AV483" s="858"/>
      <c r="AW483" s="858"/>
      <c r="AX483" s="858"/>
      <c r="AY483">
        <f>COUNTA($C$483)</f>
        <v>1</v>
      </c>
    </row>
    <row r="484" spans="1:51" ht="30" customHeight="1" x14ac:dyDescent="0.2">
      <c r="A484" s="859">
        <v>20</v>
      </c>
      <c r="B484" s="859">
        <v>1</v>
      </c>
      <c r="C484" s="860" t="s">
        <v>726</v>
      </c>
      <c r="D484" s="861"/>
      <c r="E484" s="861"/>
      <c r="F484" s="861"/>
      <c r="G484" s="861"/>
      <c r="H484" s="861"/>
      <c r="I484" s="861"/>
      <c r="J484" s="862">
        <v>5020001063725</v>
      </c>
      <c r="K484" s="863"/>
      <c r="L484" s="863"/>
      <c r="M484" s="863"/>
      <c r="N484" s="863"/>
      <c r="O484" s="863"/>
      <c r="P484" s="864" t="s">
        <v>693</v>
      </c>
      <c r="Q484" s="865"/>
      <c r="R484" s="865"/>
      <c r="S484" s="865"/>
      <c r="T484" s="865"/>
      <c r="U484" s="865"/>
      <c r="V484" s="865"/>
      <c r="W484" s="865"/>
      <c r="X484" s="865"/>
      <c r="Y484" s="866">
        <v>1</v>
      </c>
      <c r="Z484" s="867"/>
      <c r="AA484" s="867"/>
      <c r="AB484" s="868"/>
      <c r="AC484" s="869" t="s">
        <v>250</v>
      </c>
      <c r="AD484" s="870"/>
      <c r="AE484" s="870"/>
      <c r="AF484" s="870"/>
      <c r="AG484" s="870"/>
      <c r="AH484" s="871">
        <v>1</v>
      </c>
      <c r="AI484" s="872"/>
      <c r="AJ484" s="872"/>
      <c r="AK484" s="872"/>
      <c r="AL484" s="855">
        <v>100</v>
      </c>
      <c r="AM484" s="856"/>
      <c r="AN484" s="856"/>
      <c r="AO484" s="857"/>
      <c r="AP484" s="858" t="s">
        <v>282</v>
      </c>
      <c r="AQ484" s="858"/>
      <c r="AR484" s="858"/>
      <c r="AS484" s="858"/>
      <c r="AT484" s="858"/>
      <c r="AU484" s="858"/>
      <c r="AV484" s="858"/>
      <c r="AW484" s="858"/>
      <c r="AX484" s="858"/>
      <c r="AY484">
        <f>COUNTA($C$484)</f>
        <v>1</v>
      </c>
    </row>
    <row r="485" spans="1:51" ht="30" hidden="1" customHeight="1" x14ac:dyDescent="0.2">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2">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2">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2">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2">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2">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2">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2">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2">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2">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228</v>
      </c>
      <c r="AD497" s="849"/>
      <c r="AE497" s="849"/>
      <c r="AF497" s="849"/>
      <c r="AG497" s="849"/>
      <c r="AH497" s="850" t="s">
        <v>246</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2">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2">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2">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2">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2">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2">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2">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2">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2">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2">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2">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2">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2">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2">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2">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2">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2">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2">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2">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2">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2">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2">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2">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2">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2">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2">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2">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2">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2">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2">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228</v>
      </c>
      <c r="AD530" s="849"/>
      <c r="AE530" s="849"/>
      <c r="AF530" s="849"/>
      <c r="AG530" s="849"/>
      <c r="AH530" s="850" t="s">
        <v>246</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2">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2">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2">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2">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2">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2">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2">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2">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2">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2">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2">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2">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2">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2">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2">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2">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2">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2">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2">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2">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2">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2">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2">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2">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2">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2">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2">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2">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2">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2">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228</v>
      </c>
      <c r="AD563" s="849"/>
      <c r="AE563" s="849"/>
      <c r="AF563" s="849"/>
      <c r="AG563" s="849"/>
      <c r="AH563" s="850" t="s">
        <v>246</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2">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2">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2">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2">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2">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2">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2">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2">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2">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2">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2">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2">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2">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2">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2">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2">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2">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2">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2">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2">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2">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2">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2">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2">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2">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2">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2">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2">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2">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2">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228</v>
      </c>
      <c r="AD596" s="849"/>
      <c r="AE596" s="849"/>
      <c r="AF596" s="849"/>
      <c r="AG596" s="849"/>
      <c r="AH596" s="850" t="s">
        <v>246</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2">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2">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2">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2">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2">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2">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2">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2">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2">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2">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2">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2">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2">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2">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2">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2">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2">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2">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2">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2">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2">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2">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2">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2">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2">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2">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2">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2">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2">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2">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2">
      <c r="A627" s="874" t="s">
        <v>576</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230</v>
      </c>
      <c r="AM627" s="878"/>
      <c r="AN627" s="878"/>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224</v>
      </c>
      <c r="AQ630" s="873"/>
      <c r="AR630" s="873"/>
      <c r="AS630" s="873"/>
      <c r="AT630" s="873"/>
      <c r="AU630" s="873"/>
      <c r="AV630" s="873"/>
      <c r="AW630" s="873"/>
      <c r="AX630" s="873"/>
    </row>
    <row r="631" spans="1:51" ht="30" customHeight="1" x14ac:dyDescent="0.2">
      <c r="A631" s="859">
        <v>1</v>
      </c>
      <c r="B631" s="859">
        <v>1</v>
      </c>
      <c r="C631" s="881" t="s">
        <v>710</v>
      </c>
      <c r="D631" s="881"/>
      <c r="E631" s="649" t="s">
        <v>727</v>
      </c>
      <c r="F631" s="882"/>
      <c r="G631" s="882"/>
      <c r="H631" s="882"/>
      <c r="I631" s="882"/>
      <c r="J631" s="862">
        <v>6010401015821</v>
      </c>
      <c r="K631" s="863"/>
      <c r="L631" s="863"/>
      <c r="M631" s="863"/>
      <c r="N631" s="863"/>
      <c r="O631" s="863"/>
      <c r="P631" s="864" t="s">
        <v>711</v>
      </c>
      <c r="Q631" s="865"/>
      <c r="R631" s="865"/>
      <c r="S631" s="865"/>
      <c r="T631" s="865"/>
      <c r="U631" s="865"/>
      <c r="V631" s="865"/>
      <c r="W631" s="865"/>
      <c r="X631" s="865"/>
      <c r="Y631" s="866">
        <v>5.8</v>
      </c>
      <c r="Z631" s="867"/>
      <c r="AA631" s="867"/>
      <c r="AB631" s="868"/>
      <c r="AC631" s="869" t="s">
        <v>250</v>
      </c>
      <c r="AD631" s="870"/>
      <c r="AE631" s="870"/>
      <c r="AF631" s="870"/>
      <c r="AG631" s="870"/>
      <c r="AH631" s="871">
        <v>1</v>
      </c>
      <c r="AI631" s="872"/>
      <c r="AJ631" s="872"/>
      <c r="AK631" s="872"/>
      <c r="AL631" s="855">
        <v>99.6</v>
      </c>
      <c r="AM631" s="856"/>
      <c r="AN631" s="856"/>
      <c r="AO631" s="857"/>
      <c r="AP631" s="858" t="s">
        <v>712</v>
      </c>
      <c r="AQ631" s="858"/>
      <c r="AR631" s="858"/>
      <c r="AS631" s="858"/>
      <c r="AT631" s="858"/>
      <c r="AU631" s="858"/>
      <c r="AV631" s="858"/>
      <c r="AW631" s="858"/>
      <c r="AX631" s="858"/>
    </row>
    <row r="632" spans="1:51" ht="30" hidden="1" customHeight="1" x14ac:dyDescent="0.2">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2">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2">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2">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2">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2">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2">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2">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2">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2">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2">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2">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2">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2">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2">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2">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2">
      <c r="A648" s="859">
        <v>18</v>
      </c>
      <c r="B648" s="859">
        <v>1</v>
      </c>
      <c r="C648" s="881"/>
      <c r="D648" s="881"/>
      <c r="E648" s="649"/>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2">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2">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2">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2">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2">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2">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2">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2">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2">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2">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2">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30" hidden="1" customHeight="1" x14ac:dyDescent="0.2">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79" priority="905">
      <formula>IF(RIGHT(TEXT(P14,"0.#"),1)=".",FALSE,TRUE)</formula>
    </cfRule>
    <cfRule type="expression" dxfId="778" priority="906">
      <formula>IF(RIGHT(TEXT(P14,"0.#"),1)=".",TRUE,FALSE)</formula>
    </cfRule>
  </conditionalFormatting>
  <conditionalFormatting sqref="P18:AX18">
    <cfRule type="expression" dxfId="777" priority="903">
      <formula>IF(RIGHT(TEXT(P18,"0.#"),1)=".",FALSE,TRUE)</formula>
    </cfRule>
    <cfRule type="expression" dxfId="776" priority="904">
      <formula>IF(RIGHT(TEXT(P18,"0.#"),1)=".",TRUE,FALSE)</formula>
    </cfRule>
  </conditionalFormatting>
  <conditionalFormatting sqref="Y311">
    <cfRule type="expression" dxfId="775" priority="901">
      <formula>IF(RIGHT(TEXT(Y311,"0.#"),1)=".",FALSE,TRUE)</formula>
    </cfRule>
    <cfRule type="expression" dxfId="774" priority="902">
      <formula>IF(RIGHT(TEXT(Y311,"0.#"),1)=".",TRUE,FALSE)</formula>
    </cfRule>
  </conditionalFormatting>
  <conditionalFormatting sqref="Y320">
    <cfRule type="expression" dxfId="773" priority="899">
      <formula>IF(RIGHT(TEXT(Y320,"0.#"),1)=".",FALSE,TRUE)</formula>
    </cfRule>
    <cfRule type="expression" dxfId="772" priority="900">
      <formula>IF(RIGHT(TEXT(Y320,"0.#"),1)=".",TRUE,FALSE)</formula>
    </cfRule>
  </conditionalFormatting>
  <conditionalFormatting sqref="Y351:Y358 Y349 Y338:Y345 Y336 Y325:Y332 Y323">
    <cfRule type="expression" dxfId="771" priority="879">
      <formula>IF(RIGHT(TEXT(Y323,"0.#"),1)=".",FALSE,TRUE)</formula>
    </cfRule>
    <cfRule type="expression" dxfId="770" priority="880">
      <formula>IF(RIGHT(TEXT(Y323,"0.#"),1)=".",TRUE,FALSE)</formula>
    </cfRule>
  </conditionalFormatting>
  <conditionalFormatting sqref="P16:AQ17 P15:AX15 P13:AX13">
    <cfRule type="expression" dxfId="769" priority="897">
      <formula>IF(RIGHT(TEXT(P13,"0.#"),1)=".",FALSE,TRUE)</formula>
    </cfRule>
    <cfRule type="expression" dxfId="768" priority="898">
      <formula>IF(RIGHT(TEXT(P13,"0.#"),1)=".",TRUE,FALSE)</formula>
    </cfRule>
  </conditionalFormatting>
  <conditionalFormatting sqref="P19:AJ19">
    <cfRule type="expression" dxfId="767" priority="895">
      <formula>IF(RIGHT(TEXT(P19,"0.#"),1)=".",FALSE,TRUE)</formula>
    </cfRule>
    <cfRule type="expression" dxfId="766" priority="896">
      <formula>IF(RIGHT(TEXT(P19,"0.#"),1)=".",TRUE,FALSE)</formula>
    </cfRule>
  </conditionalFormatting>
  <conditionalFormatting sqref="AE32 AQ32">
    <cfRule type="expression" dxfId="765" priority="893">
      <formula>IF(RIGHT(TEXT(AE32,"0.#"),1)=".",FALSE,TRUE)</formula>
    </cfRule>
    <cfRule type="expression" dxfId="764" priority="894">
      <formula>IF(RIGHT(TEXT(AE32,"0.#"),1)=".",TRUE,FALSE)</formula>
    </cfRule>
  </conditionalFormatting>
  <conditionalFormatting sqref="Y312:Y319 Y310">
    <cfRule type="expression" dxfId="763" priority="891">
      <formula>IF(RIGHT(TEXT(Y310,"0.#"),1)=".",FALSE,TRUE)</formula>
    </cfRule>
    <cfRule type="expression" dxfId="762" priority="892">
      <formula>IF(RIGHT(TEXT(Y310,"0.#"),1)=".",TRUE,FALSE)</formula>
    </cfRule>
  </conditionalFormatting>
  <conditionalFormatting sqref="AU311">
    <cfRule type="expression" dxfId="761" priority="889">
      <formula>IF(RIGHT(TEXT(AU311,"0.#"),1)=".",FALSE,TRUE)</formula>
    </cfRule>
    <cfRule type="expression" dxfId="760" priority="890">
      <formula>IF(RIGHT(TEXT(AU311,"0.#"),1)=".",TRUE,FALSE)</formula>
    </cfRule>
  </conditionalFormatting>
  <conditionalFormatting sqref="AU320">
    <cfRule type="expression" dxfId="759" priority="887">
      <formula>IF(RIGHT(TEXT(AU320,"0.#"),1)=".",FALSE,TRUE)</formula>
    </cfRule>
    <cfRule type="expression" dxfId="758" priority="888">
      <formula>IF(RIGHT(TEXT(AU320,"0.#"),1)=".",TRUE,FALSE)</formula>
    </cfRule>
  </conditionalFormatting>
  <conditionalFormatting sqref="AU312:AU319 AU310">
    <cfRule type="expression" dxfId="757" priority="885">
      <formula>IF(RIGHT(TEXT(AU310,"0.#"),1)=".",FALSE,TRUE)</formula>
    </cfRule>
    <cfRule type="expression" dxfId="756" priority="886">
      <formula>IF(RIGHT(TEXT(AU310,"0.#"),1)=".",TRUE,FALSE)</formula>
    </cfRule>
  </conditionalFormatting>
  <conditionalFormatting sqref="Y350 Y337 Y324">
    <cfRule type="expression" dxfId="755" priority="883">
      <formula>IF(RIGHT(TEXT(Y324,"0.#"),1)=".",FALSE,TRUE)</formula>
    </cfRule>
    <cfRule type="expression" dxfId="754" priority="884">
      <formula>IF(RIGHT(TEXT(Y324,"0.#"),1)=".",TRUE,FALSE)</formula>
    </cfRule>
  </conditionalFormatting>
  <conditionalFormatting sqref="Y359 Y346 Y333">
    <cfRule type="expression" dxfId="753" priority="881">
      <formula>IF(RIGHT(TEXT(Y333,"0.#"),1)=".",FALSE,TRUE)</formula>
    </cfRule>
    <cfRule type="expression" dxfId="752" priority="882">
      <formula>IF(RIGHT(TEXT(Y333,"0.#"),1)=".",TRUE,FALSE)</formula>
    </cfRule>
  </conditionalFormatting>
  <conditionalFormatting sqref="AU350 AU337 AU324">
    <cfRule type="expression" dxfId="751" priority="877">
      <formula>IF(RIGHT(TEXT(AU324,"0.#"),1)=".",FALSE,TRUE)</formula>
    </cfRule>
    <cfRule type="expression" dxfId="750" priority="878">
      <formula>IF(RIGHT(TEXT(AU324,"0.#"),1)=".",TRUE,FALSE)</formula>
    </cfRule>
  </conditionalFormatting>
  <conditionalFormatting sqref="AU359 AU346 AU333">
    <cfRule type="expression" dxfId="749" priority="875">
      <formula>IF(RIGHT(TEXT(AU333,"0.#"),1)=".",FALSE,TRUE)</formula>
    </cfRule>
    <cfRule type="expression" dxfId="748" priority="876">
      <formula>IF(RIGHT(TEXT(AU333,"0.#"),1)=".",TRUE,FALSE)</formula>
    </cfRule>
  </conditionalFormatting>
  <conditionalFormatting sqref="AU351:AU358 AU349 AU338:AU345 AU336 AU325:AU332 AU323">
    <cfRule type="expression" dxfId="747" priority="873">
      <formula>IF(RIGHT(TEXT(AU323,"0.#"),1)=".",FALSE,TRUE)</formula>
    </cfRule>
    <cfRule type="expression" dxfId="746" priority="874">
      <formula>IF(RIGHT(TEXT(AU323,"0.#"),1)=".",TRUE,FALSE)</formula>
    </cfRule>
  </conditionalFormatting>
  <conditionalFormatting sqref="AI32">
    <cfRule type="expression" dxfId="745" priority="871">
      <formula>IF(RIGHT(TEXT(AI32,"0.#"),1)=".",FALSE,TRUE)</formula>
    </cfRule>
    <cfRule type="expression" dxfId="744" priority="872">
      <formula>IF(RIGHT(TEXT(AI32,"0.#"),1)=".",TRUE,FALSE)</formula>
    </cfRule>
  </conditionalFormatting>
  <conditionalFormatting sqref="AM32">
    <cfRule type="expression" dxfId="743" priority="869">
      <formula>IF(RIGHT(TEXT(AM32,"0.#"),1)=".",FALSE,TRUE)</formula>
    </cfRule>
    <cfRule type="expression" dxfId="742" priority="870">
      <formula>IF(RIGHT(TEXT(AM32,"0.#"),1)=".",TRUE,FALSE)</formula>
    </cfRule>
  </conditionalFormatting>
  <conditionalFormatting sqref="AE33">
    <cfRule type="expression" dxfId="741" priority="867">
      <formula>IF(RIGHT(TEXT(AE33,"0.#"),1)=".",FALSE,TRUE)</formula>
    </cfRule>
    <cfRule type="expression" dxfId="740" priority="868">
      <formula>IF(RIGHT(TEXT(AE33,"0.#"),1)=".",TRUE,FALSE)</formula>
    </cfRule>
  </conditionalFormatting>
  <conditionalFormatting sqref="AI33">
    <cfRule type="expression" dxfId="739" priority="865">
      <formula>IF(RIGHT(TEXT(AI33,"0.#"),1)=".",FALSE,TRUE)</formula>
    </cfRule>
    <cfRule type="expression" dxfId="738" priority="866">
      <formula>IF(RIGHT(TEXT(AI33,"0.#"),1)=".",TRUE,FALSE)</formula>
    </cfRule>
  </conditionalFormatting>
  <conditionalFormatting sqref="AM33">
    <cfRule type="expression" dxfId="737" priority="863">
      <formula>IF(RIGHT(TEXT(AM33,"0.#"),1)=".",FALSE,TRUE)</formula>
    </cfRule>
    <cfRule type="expression" dxfId="736" priority="864">
      <formula>IF(RIGHT(TEXT(AM33,"0.#"),1)=".",TRUE,FALSE)</formula>
    </cfRule>
  </conditionalFormatting>
  <conditionalFormatting sqref="AQ33">
    <cfRule type="expression" dxfId="735" priority="861">
      <formula>IF(RIGHT(TEXT(AQ33,"0.#"),1)=".",FALSE,TRUE)</formula>
    </cfRule>
    <cfRule type="expression" dxfId="734" priority="862">
      <formula>IF(RIGHT(TEXT(AQ33,"0.#"),1)=".",TRUE,FALSE)</formula>
    </cfRule>
  </conditionalFormatting>
  <conditionalFormatting sqref="AE210">
    <cfRule type="expression" dxfId="733" priority="859">
      <formula>IF(RIGHT(TEXT(AE210,"0.#"),1)=".",FALSE,TRUE)</formula>
    </cfRule>
    <cfRule type="expression" dxfId="732" priority="860">
      <formula>IF(RIGHT(TEXT(AE210,"0.#"),1)=".",TRUE,FALSE)</formula>
    </cfRule>
  </conditionalFormatting>
  <conditionalFormatting sqref="AE211">
    <cfRule type="expression" dxfId="731" priority="857">
      <formula>IF(RIGHT(TEXT(AE211,"0.#"),1)=".",FALSE,TRUE)</formula>
    </cfRule>
    <cfRule type="expression" dxfId="730" priority="858">
      <formula>IF(RIGHT(TEXT(AE211,"0.#"),1)=".",TRUE,FALSE)</formula>
    </cfRule>
  </conditionalFormatting>
  <conditionalFormatting sqref="AE212">
    <cfRule type="expression" dxfId="729" priority="855">
      <formula>IF(RIGHT(TEXT(AE212,"0.#"),1)=".",FALSE,TRUE)</formula>
    </cfRule>
    <cfRule type="expression" dxfId="728" priority="856">
      <formula>IF(RIGHT(TEXT(AE212,"0.#"),1)=".",TRUE,FALSE)</formula>
    </cfRule>
  </conditionalFormatting>
  <conditionalFormatting sqref="AI212">
    <cfRule type="expression" dxfId="727" priority="853">
      <formula>IF(RIGHT(TEXT(AI212,"0.#"),1)=".",FALSE,TRUE)</formula>
    </cfRule>
    <cfRule type="expression" dxfId="726" priority="854">
      <formula>IF(RIGHT(TEXT(AI212,"0.#"),1)=".",TRUE,FALSE)</formula>
    </cfRule>
  </conditionalFormatting>
  <conditionalFormatting sqref="AI211">
    <cfRule type="expression" dxfId="725" priority="851">
      <formula>IF(RIGHT(TEXT(AI211,"0.#"),1)=".",FALSE,TRUE)</formula>
    </cfRule>
    <cfRule type="expression" dxfId="724" priority="852">
      <formula>IF(RIGHT(TEXT(AI211,"0.#"),1)=".",TRUE,FALSE)</formula>
    </cfRule>
  </conditionalFormatting>
  <conditionalFormatting sqref="AI210">
    <cfRule type="expression" dxfId="723" priority="849">
      <formula>IF(RIGHT(TEXT(AI210,"0.#"),1)=".",FALSE,TRUE)</formula>
    </cfRule>
    <cfRule type="expression" dxfId="722" priority="850">
      <formula>IF(RIGHT(TEXT(AI210,"0.#"),1)=".",TRUE,FALSE)</formula>
    </cfRule>
  </conditionalFormatting>
  <conditionalFormatting sqref="AM210">
    <cfRule type="expression" dxfId="721" priority="847">
      <formula>IF(RIGHT(TEXT(AM210,"0.#"),1)=".",FALSE,TRUE)</formula>
    </cfRule>
    <cfRule type="expression" dxfId="720" priority="848">
      <formula>IF(RIGHT(TEXT(AM210,"0.#"),1)=".",TRUE,FALSE)</formula>
    </cfRule>
  </conditionalFormatting>
  <conditionalFormatting sqref="AM211">
    <cfRule type="expression" dxfId="719" priority="845">
      <formula>IF(RIGHT(TEXT(AM211,"0.#"),1)=".",FALSE,TRUE)</formula>
    </cfRule>
    <cfRule type="expression" dxfId="718" priority="846">
      <formula>IF(RIGHT(TEXT(AM211,"0.#"),1)=".",TRUE,FALSE)</formula>
    </cfRule>
  </conditionalFormatting>
  <conditionalFormatting sqref="AM212">
    <cfRule type="expression" dxfId="717" priority="843">
      <formula>IF(RIGHT(TEXT(AM212,"0.#"),1)=".",FALSE,TRUE)</formula>
    </cfRule>
    <cfRule type="expression" dxfId="716" priority="844">
      <formula>IF(RIGHT(TEXT(AM212,"0.#"),1)=".",TRUE,FALSE)</formula>
    </cfRule>
  </conditionalFormatting>
  <conditionalFormatting sqref="AL368:AO395">
    <cfRule type="expression" dxfId="715" priority="839">
      <formula>IF(AND(AL368&gt;=0, RIGHT(TEXT(AL368,"0.#"),1)&lt;&gt;"."),TRUE,FALSE)</formula>
    </cfRule>
    <cfRule type="expression" dxfId="714" priority="840">
      <formula>IF(AND(AL368&gt;=0, RIGHT(TEXT(AL368,"0.#"),1)="."),TRUE,FALSE)</formula>
    </cfRule>
    <cfRule type="expression" dxfId="713" priority="841">
      <formula>IF(AND(AL368&lt;0, RIGHT(TEXT(AL368,"0.#"),1)&lt;&gt;"."),TRUE,FALSE)</formula>
    </cfRule>
    <cfRule type="expression" dxfId="712" priority="842">
      <formula>IF(AND(AL368&lt;0, RIGHT(TEXT(AL368,"0.#"),1)="."),TRUE,FALSE)</formula>
    </cfRule>
  </conditionalFormatting>
  <conditionalFormatting sqref="AQ210:AQ212">
    <cfRule type="expression" dxfId="711" priority="837">
      <formula>IF(RIGHT(TEXT(AQ210,"0.#"),1)=".",FALSE,TRUE)</formula>
    </cfRule>
    <cfRule type="expression" dxfId="710" priority="838">
      <formula>IF(RIGHT(TEXT(AQ210,"0.#"),1)=".",TRUE,FALSE)</formula>
    </cfRule>
  </conditionalFormatting>
  <conditionalFormatting sqref="AU210:AU212">
    <cfRule type="expression" dxfId="709" priority="835">
      <formula>IF(RIGHT(TEXT(AU210,"0.#"),1)=".",FALSE,TRUE)</formula>
    </cfRule>
    <cfRule type="expression" dxfId="708" priority="836">
      <formula>IF(RIGHT(TEXT(AU210,"0.#"),1)=".",TRUE,FALSE)</formula>
    </cfRule>
  </conditionalFormatting>
  <conditionalFormatting sqref="Y368:Y395">
    <cfRule type="expression" dxfId="707" priority="833">
      <formula>IF(RIGHT(TEXT(Y368,"0.#"),1)=".",FALSE,TRUE)</formula>
    </cfRule>
    <cfRule type="expression" dxfId="706" priority="834">
      <formula>IF(RIGHT(TEXT(Y368,"0.#"),1)=".",TRUE,FALSE)</formula>
    </cfRule>
  </conditionalFormatting>
  <conditionalFormatting sqref="AL631:AO660">
    <cfRule type="expression" dxfId="705" priority="829">
      <formula>IF(AND(AL631&gt;=0, RIGHT(TEXT(AL631,"0.#"),1)&lt;&gt;"."),TRUE,FALSE)</formula>
    </cfRule>
    <cfRule type="expression" dxfId="704" priority="830">
      <formula>IF(AND(AL631&gt;=0, RIGHT(TEXT(AL631,"0.#"),1)="."),TRUE,FALSE)</formula>
    </cfRule>
    <cfRule type="expression" dxfId="703" priority="831">
      <formula>IF(AND(AL631&lt;0, RIGHT(TEXT(AL631,"0.#"),1)&lt;&gt;"."),TRUE,FALSE)</formula>
    </cfRule>
    <cfRule type="expression" dxfId="702" priority="832">
      <formula>IF(AND(AL631&lt;0, RIGHT(TEXT(AL631,"0.#"),1)="."),TRUE,FALSE)</formula>
    </cfRule>
  </conditionalFormatting>
  <conditionalFormatting sqref="Y631:Y660">
    <cfRule type="expression" dxfId="701" priority="827">
      <formula>IF(RIGHT(TEXT(Y631,"0.#"),1)=".",FALSE,TRUE)</formula>
    </cfRule>
    <cfRule type="expression" dxfId="700" priority="828">
      <formula>IF(RIGHT(TEXT(Y631,"0.#"),1)=".",TRUE,FALSE)</formula>
    </cfRule>
  </conditionalFormatting>
  <conditionalFormatting sqref="AL366:AO367">
    <cfRule type="expression" dxfId="699" priority="823">
      <formula>IF(AND(AL366&gt;=0, RIGHT(TEXT(AL366,"0.#"),1)&lt;&gt;"."),TRUE,FALSE)</formula>
    </cfRule>
    <cfRule type="expression" dxfId="698" priority="824">
      <formula>IF(AND(AL366&gt;=0, RIGHT(TEXT(AL366,"0.#"),1)="."),TRUE,FALSE)</formula>
    </cfRule>
    <cfRule type="expression" dxfId="697" priority="825">
      <formula>IF(AND(AL366&lt;0, RIGHT(TEXT(AL366,"0.#"),1)&lt;&gt;"."),TRUE,FALSE)</formula>
    </cfRule>
    <cfRule type="expression" dxfId="696" priority="826">
      <formula>IF(AND(AL366&lt;0, RIGHT(TEXT(AL366,"0.#"),1)="."),TRUE,FALSE)</formula>
    </cfRule>
  </conditionalFormatting>
  <conditionalFormatting sqref="Y366:Y367">
    <cfRule type="expression" dxfId="695" priority="821">
      <formula>IF(RIGHT(TEXT(Y366,"0.#"),1)=".",FALSE,TRUE)</formula>
    </cfRule>
    <cfRule type="expression" dxfId="694" priority="822">
      <formula>IF(RIGHT(TEXT(Y366,"0.#"),1)=".",TRUE,FALSE)</formula>
    </cfRule>
  </conditionalFormatting>
  <conditionalFormatting sqref="Y401:Y428">
    <cfRule type="expression" dxfId="693" priority="759">
      <formula>IF(RIGHT(TEXT(Y401,"0.#"),1)=".",FALSE,TRUE)</formula>
    </cfRule>
    <cfRule type="expression" dxfId="692" priority="760">
      <formula>IF(RIGHT(TEXT(Y401,"0.#"),1)=".",TRUE,FALSE)</formula>
    </cfRule>
  </conditionalFormatting>
  <conditionalFormatting sqref="Y399:Y400">
    <cfRule type="expression" dxfId="691" priority="753">
      <formula>IF(RIGHT(TEXT(Y399,"0.#"),1)=".",FALSE,TRUE)</formula>
    </cfRule>
    <cfRule type="expression" dxfId="690" priority="754">
      <formula>IF(RIGHT(TEXT(Y399,"0.#"),1)=".",TRUE,FALSE)</formula>
    </cfRule>
  </conditionalFormatting>
  <conditionalFormatting sqref="Y434:Y461">
    <cfRule type="expression" dxfId="689" priority="747">
      <formula>IF(RIGHT(TEXT(Y434,"0.#"),1)=".",FALSE,TRUE)</formula>
    </cfRule>
    <cfRule type="expression" dxfId="688" priority="748">
      <formula>IF(RIGHT(TEXT(Y434,"0.#"),1)=".",TRUE,FALSE)</formula>
    </cfRule>
  </conditionalFormatting>
  <conditionalFormatting sqref="Y432:Y433">
    <cfRule type="expression" dxfId="687" priority="741">
      <formula>IF(RIGHT(TEXT(Y432,"0.#"),1)=".",FALSE,TRUE)</formula>
    </cfRule>
    <cfRule type="expression" dxfId="686" priority="742">
      <formula>IF(RIGHT(TEXT(Y432,"0.#"),1)=".",TRUE,FALSE)</formula>
    </cfRule>
  </conditionalFormatting>
  <conditionalFormatting sqref="Y468:Y494">
    <cfRule type="expression" dxfId="685" priority="735">
      <formula>IF(RIGHT(TEXT(Y468,"0.#"),1)=".",FALSE,TRUE)</formula>
    </cfRule>
    <cfRule type="expression" dxfId="684" priority="736">
      <formula>IF(RIGHT(TEXT(Y468,"0.#"),1)=".",TRUE,FALSE)</formula>
    </cfRule>
  </conditionalFormatting>
  <conditionalFormatting sqref="Y465:Y467">
    <cfRule type="expression" dxfId="683" priority="729">
      <formula>IF(RIGHT(TEXT(Y465,"0.#"),1)=".",FALSE,TRUE)</formula>
    </cfRule>
    <cfRule type="expression" dxfId="682" priority="730">
      <formula>IF(RIGHT(TEXT(Y465,"0.#"),1)=".",TRUE,FALSE)</formula>
    </cfRule>
  </conditionalFormatting>
  <conditionalFormatting sqref="Y500:Y527">
    <cfRule type="expression" dxfId="681" priority="723">
      <formula>IF(RIGHT(TEXT(Y500,"0.#"),1)=".",FALSE,TRUE)</formula>
    </cfRule>
    <cfRule type="expression" dxfId="680" priority="724">
      <formula>IF(RIGHT(TEXT(Y500,"0.#"),1)=".",TRUE,FALSE)</formula>
    </cfRule>
  </conditionalFormatting>
  <conditionalFormatting sqref="Y498:Y499">
    <cfRule type="expression" dxfId="679" priority="717">
      <formula>IF(RIGHT(TEXT(Y498,"0.#"),1)=".",FALSE,TRUE)</formula>
    </cfRule>
    <cfRule type="expression" dxfId="678" priority="718">
      <formula>IF(RIGHT(TEXT(Y498,"0.#"),1)=".",TRUE,FALSE)</formula>
    </cfRule>
  </conditionalFormatting>
  <conditionalFormatting sqref="Y533:Y560">
    <cfRule type="expression" dxfId="677" priority="711">
      <formula>IF(RIGHT(TEXT(Y533,"0.#"),1)=".",FALSE,TRUE)</formula>
    </cfRule>
    <cfRule type="expression" dxfId="676" priority="712">
      <formula>IF(RIGHT(TEXT(Y533,"0.#"),1)=".",TRUE,FALSE)</formula>
    </cfRule>
  </conditionalFormatting>
  <conditionalFormatting sqref="W23">
    <cfRule type="expression" dxfId="675" priority="819">
      <formula>IF(RIGHT(TEXT(W23,"0.#"),1)=".",FALSE,TRUE)</formula>
    </cfRule>
    <cfRule type="expression" dxfId="674" priority="820">
      <formula>IF(RIGHT(TEXT(W23,"0.#"),1)=".",TRUE,FALSE)</formula>
    </cfRule>
  </conditionalFormatting>
  <conditionalFormatting sqref="W24:W27">
    <cfRule type="expression" dxfId="673" priority="817">
      <formula>IF(RIGHT(TEXT(W24,"0.#"),1)=".",FALSE,TRUE)</formula>
    </cfRule>
    <cfRule type="expression" dxfId="672" priority="818">
      <formula>IF(RIGHT(TEXT(W24,"0.#"),1)=".",TRUE,FALSE)</formula>
    </cfRule>
  </conditionalFormatting>
  <conditionalFormatting sqref="W28">
    <cfRule type="expression" dxfId="671" priority="815">
      <formula>IF(RIGHT(TEXT(W28,"0.#"),1)=".",FALSE,TRUE)</formula>
    </cfRule>
    <cfRule type="expression" dxfId="670" priority="816">
      <formula>IF(RIGHT(TEXT(W28,"0.#"),1)=".",TRUE,FALSE)</formula>
    </cfRule>
  </conditionalFormatting>
  <conditionalFormatting sqref="P23">
    <cfRule type="expression" dxfId="669" priority="813">
      <formula>IF(RIGHT(TEXT(P23,"0.#"),1)=".",FALSE,TRUE)</formula>
    </cfRule>
    <cfRule type="expression" dxfId="668" priority="814">
      <formula>IF(RIGHT(TEXT(P23,"0.#"),1)=".",TRUE,FALSE)</formula>
    </cfRule>
  </conditionalFormatting>
  <conditionalFormatting sqref="P24:P27">
    <cfRule type="expression" dxfId="667" priority="811">
      <formula>IF(RIGHT(TEXT(P24,"0.#"),1)=".",FALSE,TRUE)</formula>
    </cfRule>
    <cfRule type="expression" dxfId="666" priority="812">
      <formula>IF(RIGHT(TEXT(P24,"0.#"),1)=".",TRUE,FALSE)</formula>
    </cfRule>
  </conditionalFormatting>
  <conditionalFormatting sqref="P28">
    <cfRule type="expression" dxfId="665" priority="809">
      <formula>IF(RIGHT(TEXT(P28,"0.#"),1)=".",FALSE,TRUE)</formula>
    </cfRule>
    <cfRule type="expression" dxfId="664" priority="810">
      <formula>IF(RIGHT(TEXT(P28,"0.#"),1)=".",TRUE,FALSE)</formula>
    </cfRule>
  </conditionalFormatting>
  <conditionalFormatting sqref="AE202">
    <cfRule type="expression" dxfId="663" priority="807">
      <formula>IF(RIGHT(TEXT(AE202,"0.#"),1)=".",FALSE,TRUE)</formula>
    </cfRule>
    <cfRule type="expression" dxfId="662" priority="808">
      <formula>IF(RIGHT(TEXT(AE202,"0.#"),1)=".",TRUE,FALSE)</formula>
    </cfRule>
  </conditionalFormatting>
  <conditionalFormatting sqref="AE203">
    <cfRule type="expression" dxfId="661" priority="805">
      <formula>IF(RIGHT(TEXT(AE203,"0.#"),1)=".",FALSE,TRUE)</formula>
    </cfRule>
    <cfRule type="expression" dxfId="660" priority="806">
      <formula>IF(RIGHT(TEXT(AE203,"0.#"),1)=".",TRUE,FALSE)</formula>
    </cfRule>
  </conditionalFormatting>
  <conditionalFormatting sqref="AE204">
    <cfRule type="expression" dxfId="659" priority="803">
      <formula>IF(RIGHT(TEXT(AE204,"0.#"),1)=".",FALSE,TRUE)</formula>
    </cfRule>
    <cfRule type="expression" dxfId="658" priority="804">
      <formula>IF(RIGHT(TEXT(AE204,"0.#"),1)=".",TRUE,FALSE)</formula>
    </cfRule>
  </conditionalFormatting>
  <conditionalFormatting sqref="AI204">
    <cfRule type="expression" dxfId="657" priority="801">
      <formula>IF(RIGHT(TEXT(AI204,"0.#"),1)=".",FALSE,TRUE)</formula>
    </cfRule>
    <cfRule type="expression" dxfId="656" priority="802">
      <formula>IF(RIGHT(TEXT(AI204,"0.#"),1)=".",TRUE,FALSE)</formula>
    </cfRule>
  </conditionalFormatting>
  <conditionalFormatting sqref="AI203">
    <cfRule type="expression" dxfId="655" priority="799">
      <formula>IF(RIGHT(TEXT(AI203,"0.#"),1)=".",FALSE,TRUE)</formula>
    </cfRule>
    <cfRule type="expression" dxfId="654" priority="800">
      <formula>IF(RIGHT(TEXT(AI203,"0.#"),1)=".",TRUE,FALSE)</formula>
    </cfRule>
  </conditionalFormatting>
  <conditionalFormatting sqref="AI202">
    <cfRule type="expression" dxfId="653" priority="797">
      <formula>IF(RIGHT(TEXT(AI202,"0.#"),1)=".",FALSE,TRUE)</formula>
    </cfRule>
    <cfRule type="expression" dxfId="652" priority="798">
      <formula>IF(RIGHT(TEXT(AI202,"0.#"),1)=".",TRUE,FALSE)</formula>
    </cfRule>
  </conditionalFormatting>
  <conditionalFormatting sqref="AM202">
    <cfRule type="expression" dxfId="651" priority="795">
      <formula>IF(RIGHT(TEXT(AM202,"0.#"),1)=".",FALSE,TRUE)</formula>
    </cfRule>
    <cfRule type="expression" dxfId="650" priority="796">
      <formula>IF(RIGHT(TEXT(AM202,"0.#"),1)=".",TRUE,FALSE)</formula>
    </cfRule>
  </conditionalFormatting>
  <conditionalFormatting sqref="AM203">
    <cfRule type="expression" dxfId="649" priority="793">
      <formula>IF(RIGHT(TEXT(AM203,"0.#"),1)=".",FALSE,TRUE)</formula>
    </cfRule>
    <cfRule type="expression" dxfId="648" priority="794">
      <formula>IF(RIGHT(TEXT(AM203,"0.#"),1)=".",TRUE,FALSE)</formula>
    </cfRule>
  </conditionalFormatting>
  <conditionalFormatting sqref="AM204">
    <cfRule type="expression" dxfId="647" priority="791">
      <formula>IF(RIGHT(TEXT(AM204,"0.#"),1)=".",FALSE,TRUE)</formula>
    </cfRule>
    <cfRule type="expression" dxfId="646" priority="792">
      <formula>IF(RIGHT(TEXT(AM204,"0.#"),1)=".",TRUE,FALSE)</formula>
    </cfRule>
  </conditionalFormatting>
  <conditionalFormatting sqref="AQ202:AQ204">
    <cfRule type="expression" dxfId="645" priority="789">
      <formula>IF(RIGHT(TEXT(AQ202,"0.#"),1)=".",FALSE,TRUE)</formula>
    </cfRule>
    <cfRule type="expression" dxfId="644" priority="790">
      <formula>IF(RIGHT(TEXT(AQ202,"0.#"),1)=".",TRUE,FALSE)</formula>
    </cfRule>
  </conditionalFormatting>
  <conditionalFormatting sqref="AU202:AU204">
    <cfRule type="expression" dxfId="643" priority="787">
      <formula>IF(RIGHT(TEXT(AU202,"0.#"),1)=".",FALSE,TRUE)</formula>
    </cfRule>
    <cfRule type="expression" dxfId="642" priority="788">
      <formula>IF(RIGHT(TEXT(AU202,"0.#"),1)=".",TRUE,FALSE)</formula>
    </cfRule>
  </conditionalFormatting>
  <conditionalFormatting sqref="AE205">
    <cfRule type="expression" dxfId="641" priority="785">
      <formula>IF(RIGHT(TEXT(AE205,"0.#"),1)=".",FALSE,TRUE)</formula>
    </cfRule>
    <cfRule type="expression" dxfId="640" priority="786">
      <formula>IF(RIGHT(TEXT(AE205,"0.#"),1)=".",TRUE,FALSE)</formula>
    </cfRule>
  </conditionalFormatting>
  <conditionalFormatting sqref="AE206">
    <cfRule type="expression" dxfId="639" priority="783">
      <formula>IF(RIGHT(TEXT(AE206,"0.#"),1)=".",FALSE,TRUE)</formula>
    </cfRule>
    <cfRule type="expression" dxfId="638" priority="784">
      <formula>IF(RIGHT(TEXT(AE206,"0.#"),1)=".",TRUE,FALSE)</formula>
    </cfRule>
  </conditionalFormatting>
  <conditionalFormatting sqref="AE207">
    <cfRule type="expression" dxfId="637" priority="781">
      <formula>IF(RIGHT(TEXT(AE207,"0.#"),1)=".",FALSE,TRUE)</formula>
    </cfRule>
    <cfRule type="expression" dxfId="636" priority="782">
      <formula>IF(RIGHT(TEXT(AE207,"0.#"),1)=".",TRUE,FALSE)</formula>
    </cfRule>
  </conditionalFormatting>
  <conditionalFormatting sqref="AI207">
    <cfRule type="expression" dxfId="635" priority="779">
      <formula>IF(RIGHT(TEXT(AI207,"0.#"),1)=".",FALSE,TRUE)</formula>
    </cfRule>
    <cfRule type="expression" dxfId="634" priority="780">
      <formula>IF(RIGHT(TEXT(AI207,"0.#"),1)=".",TRUE,FALSE)</formula>
    </cfRule>
  </conditionalFormatting>
  <conditionalFormatting sqref="AI206">
    <cfRule type="expression" dxfId="633" priority="777">
      <formula>IF(RIGHT(TEXT(AI206,"0.#"),1)=".",FALSE,TRUE)</formula>
    </cfRule>
    <cfRule type="expression" dxfId="632" priority="778">
      <formula>IF(RIGHT(TEXT(AI206,"0.#"),1)=".",TRUE,FALSE)</formula>
    </cfRule>
  </conditionalFormatting>
  <conditionalFormatting sqref="AI205">
    <cfRule type="expression" dxfId="631" priority="775">
      <formula>IF(RIGHT(TEXT(AI205,"0.#"),1)=".",FALSE,TRUE)</formula>
    </cfRule>
    <cfRule type="expression" dxfId="630" priority="776">
      <formula>IF(RIGHT(TEXT(AI205,"0.#"),1)=".",TRUE,FALSE)</formula>
    </cfRule>
  </conditionalFormatting>
  <conditionalFormatting sqref="AM205">
    <cfRule type="expression" dxfId="629" priority="773">
      <formula>IF(RIGHT(TEXT(AM205,"0.#"),1)=".",FALSE,TRUE)</formula>
    </cfRule>
    <cfRule type="expression" dxfId="628" priority="774">
      <formula>IF(RIGHT(TEXT(AM205,"0.#"),1)=".",TRUE,FALSE)</formula>
    </cfRule>
  </conditionalFormatting>
  <conditionalFormatting sqref="AM206">
    <cfRule type="expression" dxfId="627" priority="771">
      <formula>IF(RIGHT(TEXT(AM206,"0.#"),1)=".",FALSE,TRUE)</formula>
    </cfRule>
    <cfRule type="expression" dxfId="626" priority="772">
      <formula>IF(RIGHT(TEXT(AM206,"0.#"),1)=".",TRUE,FALSE)</formula>
    </cfRule>
  </conditionalFormatting>
  <conditionalFormatting sqref="AM207">
    <cfRule type="expression" dxfId="625" priority="769">
      <formula>IF(RIGHT(TEXT(AM207,"0.#"),1)=".",FALSE,TRUE)</formula>
    </cfRule>
    <cfRule type="expression" dxfId="624" priority="770">
      <formula>IF(RIGHT(TEXT(AM207,"0.#"),1)=".",TRUE,FALSE)</formula>
    </cfRule>
  </conditionalFormatting>
  <conditionalFormatting sqref="AQ205:AQ207">
    <cfRule type="expression" dxfId="623" priority="767">
      <formula>IF(RIGHT(TEXT(AQ205,"0.#"),1)=".",FALSE,TRUE)</formula>
    </cfRule>
    <cfRule type="expression" dxfId="622" priority="768">
      <formula>IF(RIGHT(TEXT(AQ205,"0.#"),1)=".",TRUE,FALSE)</formula>
    </cfRule>
  </conditionalFormatting>
  <conditionalFormatting sqref="AU205:AU207">
    <cfRule type="expression" dxfId="621" priority="765">
      <formula>IF(RIGHT(TEXT(AU205,"0.#"),1)=".",FALSE,TRUE)</formula>
    </cfRule>
    <cfRule type="expression" dxfId="620" priority="766">
      <formula>IF(RIGHT(TEXT(AU205,"0.#"),1)=".",TRUE,FALSE)</formula>
    </cfRule>
  </conditionalFormatting>
  <conditionalFormatting sqref="AL401:AO428">
    <cfRule type="expression" dxfId="619" priority="761">
      <formula>IF(AND(AL401&gt;=0, RIGHT(TEXT(AL401,"0.#"),1)&lt;&gt;"."),TRUE,FALSE)</formula>
    </cfRule>
    <cfRule type="expression" dxfId="618" priority="762">
      <formula>IF(AND(AL401&gt;=0, RIGHT(TEXT(AL401,"0.#"),1)="."),TRUE,FALSE)</formula>
    </cfRule>
    <cfRule type="expression" dxfId="617" priority="763">
      <formula>IF(AND(AL401&lt;0, RIGHT(TEXT(AL401,"0.#"),1)&lt;&gt;"."),TRUE,FALSE)</formula>
    </cfRule>
    <cfRule type="expression" dxfId="616" priority="764">
      <formula>IF(AND(AL401&lt;0, RIGHT(TEXT(AL401,"0.#"),1)="."),TRUE,FALSE)</formula>
    </cfRule>
  </conditionalFormatting>
  <conditionalFormatting sqref="AL399:AO400">
    <cfRule type="expression" dxfId="615" priority="755">
      <formula>IF(AND(AL399&gt;=0, RIGHT(TEXT(AL399,"0.#"),1)&lt;&gt;"."),TRUE,FALSE)</formula>
    </cfRule>
    <cfRule type="expression" dxfId="614" priority="756">
      <formula>IF(AND(AL399&gt;=0, RIGHT(TEXT(AL399,"0.#"),1)="."),TRUE,FALSE)</formula>
    </cfRule>
    <cfRule type="expression" dxfId="613" priority="757">
      <formula>IF(AND(AL399&lt;0, RIGHT(TEXT(AL399,"0.#"),1)&lt;&gt;"."),TRUE,FALSE)</formula>
    </cfRule>
    <cfRule type="expression" dxfId="612" priority="758">
      <formula>IF(AND(AL399&lt;0, RIGHT(TEXT(AL399,"0.#"),1)="."),TRUE,FALSE)</formula>
    </cfRule>
  </conditionalFormatting>
  <conditionalFormatting sqref="AL445:AO461">
    <cfRule type="expression" dxfId="611" priority="749">
      <formula>IF(AND(AL445&gt;=0, RIGHT(TEXT(AL445,"0.#"),1)&lt;&gt;"."),TRUE,FALSE)</formula>
    </cfRule>
    <cfRule type="expression" dxfId="610" priority="750">
      <formula>IF(AND(AL445&gt;=0, RIGHT(TEXT(AL445,"0.#"),1)="."),TRUE,FALSE)</formula>
    </cfRule>
    <cfRule type="expression" dxfId="609" priority="751">
      <formula>IF(AND(AL445&lt;0, RIGHT(TEXT(AL445,"0.#"),1)&lt;&gt;"."),TRUE,FALSE)</formula>
    </cfRule>
    <cfRule type="expression" dxfId="608" priority="752">
      <formula>IF(AND(AL445&lt;0, RIGHT(TEXT(AL445,"0.#"),1)="."),TRUE,FALSE)</formula>
    </cfRule>
  </conditionalFormatting>
  <conditionalFormatting sqref="AL432:AO444">
    <cfRule type="expression" dxfId="607" priority="743">
      <formula>IF(AND(AL432&gt;=0, RIGHT(TEXT(AL432,"0.#"),1)&lt;&gt;"."),TRUE,FALSE)</formula>
    </cfRule>
    <cfRule type="expression" dxfId="606" priority="744">
      <formula>IF(AND(AL432&gt;=0, RIGHT(TEXT(AL432,"0.#"),1)="."),TRUE,FALSE)</formula>
    </cfRule>
    <cfRule type="expression" dxfId="605" priority="745">
      <formula>IF(AND(AL432&lt;0, RIGHT(TEXT(AL432,"0.#"),1)&lt;&gt;"."),TRUE,FALSE)</formula>
    </cfRule>
    <cfRule type="expression" dxfId="604" priority="746">
      <formula>IF(AND(AL432&lt;0, RIGHT(TEXT(AL432,"0.#"),1)="."),TRUE,FALSE)</formula>
    </cfRule>
  </conditionalFormatting>
  <conditionalFormatting sqref="AL468:AO471 AL476:AO478 AL484:AO494">
    <cfRule type="expression" dxfId="603" priority="737">
      <formula>IF(AND(AL468&gt;=0, RIGHT(TEXT(AL468,"0.#"),1)&lt;&gt;"."),TRUE,FALSE)</formula>
    </cfRule>
    <cfRule type="expression" dxfId="602" priority="738">
      <formula>IF(AND(AL468&gt;=0, RIGHT(TEXT(AL468,"0.#"),1)="."),TRUE,FALSE)</formula>
    </cfRule>
    <cfRule type="expression" dxfId="601" priority="739">
      <formula>IF(AND(AL468&lt;0, RIGHT(TEXT(AL468,"0.#"),1)&lt;&gt;"."),TRUE,FALSE)</formula>
    </cfRule>
    <cfRule type="expression" dxfId="600" priority="740">
      <formula>IF(AND(AL468&lt;0, RIGHT(TEXT(AL468,"0.#"),1)="."),TRUE,FALSE)</formula>
    </cfRule>
  </conditionalFormatting>
  <conditionalFormatting sqref="AL465:AO467">
    <cfRule type="expression" dxfId="599" priority="731">
      <formula>IF(AND(AL465&gt;=0, RIGHT(TEXT(AL465,"0.#"),1)&lt;&gt;"."),TRUE,FALSE)</formula>
    </cfRule>
    <cfRule type="expression" dxfId="598" priority="732">
      <formula>IF(AND(AL465&gt;=0, RIGHT(TEXT(AL465,"0.#"),1)="."),TRUE,FALSE)</formula>
    </cfRule>
    <cfRule type="expression" dxfId="597" priority="733">
      <formula>IF(AND(AL465&lt;0, RIGHT(TEXT(AL465,"0.#"),1)&lt;&gt;"."),TRUE,FALSE)</formula>
    </cfRule>
    <cfRule type="expression" dxfId="596" priority="734">
      <formula>IF(AND(AL465&lt;0, RIGHT(TEXT(AL465,"0.#"),1)="."),TRUE,FALSE)</formula>
    </cfRule>
  </conditionalFormatting>
  <conditionalFormatting sqref="AL500:AO527">
    <cfRule type="expression" dxfId="595" priority="725">
      <formula>IF(AND(AL500&gt;=0, RIGHT(TEXT(AL500,"0.#"),1)&lt;&gt;"."),TRUE,FALSE)</formula>
    </cfRule>
    <cfRule type="expression" dxfId="594" priority="726">
      <formula>IF(AND(AL500&gt;=0, RIGHT(TEXT(AL500,"0.#"),1)="."),TRUE,FALSE)</formula>
    </cfRule>
    <cfRule type="expression" dxfId="593" priority="727">
      <formula>IF(AND(AL500&lt;0, RIGHT(TEXT(AL500,"0.#"),1)&lt;&gt;"."),TRUE,FALSE)</formula>
    </cfRule>
    <cfRule type="expression" dxfId="592" priority="728">
      <formula>IF(AND(AL500&lt;0, RIGHT(TEXT(AL500,"0.#"),1)="."),TRUE,FALSE)</formula>
    </cfRule>
  </conditionalFormatting>
  <conditionalFormatting sqref="AL498:AO499">
    <cfRule type="expression" dxfId="591" priority="719">
      <formula>IF(AND(AL498&gt;=0, RIGHT(TEXT(AL498,"0.#"),1)&lt;&gt;"."),TRUE,FALSE)</formula>
    </cfRule>
    <cfRule type="expression" dxfId="590" priority="720">
      <formula>IF(AND(AL498&gt;=0, RIGHT(TEXT(AL498,"0.#"),1)="."),TRUE,FALSE)</formula>
    </cfRule>
    <cfRule type="expression" dxfId="589" priority="721">
      <formula>IF(AND(AL498&lt;0, RIGHT(TEXT(AL498,"0.#"),1)&lt;&gt;"."),TRUE,FALSE)</formula>
    </cfRule>
    <cfRule type="expression" dxfId="588" priority="722">
      <formula>IF(AND(AL498&lt;0, RIGHT(TEXT(AL498,"0.#"),1)="."),TRUE,FALSE)</formula>
    </cfRule>
  </conditionalFormatting>
  <conditionalFormatting sqref="AL533:AO560">
    <cfRule type="expression" dxfId="587" priority="713">
      <formula>IF(AND(AL533&gt;=0, RIGHT(TEXT(AL533,"0.#"),1)&lt;&gt;"."),TRUE,FALSE)</formula>
    </cfRule>
    <cfRule type="expression" dxfId="586" priority="714">
      <formula>IF(AND(AL533&gt;=0, RIGHT(TEXT(AL533,"0.#"),1)="."),TRUE,FALSE)</formula>
    </cfRule>
    <cfRule type="expression" dxfId="585" priority="715">
      <formula>IF(AND(AL533&lt;0, RIGHT(TEXT(AL533,"0.#"),1)&lt;&gt;"."),TRUE,FALSE)</formula>
    </cfRule>
    <cfRule type="expression" dxfId="584" priority="716">
      <formula>IF(AND(AL533&lt;0, RIGHT(TEXT(AL533,"0.#"),1)="."),TRUE,FALSE)</formula>
    </cfRule>
  </conditionalFormatting>
  <conditionalFormatting sqref="AL531:AO532">
    <cfRule type="expression" dxfId="583" priority="707">
      <formula>IF(AND(AL531&gt;=0, RIGHT(TEXT(AL531,"0.#"),1)&lt;&gt;"."),TRUE,FALSE)</formula>
    </cfRule>
    <cfRule type="expression" dxfId="582" priority="708">
      <formula>IF(AND(AL531&gt;=0, RIGHT(TEXT(AL531,"0.#"),1)="."),TRUE,FALSE)</formula>
    </cfRule>
    <cfRule type="expression" dxfId="581" priority="709">
      <formula>IF(AND(AL531&lt;0, RIGHT(TEXT(AL531,"0.#"),1)&lt;&gt;"."),TRUE,FALSE)</formula>
    </cfRule>
    <cfRule type="expression" dxfId="580" priority="710">
      <formula>IF(AND(AL531&lt;0, RIGHT(TEXT(AL531,"0.#"),1)="."),TRUE,FALSE)</formula>
    </cfRule>
  </conditionalFormatting>
  <conditionalFormatting sqref="Y531:Y532">
    <cfRule type="expression" dxfId="579" priority="705">
      <formula>IF(RIGHT(TEXT(Y531,"0.#"),1)=".",FALSE,TRUE)</formula>
    </cfRule>
    <cfRule type="expression" dxfId="578" priority="706">
      <formula>IF(RIGHT(TEXT(Y531,"0.#"),1)=".",TRUE,FALSE)</formula>
    </cfRule>
  </conditionalFormatting>
  <conditionalFormatting sqref="AL566:AO593">
    <cfRule type="expression" dxfId="577" priority="701">
      <formula>IF(AND(AL566&gt;=0, RIGHT(TEXT(AL566,"0.#"),1)&lt;&gt;"."),TRUE,FALSE)</formula>
    </cfRule>
    <cfRule type="expression" dxfId="576" priority="702">
      <formula>IF(AND(AL566&gt;=0, RIGHT(TEXT(AL566,"0.#"),1)="."),TRUE,FALSE)</formula>
    </cfRule>
    <cfRule type="expression" dxfId="575" priority="703">
      <formula>IF(AND(AL566&lt;0, RIGHT(TEXT(AL566,"0.#"),1)&lt;&gt;"."),TRUE,FALSE)</formula>
    </cfRule>
    <cfRule type="expression" dxfId="574" priority="704">
      <formula>IF(AND(AL566&lt;0, RIGHT(TEXT(AL566,"0.#"),1)="."),TRUE,FALSE)</formula>
    </cfRule>
  </conditionalFormatting>
  <conditionalFormatting sqref="Y566:Y593">
    <cfRule type="expression" dxfId="573" priority="699">
      <formula>IF(RIGHT(TEXT(Y566,"0.#"),1)=".",FALSE,TRUE)</formula>
    </cfRule>
    <cfRule type="expression" dxfId="572" priority="700">
      <formula>IF(RIGHT(TEXT(Y566,"0.#"),1)=".",TRUE,FALSE)</formula>
    </cfRule>
  </conditionalFormatting>
  <conditionalFormatting sqref="AL564:AO565">
    <cfRule type="expression" dxfId="571" priority="695">
      <formula>IF(AND(AL564&gt;=0, RIGHT(TEXT(AL564,"0.#"),1)&lt;&gt;"."),TRUE,FALSE)</formula>
    </cfRule>
    <cfRule type="expression" dxfId="570" priority="696">
      <formula>IF(AND(AL564&gt;=0, RIGHT(TEXT(AL564,"0.#"),1)="."),TRUE,FALSE)</formula>
    </cfRule>
    <cfRule type="expression" dxfId="569" priority="697">
      <formula>IF(AND(AL564&lt;0, RIGHT(TEXT(AL564,"0.#"),1)&lt;&gt;"."),TRUE,FALSE)</formula>
    </cfRule>
    <cfRule type="expression" dxfId="568" priority="698">
      <formula>IF(AND(AL564&lt;0, RIGHT(TEXT(AL564,"0.#"),1)="."),TRUE,FALSE)</formula>
    </cfRule>
  </conditionalFormatting>
  <conditionalFormatting sqref="Y564:Y565">
    <cfRule type="expression" dxfId="567" priority="693">
      <formula>IF(RIGHT(TEXT(Y564,"0.#"),1)=".",FALSE,TRUE)</formula>
    </cfRule>
    <cfRule type="expression" dxfId="566" priority="694">
      <formula>IF(RIGHT(TEXT(Y564,"0.#"),1)=".",TRUE,FALSE)</formula>
    </cfRule>
  </conditionalFormatting>
  <conditionalFormatting sqref="AL599:AO626">
    <cfRule type="expression" dxfId="565" priority="689">
      <formula>IF(AND(AL599&gt;=0, RIGHT(TEXT(AL599,"0.#"),1)&lt;&gt;"."),TRUE,FALSE)</formula>
    </cfRule>
    <cfRule type="expression" dxfId="564" priority="690">
      <formula>IF(AND(AL599&gt;=0, RIGHT(TEXT(AL599,"0.#"),1)="."),TRUE,FALSE)</formula>
    </cfRule>
    <cfRule type="expression" dxfId="563" priority="691">
      <formula>IF(AND(AL599&lt;0, RIGHT(TEXT(AL599,"0.#"),1)&lt;&gt;"."),TRUE,FALSE)</formula>
    </cfRule>
    <cfRule type="expression" dxfId="562" priority="692">
      <formula>IF(AND(AL599&lt;0, RIGHT(TEXT(AL599,"0.#"),1)="."),TRUE,FALSE)</formula>
    </cfRule>
  </conditionalFormatting>
  <conditionalFormatting sqref="Y599:Y626">
    <cfRule type="expression" dxfId="561" priority="687">
      <formula>IF(RIGHT(TEXT(Y599,"0.#"),1)=".",FALSE,TRUE)</formula>
    </cfRule>
    <cfRule type="expression" dxfId="560" priority="688">
      <formula>IF(RIGHT(TEXT(Y599,"0.#"),1)=".",TRUE,FALSE)</formula>
    </cfRule>
  </conditionalFormatting>
  <conditionalFormatting sqref="AL597:AO598">
    <cfRule type="expression" dxfId="559" priority="683">
      <formula>IF(AND(AL597&gt;=0, RIGHT(TEXT(AL597,"0.#"),1)&lt;&gt;"."),TRUE,FALSE)</formula>
    </cfRule>
    <cfRule type="expression" dxfId="558" priority="684">
      <formula>IF(AND(AL597&gt;=0, RIGHT(TEXT(AL597,"0.#"),1)="."),TRUE,FALSE)</formula>
    </cfRule>
    <cfRule type="expression" dxfId="557" priority="685">
      <formula>IF(AND(AL597&lt;0, RIGHT(TEXT(AL597,"0.#"),1)&lt;&gt;"."),TRUE,FALSE)</formula>
    </cfRule>
    <cfRule type="expression" dxfId="556" priority="686">
      <formula>IF(AND(AL597&lt;0, RIGHT(TEXT(AL597,"0.#"),1)="."),TRUE,FALSE)</formula>
    </cfRule>
  </conditionalFormatting>
  <conditionalFormatting sqref="Y597:Y598">
    <cfRule type="expression" dxfId="555" priority="681">
      <formula>IF(RIGHT(TEXT(Y597,"0.#"),1)=".",FALSE,TRUE)</formula>
    </cfRule>
    <cfRule type="expression" dxfId="554" priority="682">
      <formula>IF(RIGHT(TEXT(Y597,"0.#"),1)=".",TRUE,FALSE)</formula>
    </cfRule>
  </conditionalFormatting>
  <conditionalFormatting sqref="AU33">
    <cfRule type="expression" dxfId="553" priority="677">
      <formula>IF(RIGHT(TEXT(AU33,"0.#"),1)=".",FALSE,TRUE)</formula>
    </cfRule>
    <cfRule type="expression" dxfId="552" priority="678">
      <formula>IF(RIGHT(TEXT(AU33,"0.#"),1)=".",TRUE,FALSE)</formula>
    </cfRule>
  </conditionalFormatting>
  <conditionalFormatting sqref="AU32">
    <cfRule type="expression" dxfId="551" priority="679">
      <formula>IF(RIGHT(TEXT(AU32,"0.#"),1)=".",FALSE,TRUE)</formula>
    </cfRule>
    <cfRule type="expression" dxfId="550" priority="680">
      <formula>IF(RIGHT(TEXT(AU32,"0.#"),1)=".",TRUE,FALSE)</formula>
    </cfRule>
  </conditionalFormatting>
  <conditionalFormatting sqref="P29:AC29">
    <cfRule type="expression" dxfId="549" priority="675">
      <formula>IF(RIGHT(TEXT(P29,"0.#"),1)=".",FALSE,TRUE)</formula>
    </cfRule>
    <cfRule type="expression" dxfId="548" priority="676">
      <formula>IF(RIGHT(TEXT(P29,"0.#"),1)=".",TRUE,FALSE)</formula>
    </cfRule>
  </conditionalFormatting>
  <conditionalFormatting sqref="AM41">
    <cfRule type="expression" dxfId="547" priority="657">
      <formula>IF(RIGHT(TEXT(AM41,"0.#"),1)=".",FALSE,TRUE)</formula>
    </cfRule>
    <cfRule type="expression" dxfId="546" priority="658">
      <formula>IF(RIGHT(TEXT(AM41,"0.#"),1)=".",TRUE,FALSE)</formula>
    </cfRule>
  </conditionalFormatting>
  <conditionalFormatting sqref="AM40">
    <cfRule type="expression" dxfId="545" priority="659">
      <formula>IF(RIGHT(TEXT(AM40,"0.#"),1)=".",FALSE,TRUE)</formula>
    </cfRule>
    <cfRule type="expression" dxfId="544" priority="660">
      <formula>IF(RIGHT(TEXT(AM40,"0.#"),1)=".",TRUE,FALSE)</formula>
    </cfRule>
  </conditionalFormatting>
  <conditionalFormatting sqref="AE39">
    <cfRule type="expression" dxfId="543" priority="673">
      <formula>IF(RIGHT(TEXT(AE39,"0.#"),1)=".",FALSE,TRUE)</formula>
    </cfRule>
    <cfRule type="expression" dxfId="542" priority="674">
      <formula>IF(RIGHT(TEXT(AE39,"0.#"),1)=".",TRUE,FALSE)</formula>
    </cfRule>
  </conditionalFormatting>
  <conditionalFormatting sqref="AQ39:AQ41">
    <cfRule type="expression" dxfId="541" priority="655">
      <formula>IF(RIGHT(TEXT(AQ39,"0.#"),1)=".",FALSE,TRUE)</formula>
    </cfRule>
    <cfRule type="expression" dxfId="540" priority="656">
      <formula>IF(RIGHT(TEXT(AQ39,"0.#"),1)=".",TRUE,FALSE)</formula>
    </cfRule>
  </conditionalFormatting>
  <conditionalFormatting sqref="AU39:AU41">
    <cfRule type="expression" dxfId="539" priority="653">
      <formula>IF(RIGHT(TEXT(AU39,"0.#"),1)=".",FALSE,TRUE)</formula>
    </cfRule>
    <cfRule type="expression" dxfId="538" priority="654">
      <formula>IF(RIGHT(TEXT(AU39,"0.#"),1)=".",TRUE,FALSE)</formula>
    </cfRule>
  </conditionalFormatting>
  <conditionalFormatting sqref="AI41">
    <cfRule type="expression" dxfId="537" priority="667">
      <formula>IF(RIGHT(TEXT(AI41,"0.#"),1)=".",FALSE,TRUE)</formula>
    </cfRule>
    <cfRule type="expression" dxfId="536" priority="668">
      <formula>IF(RIGHT(TEXT(AI41,"0.#"),1)=".",TRUE,FALSE)</formula>
    </cfRule>
  </conditionalFormatting>
  <conditionalFormatting sqref="AE40">
    <cfRule type="expression" dxfId="535" priority="671">
      <formula>IF(RIGHT(TEXT(AE40,"0.#"),1)=".",FALSE,TRUE)</formula>
    </cfRule>
    <cfRule type="expression" dxfId="534" priority="672">
      <formula>IF(RIGHT(TEXT(AE40,"0.#"),1)=".",TRUE,FALSE)</formula>
    </cfRule>
  </conditionalFormatting>
  <conditionalFormatting sqref="AE41">
    <cfRule type="expression" dxfId="533" priority="669">
      <formula>IF(RIGHT(TEXT(AE41,"0.#"),1)=".",FALSE,TRUE)</formula>
    </cfRule>
    <cfRule type="expression" dxfId="532" priority="670">
      <formula>IF(RIGHT(TEXT(AE41,"0.#"),1)=".",TRUE,FALSE)</formula>
    </cfRule>
  </conditionalFormatting>
  <conditionalFormatting sqref="AM39">
    <cfRule type="expression" dxfId="531" priority="661">
      <formula>IF(RIGHT(TEXT(AM39,"0.#"),1)=".",FALSE,TRUE)</formula>
    </cfRule>
    <cfRule type="expression" dxfId="530" priority="662">
      <formula>IF(RIGHT(TEXT(AM39,"0.#"),1)=".",TRUE,FALSE)</formula>
    </cfRule>
  </conditionalFormatting>
  <conditionalFormatting sqref="AI39">
    <cfRule type="expression" dxfId="529" priority="663">
      <formula>IF(RIGHT(TEXT(AI39,"0.#"),1)=".",FALSE,TRUE)</formula>
    </cfRule>
    <cfRule type="expression" dxfId="528" priority="664">
      <formula>IF(RIGHT(TEXT(AI39,"0.#"),1)=".",TRUE,FALSE)</formula>
    </cfRule>
  </conditionalFormatting>
  <conditionalFormatting sqref="AI40">
    <cfRule type="expression" dxfId="527" priority="665">
      <formula>IF(RIGHT(TEXT(AI40,"0.#"),1)=".",FALSE,TRUE)</formula>
    </cfRule>
    <cfRule type="expression" dxfId="526" priority="666">
      <formula>IF(RIGHT(TEXT(AI40,"0.#"),1)=".",TRUE,FALSE)</formula>
    </cfRule>
  </conditionalFormatting>
  <conditionalFormatting sqref="AM69">
    <cfRule type="expression" dxfId="525" priority="625">
      <formula>IF(RIGHT(TEXT(AM69,"0.#"),1)=".",FALSE,TRUE)</formula>
    </cfRule>
    <cfRule type="expression" dxfId="524" priority="626">
      <formula>IF(RIGHT(TEXT(AM69,"0.#"),1)=".",TRUE,FALSE)</formula>
    </cfRule>
  </conditionalFormatting>
  <conditionalFormatting sqref="AE70 AM70">
    <cfRule type="expression" dxfId="523" priority="623">
      <formula>IF(RIGHT(TEXT(AE70,"0.#"),1)=".",FALSE,TRUE)</formula>
    </cfRule>
    <cfRule type="expression" dxfId="522" priority="624">
      <formula>IF(RIGHT(TEXT(AE70,"0.#"),1)=".",TRUE,FALSE)</formula>
    </cfRule>
  </conditionalFormatting>
  <conditionalFormatting sqref="AI70">
    <cfRule type="expression" dxfId="521" priority="621">
      <formula>IF(RIGHT(TEXT(AI70,"0.#"),1)=".",FALSE,TRUE)</formula>
    </cfRule>
    <cfRule type="expression" dxfId="520" priority="622">
      <formula>IF(RIGHT(TEXT(AI70,"0.#"),1)=".",TRUE,FALSE)</formula>
    </cfRule>
  </conditionalFormatting>
  <conditionalFormatting sqref="AQ70">
    <cfRule type="expression" dxfId="519" priority="619">
      <formula>IF(RIGHT(TEXT(AQ70,"0.#"),1)=".",FALSE,TRUE)</formula>
    </cfRule>
    <cfRule type="expression" dxfId="518" priority="620">
      <formula>IF(RIGHT(TEXT(AQ70,"0.#"),1)=".",TRUE,FALSE)</formula>
    </cfRule>
  </conditionalFormatting>
  <conditionalFormatting sqref="AE69 AQ69">
    <cfRule type="expression" dxfId="517" priority="629">
      <formula>IF(RIGHT(TEXT(AE69,"0.#"),1)=".",FALSE,TRUE)</formula>
    </cfRule>
    <cfRule type="expression" dxfId="516" priority="630">
      <formula>IF(RIGHT(TEXT(AE69,"0.#"),1)=".",TRUE,FALSE)</formula>
    </cfRule>
  </conditionalFormatting>
  <conditionalFormatting sqref="AI69">
    <cfRule type="expression" dxfId="515" priority="627">
      <formula>IF(RIGHT(TEXT(AI69,"0.#"),1)=".",FALSE,TRUE)</formula>
    </cfRule>
    <cfRule type="expression" dxfId="514" priority="628">
      <formula>IF(RIGHT(TEXT(AI69,"0.#"),1)=".",TRUE,FALSE)</formula>
    </cfRule>
  </conditionalFormatting>
  <conditionalFormatting sqref="AE66 AQ66">
    <cfRule type="expression" dxfId="513" priority="617">
      <formula>IF(RIGHT(TEXT(AE66,"0.#"),1)=".",FALSE,TRUE)</formula>
    </cfRule>
    <cfRule type="expression" dxfId="512" priority="618">
      <formula>IF(RIGHT(TEXT(AE66,"0.#"),1)=".",TRUE,FALSE)</formula>
    </cfRule>
  </conditionalFormatting>
  <conditionalFormatting sqref="AI66">
    <cfRule type="expression" dxfId="511" priority="615">
      <formula>IF(RIGHT(TEXT(AI66,"0.#"),1)=".",FALSE,TRUE)</formula>
    </cfRule>
    <cfRule type="expression" dxfId="510" priority="616">
      <formula>IF(RIGHT(TEXT(AI66,"0.#"),1)=".",TRUE,FALSE)</formula>
    </cfRule>
  </conditionalFormatting>
  <conditionalFormatting sqref="AM66">
    <cfRule type="expression" dxfId="509" priority="613">
      <formula>IF(RIGHT(TEXT(AM66,"0.#"),1)=".",FALSE,TRUE)</formula>
    </cfRule>
    <cfRule type="expression" dxfId="508" priority="614">
      <formula>IF(RIGHT(TEXT(AM66,"0.#"),1)=".",TRUE,FALSE)</formula>
    </cfRule>
  </conditionalFormatting>
  <conditionalFormatting sqref="AE67">
    <cfRule type="expression" dxfId="507" priority="611">
      <formula>IF(RIGHT(TEXT(AE67,"0.#"),1)=".",FALSE,TRUE)</formula>
    </cfRule>
    <cfRule type="expression" dxfId="506" priority="612">
      <formula>IF(RIGHT(TEXT(AE67,"0.#"),1)=".",TRUE,FALSE)</formula>
    </cfRule>
  </conditionalFormatting>
  <conditionalFormatting sqref="AI67">
    <cfRule type="expression" dxfId="505" priority="609">
      <formula>IF(RIGHT(TEXT(AI67,"0.#"),1)=".",FALSE,TRUE)</formula>
    </cfRule>
    <cfRule type="expression" dxfId="504" priority="610">
      <formula>IF(RIGHT(TEXT(AI67,"0.#"),1)=".",TRUE,FALSE)</formula>
    </cfRule>
  </conditionalFormatting>
  <conditionalFormatting sqref="AM67">
    <cfRule type="expression" dxfId="503" priority="607">
      <formula>IF(RIGHT(TEXT(AM67,"0.#"),1)=".",FALSE,TRUE)</formula>
    </cfRule>
    <cfRule type="expression" dxfId="502" priority="608">
      <formula>IF(RIGHT(TEXT(AM67,"0.#"),1)=".",TRUE,FALSE)</formula>
    </cfRule>
  </conditionalFormatting>
  <conditionalFormatting sqref="AQ67">
    <cfRule type="expression" dxfId="501" priority="605">
      <formula>IF(RIGHT(TEXT(AQ67,"0.#"),1)=".",FALSE,TRUE)</formula>
    </cfRule>
    <cfRule type="expression" dxfId="500" priority="606">
      <formula>IF(RIGHT(TEXT(AQ67,"0.#"),1)=".",TRUE,FALSE)</formula>
    </cfRule>
  </conditionalFormatting>
  <conditionalFormatting sqref="AU66">
    <cfRule type="expression" dxfId="499" priority="603">
      <formula>IF(RIGHT(TEXT(AU66,"0.#"),1)=".",FALSE,TRUE)</formula>
    </cfRule>
    <cfRule type="expression" dxfId="498" priority="604">
      <formula>IF(RIGHT(TEXT(AU66,"0.#"),1)=".",TRUE,FALSE)</formula>
    </cfRule>
  </conditionalFormatting>
  <conditionalFormatting sqref="AU67">
    <cfRule type="expression" dxfId="497" priority="601">
      <formula>IF(RIGHT(TEXT(AU67,"0.#"),1)=".",FALSE,TRUE)</formula>
    </cfRule>
    <cfRule type="expression" dxfId="496" priority="602">
      <formula>IF(RIGHT(TEXT(AU67,"0.#"),1)=".",TRUE,FALSE)</formula>
    </cfRule>
  </conditionalFormatting>
  <conditionalFormatting sqref="AE100 AQ100">
    <cfRule type="expression" dxfId="495" priority="563">
      <formula>IF(RIGHT(TEXT(AE100,"0.#"),1)=".",FALSE,TRUE)</formula>
    </cfRule>
    <cfRule type="expression" dxfId="494" priority="564">
      <formula>IF(RIGHT(TEXT(AE100,"0.#"),1)=".",TRUE,FALSE)</formula>
    </cfRule>
  </conditionalFormatting>
  <conditionalFormatting sqref="AI100">
    <cfRule type="expression" dxfId="493" priority="561">
      <formula>IF(RIGHT(TEXT(AI100,"0.#"),1)=".",FALSE,TRUE)</formula>
    </cfRule>
    <cfRule type="expression" dxfId="492" priority="562">
      <formula>IF(RIGHT(TEXT(AI100,"0.#"),1)=".",TRUE,FALSE)</formula>
    </cfRule>
  </conditionalFormatting>
  <conditionalFormatting sqref="AM100">
    <cfRule type="expression" dxfId="491" priority="559">
      <formula>IF(RIGHT(TEXT(AM100,"0.#"),1)=".",FALSE,TRUE)</formula>
    </cfRule>
    <cfRule type="expression" dxfId="490" priority="560">
      <formula>IF(RIGHT(TEXT(AM100,"0.#"),1)=".",TRUE,FALSE)</formula>
    </cfRule>
  </conditionalFormatting>
  <conditionalFormatting sqref="AE101">
    <cfRule type="expression" dxfId="489" priority="557">
      <formula>IF(RIGHT(TEXT(AE101,"0.#"),1)=".",FALSE,TRUE)</formula>
    </cfRule>
    <cfRule type="expression" dxfId="488" priority="558">
      <formula>IF(RIGHT(TEXT(AE101,"0.#"),1)=".",TRUE,FALSE)</formula>
    </cfRule>
  </conditionalFormatting>
  <conditionalFormatting sqref="AI101">
    <cfRule type="expression" dxfId="487" priority="555">
      <formula>IF(RIGHT(TEXT(AI101,"0.#"),1)=".",FALSE,TRUE)</formula>
    </cfRule>
    <cfRule type="expression" dxfId="486" priority="556">
      <formula>IF(RIGHT(TEXT(AI101,"0.#"),1)=".",TRUE,FALSE)</formula>
    </cfRule>
  </conditionalFormatting>
  <conditionalFormatting sqref="AM101">
    <cfRule type="expression" dxfId="485" priority="553">
      <formula>IF(RIGHT(TEXT(AM101,"0.#"),1)=".",FALSE,TRUE)</formula>
    </cfRule>
    <cfRule type="expression" dxfId="484" priority="554">
      <formula>IF(RIGHT(TEXT(AM101,"0.#"),1)=".",TRUE,FALSE)</formula>
    </cfRule>
  </conditionalFormatting>
  <conditionalFormatting sqref="AQ101">
    <cfRule type="expression" dxfId="483" priority="551">
      <formula>IF(RIGHT(TEXT(AQ101,"0.#"),1)=".",FALSE,TRUE)</formula>
    </cfRule>
    <cfRule type="expression" dxfId="482" priority="552">
      <formula>IF(RIGHT(TEXT(AQ101,"0.#"),1)=".",TRUE,FALSE)</formula>
    </cfRule>
  </conditionalFormatting>
  <conditionalFormatting sqref="AU100">
    <cfRule type="expression" dxfId="481" priority="549">
      <formula>IF(RIGHT(TEXT(AU100,"0.#"),1)=".",FALSE,TRUE)</formula>
    </cfRule>
    <cfRule type="expression" dxfId="480" priority="550">
      <formula>IF(RIGHT(TEXT(AU100,"0.#"),1)=".",TRUE,FALSE)</formula>
    </cfRule>
  </conditionalFormatting>
  <conditionalFormatting sqref="AU101">
    <cfRule type="expression" dxfId="479" priority="547">
      <formula>IF(RIGHT(TEXT(AU101,"0.#"),1)=".",FALSE,TRUE)</formula>
    </cfRule>
    <cfRule type="expression" dxfId="478" priority="548">
      <formula>IF(RIGHT(TEXT(AU101,"0.#"),1)=".",TRUE,FALSE)</formula>
    </cfRule>
  </conditionalFormatting>
  <conditionalFormatting sqref="AM35">
    <cfRule type="expression" dxfId="477" priority="541">
      <formula>IF(RIGHT(TEXT(AM35,"0.#"),1)=".",FALSE,TRUE)</formula>
    </cfRule>
    <cfRule type="expression" dxfId="476" priority="542">
      <formula>IF(RIGHT(TEXT(AM35,"0.#"),1)=".",TRUE,FALSE)</formula>
    </cfRule>
  </conditionalFormatting>
  <conditionalFormatting sqref="AE36 AM36">
    <cfRule type="expression" dxfId="475" priority="539">
      <formula>IF(RIGHT(TEXT(AE36,"0.#"),1)=".",FALSE,TRUE)</formula>
    </cfRule>
    <cfRule type="expression" dxfId="474" priority="540">
      <formula>IF(RIGHT(TEXT(AE36,"0.#"),1)=".",TRUE,FALSE)</formula>
    </cfRule>
  </conditionalFormatting>
  <conditionalFormatting sqref="AI36">
    <cfRule type="expression" dxfId="473" priority="537">
      <formula>IF(RIGHT(TEXT(AI36,"0.#"),1)=".",FALSE,TRUE)</formula>
    </cfRule>
    <cfRule type="expression" dxfId="472" priority="538">
      <formula>IF(RIGHT(TEXT(AI36,"0.#"),1)=".",TRUE,FALSE)</formula>
    </cfRule>
  </conditionalFormatting>
  <conditionalFormatting sqref="AQ36">
    <cfRule type="expression" dxfId="471" priority="535">
      <formula>IF(RIGHT(TEXT(AQ36,"0.#"),1)=".",FALSE,TRUE)</formula>
    </cfRule>
    <cfRule type="expression" dxfId="470" priority="536">
      <formula>IF(RIGHT(TEXT(AQ36,"0.#"),1)=".",TRUE,FALSE)</formula>
    </cfRule>
  </conditionalFormatting>
  <conditionalFormatting sqref="AE35 AQ35">
    <cfRule type="expression" dxfId="469" priority="545">
      <formula>IF(RIGHT(TEXT(AE35,"0.#"),1)=".",FALSE,TRUE)</formula>
    </cfRule>
    <cfRule type="expression" dxfId="468" priority="546">
      <formula>IF(RIGHT(TEXT(AE35,"0.#"),1)=".",TRUE,FALSE)</formula>
    </cfRule>
  </conditionalFormatting>
  <conditionalFormatting sqref="AI35">
    <cfRule type="expression" dxfId="467" priority="543">
      <formula>IF(RIGHT(TEXT(AI35,"0.#"),1)=".",FALSE,TRUE)</formula>
    </cfRule>
    <cfRule type="expression" dxfId="466" priority="544">
      <formula>IF(RIGHT(TEXT(AI35,"0.#"),1)=".",TRUE,FALSE)</formula>
    </cfRule>
  </conditionalFormatting>
  <conditionalFormatting sqref="AM103">
    <cfRule type="expression" dxfId="465" priority="529">
      <formula>IF(RIGHT(TEXT(AM103,"0.#"),1)=".",FALSE,TRUE)</formula>
    </cfRule>
    <cfRule type="expression" dxfId="464" priority="530">
      <formula>IF(RIGHT(TEXT(AM103,"0.#"),1)=".",TRUE,FALSE)</formula>
    </cfRule>
  </conditionalFormatting>
  <conditionalFormatting sqref="AE104 AM104">
    <cfRule type="expression" dxfId="463" priority="527">
      <formula>IF(RIGHT(TEXT(AE104,"0.#"),1)=".",FALSE,TRUE)</formula>
    </cfRule>
    <cfRule type="expression" dxfId="462" priority="528">
      <formula>IF(RIGHT(TEXT(AE104,"0.#"),1)=".",TRUE,FALSE)</formula>
    </cfRule>
  </conditionalFormatting>
  <conditionalFormatting sqref="AI104">
    <cfRule type="expression" dxfId="461" priority="525">
      <formula>IF(RIGHT(TEXT(AI104,"0.#"),1)=".",FALSE,TRUE)</formula>
    </cfRule>
    <cfRule type="expression" dxfId="460" priority="526">
      <formula>IF(RIGHT(TEXT(AI104,"0.#"),1)=".",TRUE,FALSE)</formula>
    </cfRule>
  </conditionalFormatting>
  <conditionalFormatting sqref="AQ104">
    <cfRule type="expression" dxfId="459" priority="523">
      <formula>IF(RIGHT(TEXT(AQ104,"0.#"),1)=".",FALSE,TRUE)</formula>
    </cfRule>
    <cfRule type="expression" dxfId="458" priority="524">
      <formula>IF(RIGHT(TEXT(AQ104,"0.#"),1)=".",TRUE,FALSE)</formula>
    </cfRule>
  </conditionalFormatting>
  <conditionalFormatting sqref="AE103 AQ103">
    <cfRule type="expression" dxfId="457" priority="533">
      <formula>IF(RIGHT(TEXT(AE103,"0.#"),1)=".",FALSE,TRUE)</formula>
    </cfRule>
    <cfRule type="expression" dxfId="456" priority="534">
      <formula>IF(RIGHT(TEXT(AE103,"0.#"),1)=".",TRUE,FALSE)</formula>
    </cfRule>
  </conditionalFormatting>
  <conditionalFormatting sqref="AI103">
    <cfRule type="expression" dxfId="455" priority="531">
      <formula>IF(RIGHT(TEXT(AI103,"0.#"),1)=".",FALSE,TRUE)</formula>
    </cfRule>
    <cfRule type="expression" dxfId="454" priority="532">
      <formula>IF(RIGHT(TEXT(AI103,"0.#"),1)=".",TRUE,FALSE)</formula>
    </cfRule>
  </conditionalFormatting>
  <conditionalFormatting sqref="AM137">
    <cfRule type="expression" dxfId="453" priority="517">
      <formula>IF(RIGHT(TEXT(AM137,"0.#"),1)=".",FALSE,TRUE)</formula>
    </cfRule>
    <cfRule type="expression" dxfId="452" priority="518">
      <formula>IF(RIGHT(TEXT(AM137,"0.#"),1)=".",TRUE,FALSE)</formula>
    </cfRule>
  </conditionalFormatting>
  <conditionalFormatting sqref="AE138 AM138">
    <cfRule type="expression" dxfId="451" priority="515">
      <formula>IF(RIGHT(TEXT(AE138,"0.#"),1)=".",FALSE,TRUE)</formula>
    </cfRule>
    <cfRule type="expression" dxfId="450" priority="516">
      <formula>IF(RIGHT(TEXT(AE138,"0.#"),1)=".",TRUE,FALSE)</formula>
    </cfRule>
  </conditionalFormatting>
  <conditionalFormatting sqref="AI138">
    <cfRule type="expression" dxfId="449" priority="513">
      <formula>IF(RIGHT(TEXT(AI138,"0.#"),1)=".",FALSE,TRUE)</formula>
    </cfRule>
    <cfRule type="expression" dxfId="448" priority="514">
      <formula>IF(RIGHT(TEXT(AI138,"0.#"),1)=".",TRUE,FALSE)</formula>
    </cfRule>
  </conditionalFormatting>
  <conditionalFormatting sqref="AQ138">
    <cfRule type="expression" dxfId="447" priority="511">
      <formula>IF(RIGHT(TEXT(AQ138,"0.#"),1)=".",FALSE,TRUE)</formula>
    </cfRule>
    <cfRule type="expression" dxfId="446" priority="512">
      <formula>IF(RIGHT(TEXT(AQ138,"0.#"),1)=".",TRUE,FALSE)</formula>
    </cfRule>
  </conditionalFormatting>
  <conditionalFormatting sqref="AE137 AQ137">
    <cfRule type="expression" dxfId="445" priority="521">
      <formula>IF(RIGHT(TEXT(AE137,"0.#"),1)=".",FALSE,TRUE)</formula>
    </cfRule>
    <cfRule type="expression" dxfId="444" priority="522">
      <formula>IF(RIGHT(TEXT(AE137,"0.#"),1)=".",TRUE,FALSE)</formula>
    </cfRule>
  </conditionalFormatting>
  <conditionalFormatting sqref="AI137">
    <cfRule type="expression" dxfId="443" priority="519">
      <formula>IF(RIGHT(TEXT(AI137,"0.#"),1)=".",FALSE,TRUE)</formula>
    </cfRule>
    <cfRule type="expression" dxfId="442" priority="520">
      <formula>IF(RIGHT(TEXT(AI137,"0.#"),1)=".",TRUE,FALSE)</formula>
    </cfRule>
  </conditionalFormatting>
  <conditionalFormatting sqref="AM171">
    <cfRule type="expression" dxfId="441" priority="505">
      <formula>IF(RIGHT(TEXT(AM171,"0.#"),1)=".",FALSE,TRUE)</formula>
    </cfRule>
    <cfRule type="expression" dxfId="440" priority="506">
      <formula>IF(RIGHT(TEXT(AM171,"0.#"),1)=".",TRUE,FALSE)</formula>
    </cfRule>
  </conditionalFormatting>
  <conditionalFormatting sqref="AE172 AM172">
    <cfRule type="expression" dxfId="439" priority="503">
      <formula>IF(RIGHT(TEXT(AE172,"0.#"),1)=".",FALSE,TRUE)</formula>
    </cfRule>
    <cfRule type="expression" dxfId="438" priority="504">
      <formula>IF(RIGHT(TEXT(AE172,"0.#"),1)=".",TRUE,FALSE)</formula>
    </cfRule>
  </conditionalFormatting>
  <conditionalFormatting sqref="AI172">
    <cfRule type="expression" dxfId="437" priority="501">
      <formula>IF(RIGHT(TEXT(AI172,"0.#"),1)=".",FALSE,TRUE)</formula>
    </cfRule>
    <cfRule type="expression" dxfId="436" priority="502">
      <formula>IF(RIGHT(TEXT(AI172,"0.#"),1)=".",TRUE,FALSE)</formula>
    </cfRule>
  </conditionalFormatting>
  <conditionalFormatting sqref="AQ172">
    <cfRule type="expression" dxfId="435" priority="499">
      <formula>IF(RIGHT(TEXT(AQ172,"0.#"),1)=".",FALSE,TRUE)</formula>
    </cfRule>
    <cfRule type="expression" dxfId="434" priority="500">
      <formula>IF(RIGHT(TEXT(AQ172,"0.#"),1)=".",TRUE,FALSE)</formula>
    </cfRule>
  </conditionalFormatting>
  <conditionalFormatting sqref="AE171 AQ171">
    <cfRule type="expression" dxfId="433" priority="509">
      <formula>IF(RIGHT(TEXT(AE171,"0.#"),1)=".",FALSE,TRUE)</formula>
    </cfRule>
    <cfRule type="expression" dxfId="432" priority="510">
      <formula>IF(RIGHT(TEXT(AE171,"0.#"),1)=".",TRUE,FALSE)</formula>
    </cfRule>
  </conditionalFormatting>
  <conditionalFormatting sqref="AI171">
    <cfRule type="expression" dxfId="431" priority="507">
      <formula>IF(RIGHT(TEXT(AI171,"0.#"),1)=".",FALSE,TRUE)</formula>
    </cfRule>
    <cfRule type="expression" dxfId="430" priority="508">
      <formula>IF(RIGHT(TEXT(AI171,"0.#"),1)=".",TRUE,FALSE)</formula>
    </cfRule>
  </conditionalFormatting>
  <conditionalFormatting sqref="AE73 AI73 AM73">
    <cfRule type="expression" dxfId="429" priority="497">
      <formula>IF(RIGHT(TEXT(AE73,"0.#"),1)=".",FALSE,TRUE)</formula>
    </cfRule>
    <cfRule type="expression" dxfId="428" priority="498">
      <formula>IF(RIGHT(TEXT(AE73,"0.#"),1)=".",TRUE,FALSE)</formula>
    </cfRule>
  </conditionalFormatting>
  <conditionalFormatting sqref="AE74 AI74 AM74">
    <cfRule type="expression" dxfId="427" priority="495">
      <formula>IF(RIGHT(TEXT(AE74,"0.#"),1)=".",FALSE,TRUE)</formula>
    </cfRule>
    <cfRule type="expression" dxfId="426" priority="496">
      <formula>IF(RIGHT(TEXT(AE74,"0.#"),1)=".",TRUE,FALSE)</formula>
    </cfRule>
  </conditionalFormatting>
  <conditionalFormatting sqref="AE75 AI75 AM75">
    <cfRule type="expression" dxfId="425" priority="493">
      <formula>IF(RIGHT(TEXT(AE75,"0.#"),1)=".",FALSE,TRUE)</formula>
    </cfRule>
    <cfRule type="expression" dxfId="424" priority="494">
      <formula>IF(RIGHT(TEXT(AE75,"0.#"),1)=".",TRUE,FALSE)</formula>
    </cfRule>
  </conditionalFormatting>
  <conditionalFormatting sqref="AQ73:AQ75">
    <cfRule type="expression" dxfId="423" priority="479">
      <formula>IF(RIGHT(TEXT(AQ73,"0.#"),1)=".",FALSE,TRUE)</formula>
    </cfRule>
    <cfRule type="expression" dxfId="422" priority="480">
      <formula>IF(RIGHT(TEXT(AQ73,"0.#"),1)=".",TRUE,FALSE)</formula>
    </cfRule>
  </conditionalFormatting>
  <conditionalFormatting sqref="AU73:AU75">
    <cfRule type="expression" dxfId="421" priority="477">
      <formula>IF(RIGHT(TEXT(AU73,"0.#"),1)=".",FALSE,TRUE)</formula>
    </cfRule>
    <cfRule type="expression" dxfId="420" priority="478">
      <formula>IF(RIGHT(TEXT(AU73,"0.#"),1)=".",TRUE,FALSE)</formula>
    </cfRule>
  </conditionalFormatting>
  <conditionalFormatting sqref="AE107 AI107 AM107">
    <cfRule type="expression" dxfId="419" priority="475">
      <formula>IF(RIGHT(TEXT(AE107,"0.#"),1)=".",FALSE,TRUE)</formula>
    </cfRule>
    <cfRule type="expression" dxfId="418" priority="476">
      <formula>IF(RIGHT(TEXT(AE107,"0.#"),1)=".",TRUE,FALSE)</formula>
    </cfRule>
  </conditionalFormatting>
  <conditionalFormatting sqref="AE108 AI108 AM108">
    <cfRule type="expression" dxfId="417" priority="473">
      <formula>IF(RIGHT(TEXT(AE108,"0.#"),1)=".",FALSE,TRUE)</formula>
    </cfRule>
    <cfRule type="expression" dxfId="416" priority="474">
      <formula>IF(RIGHT(TEXT(AE108,"0.#"),1)=".",TRUE,FALSE)</formula>
    </cfRule>
  </conditionalFormatting>
  <conditionalFormatting sqref="AE109 AI109 AM109">
    <cfRule type="expression" dxfId="415" priority="471">
      <formula>IF(RIGHT(TEXT(AE109,"0.#"),1)=".",FALSE,TRUE)</formula>
    </cfRule>
    <cfRule type="expression" dxfId="414" priority="472">
      <formula>IF(RIGHT(TEXT(AE109,"0.#"),1)=".",TRUE,FALSE)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16383" man="1"/>
    <brk id="225" max="16383" man="1"/>
    <brk id="256" max="16383" man="1"/>
    <brk id="369" max="49" man="1"/>
    <brk id="474"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2">
      <c r="A2" s="14" t="s">
        <v>80</v>
      </c>
      <c r="B2" s="15" t="s">
        <v>637</v>
      </c>
      <c r="C2" s="13" t="str">
        <f>IF(B2="","",A2)</f>
        <v>医療分野の研究開発関連</v>
      </c>
      <c r="D2" s="13" t="str">
        <f>IF(C2="","",IF(D1&lt;&gt;"",CONCATENATE(D1,"、",C2),C2))</f>
        <v>医療分野の研究開発関連</v>
      </c>
      <c r="F2" s="12" t="s">
        <v>67</v>
      </c>
      <c r="G2" s="17" t="s">
        <v>637</v>
      </c>
      <c r="H2" s="13" t="str">
        <f>IF(G2="","",F2)</f>
        <v>一般会計</v>
      </c>
      <c r="I2" s="13" t="str">
        <f>IF(H2="","",IF(I1&lt;&gt;"",CONCATENATE(I1,"、",H2),H2))</f>
        <v>一般会計</v>
      </c>
      <c r="K2" s="14" t="s">
        <v>97</v>
      </c>
      <c r="L2" s="15"/>
      <c r="M2" s="13" t="str">
        <f>IF(L2="","",K2)</f>
        <v/>
      </c>
      <c r="N2" s="13" t="str">
        <f>IF(M2="","",IF(N1&lt;&gt;"",CONCATENATE(N1,"、",M2),M2))</f>
        <v/>
      </c>
      <c r="O2" s="13"/>
      <c r="P2" s="12" t="s">
        <v>69</v>
      </c>
      <c r="Q2" s="17" t="s">
        <v>637</v>
      </c>
      <c r="R2" s="13" t="str">
        <f>IF(Q2="","",P2)</f>
        <v>直接実施</v>
      </c>
      <c r="S2" s="13" t="str">
        <f>IF(R2="","",IF(S1&lt;&gt;"",CONCATENATE(S1,"、",R2),R2))</f>
        <v>直接実施</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637</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2">
      <c r="A6" s="14" t="s">
        <v>84</v>
      </c>
      <c r="B6" s="15" t="s">
        <v>637</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2">
      <c r="A10" s="14" t="s">
        <v>222</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2">
      <c r="A23" s="69" t="s">
        <v>280</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2">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2">
      <c r="A38" s="13"/>
      <c r="B38" s="13"/>
      <c r="F38" s="13"/>
      <c r="G38" s="19"/>
      <c r="K38" s="13"/>
      <c r="L38" s="13"/>
      <c r="O38" s="13"/>
      <c r="P38" s="13"/>
      <c r="Q38" s="19"/>
      <c r="T38" s="13"/>
      <c r="Y38" s="32" t="s">
        <v>324</v>
      </c>
      <c r="Z38" s="32" t="s">
        <v>452</v>
      </c>
      <c r="AF38" s="30"/>
      <c r="AK38" s="42" t="str">
        <f t="shared" si="7"/>
        <v>k</v>
      </c>
    </row>
    <row r="39" spans="1:37" x14ac:dyDescent="0.2">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2">
      <c r="A40" s="13"/>
      <c r="B40" s="13"/>
      <c r="F40" s="13"/>
      <c r="G40" s="19"/>
      <c r="K40" s="13"/>
      <c r="L40" s="13"/>
      <c r="O40" s="13"/>
      <c r="P40" s="13"/>
      <c r="Q40" s="19"/>
      <c r="T40" s="13"/>
      <c r="U40" s="32"/>
      <c r="Y40" s="32" t="s">
        <v>326</v>
      </c>
      <c r="Z40" s="32" t="s">
        <v>454</v>
      </c>
      <c r="AF40" s="30"/>
      <c r="AK40" s="42" t="str">
        <f t="shared" si="7"/>
        <v>m</v>
      </c>
    </row>
    <row r="41" spans="1:37" x14ac:dyDescent="0.2">
      <c r="A41" s="13"/>
      <c r="B41" s="13"/>
      <c r="F41" s="13"/>
      <c r="G41" s="19"/>
      <c r="K41" s="13"/>
      <c r="L41" s="13"/>
      <c r="O41" s="13"/>
      <c r="P41" s="13"/>
      <c r="Q41" s="19"/>
      <c r="T41" s="13"/>
      <c r="U41" s="32" t="s">
        <v>266</v>
      </c>
      <c r="Y41" s="32" t="s">
        <v>327</v>
      </c>
      <c r="Z41" s="32" t="s">
        <v>455</v>
      </c>
      <c r="AF41" s="30"/>
      <c r="AK41" s="42" t="str">
        <f t="shared" si="7"/>
        <v>n</v>
      </c>
    </row>
    <row r="42" spans="1:37" x14ac:dyDescent="0.2">
      <c r="A42" s="13"/>
      <c r="B42" s="13"/>
      <c r="F42" s="13"/>
      <c r="G42" s="19"/>
      <c r="K42" s="13"/>
      <c r="L42" s="13"/>
      <c r="O42" s="13"/>
      <c r="P42" s="13"/>
      <c r="Q42" s="19"/>
      <c r="T42" s="13"/>
      <c r="U42" s="32" t="s">
        <v>276</v>
      </c>
      <c r="Y42" s="32" t="s">
        <v>328</v>
      </c>
      <c r="Z42" s="32" t="s">
        <v>456</v>
      </c>
      <c r="AF42" s="30"/>
      <c r="AK42" s="42" t="str">
        <f t="shared" si="7"/>
        <v>o</v>
      </c>
    </row>
    <row r="43" spans="1:37" x14ac:dyDescent="0.2">
      <c r="A43" s="13"/>
      <c r="B43" s="13"/>
      <c r="F43" s="13"/>
      <c r="G43" s="19"/>
      <c r="K43" s="13"/>
      <c r="L43" s="13"/>
      <c r="O43" s="13"/>
      <c r="P43" s="13"/>
      <c r="Q43" s="19"/>
      <c r="T43" s="13"/>
      <c r="Y43" s="32" t="s">
        <v>329</v>
      </c>
      <c r="Z43" s="32" t="s">
        <v>457</v>
      </c>
      <c r="AF43" s="30"/>
      <c r="AK43" s="42" t="str">
        <f t="shared" si="7"/>
        <v>p</v>
      </c>
    </row>
    <row r="44" spans="1:37" x14ac:dyDescent="0.2">
      <c r="A44" s="13"/>
      <c r="B44" s="13"/>
      <c r="F44" s="13"/>
      <c r="G44" s="19"/>
      <c r="K44" s="13"/>
      <c r="L44" s="13"/>
      <c r="O44" s="13"/>
      <c r="P44" s="13"/>
      <c r="Q44" s="19"/>
      <c r="T44" s="13"/>
      <c r="Y44" s="32" t="s">
        <v>330</v>
      </c>
      <c r="Z44" s="32" t="s">
        <v>458</v>
      </c>
      <c r="AF44" s="30"/>
      <c r="AK44" s="42" t="str">
        <f t="shared" si="7"/>
        <v>q</v>
      </c>
    </row>
    <row r="45" spans="1:37" x14ac:dyDescent="0.2">
      <c r="A45" s="13"/>
      <c r="B45" s="13"/>
      <c r="F45" s="13"/>
      <c r="G45" s="19"/>
      <c r="K45" s="13"/>
      <c r="L45" s="13"/>
      <c r="O45" s="13"/>
      <c r="P45" s="13"/>
      <c r="Q45" s="19"/>
      <c r="T45" s="13"/>
      <c r="U45" s="29" t="s">
        <v>160</v>
      </c>
      <c r="Y45" s="32" t="s">
        <v>331</v>
      </c>
      <c r="Z45" s="32" t="s">
        <v>459</v>
      </c>
      <c r="AF45" s="30"/>
      <c r="AK45" s="42" t="str">
        <f t="shared" si="7"/>
        <v>r</v>
      </c>
    </row>
    <row r="46" spans="1:37" x14ac:dyDescent="0.2">
      <c r="A46" s="13"/>
      <c r="B46" s="13"/>
      <c r="F46" s="13"/>
      <c r="G46" s="19"/>
      <c r="K46" s="13"/>
      <c r="L46" s="13"/>
      <c r="O46" s="13"/>
      <c r="P46" s="13"/>
      <c r="Q46" s="19"/>
      <c r="T46" s="13"/>
      <c r="U46" s="78" t="s">
        <v>600</v>
      </c>
      <c r="Y46" s="32" t="s">
        <v>332</v>
      </c>
      <c r="Z46" s="32" t="s">
        <v>460</v>
      </c>
      <c r="AF46" s="30"/>
      <c r="AK46" s="42" t="str">
        <f t="shared" si="7"/>
        <v>s</v>
      </c>
    </row>
    <row r="47" spans="1:37" x14ac:dyDescent="0.2">
      <c r="A47" s="13"/>
      <c r="B47" s="13"/>
      <c r="F47" s="13"/>
      <c r="G47" s="19"/>
      <c r="K47" s="13"/>
      <c r="L47" s="13"/>
      <c r="O47" s="13"/>
      <c r="P47" s="13"/>
      <c r="Q47" s="19"/>
      <c r="T47" s="13"/>
      <c r="Y47" s="32" t="s">
        <v>333</v>
      </c>
      <c r="Z47" s="32" t="s">
        <v>461</v>
      </c>
      <c r="AF47" s="30"/>
      <c r="AK47" s="42" t="str">
        <f t="shared" si="7"/>
        <v>t</v>
      </c>
    </row>
    <row r="48" spans="1:37" x14ac:dyDescent="0.2">
      <c r="A48" s="13"/>
      <c r="B48" s="13"/>
      <c r="F48" s="13"/>
      <c r="G48" s="19"/>
      <c r="K48" s="13"/>
      <c r="L48" s="13"/>
      <c r="O48" s="13"/>
      <c r="P48" s="13"/>
      <c r="Q48" s="19"/>
      <c r="T48" s="13"/>
      <c r="U48" s="78">
        <v>2021</v>
      </c>
      <c r="Y48" s="32" t="s">
        <v>334</v>
      </c>
      <c r="Z48" s="32" t="s">
        <v>462</v>
      </c>
      <c r="AF48" s="30"/>
      <c r="AK48" s="42" t="str">
        <f t="shared" si="7"/>
        <v>u</v>
      </c>
    </row>
    <row r="49" spans="1:37" x14ac:dyDescent="0.2">
      <c r="A49" s="13"/>
      <c r="B49" s="13"/>
      <c r="F49" s="13"/>
      <c r="G49" s="19"/>
      <c r="K49" s="13"/>
      <c r="L49" s="13"/>
      <c r="O49" s="13"/>
      <c r="P49" s="13"/>
      <c r="Q49" s="19"/>
      <c r="T49" s="13"/>
      <c r="U49" s="78">
        <v>2022</v>
      </c>
      <c r="Y49" s="32" t="s">
        <v>335</v>
      </c>
      <c r="Z49" s="32" t="s">
        <v>463</v>
      </c>
      <c r="AF49" s="30"/>
      <c r="AK49" s="42" t="str">
        <f t="shared" si="7"/>
        <v>v</v>
      </c>
    </row>
    <row r="50" spans="1:37" x14ac:dyDescent="0.2">
      <c r="A50" s="13"/>
      <c r="B50" s="13"/>
      <c r="F50" s="13"/>
      <c r="G50" s="19"/>
      <c r="K50" s="13"/>
      <c r="L50" s="13"/>
      <c r="O50" s="13"/>
      <c r="P50" s="13"/>
      <c r="Q50" s="19"/>
      <c r="T50" s="13"/>
      <c r="U50" s="78">
        <v>2023</v>
      </c>
      <c r="Y50" s="32" t="s">
        <v>336</v>
      </c>
      <c r="Z50" s="32" t="s">
        <v>464</v>
      </c>
      <c r="AF50" s="30"/>
    </row>
    <row r="51" spans="1:37" x14ac:dyDescent="0.2">
      <c r="A51" s="13"/>
      <c r="B51" s="13"/>
      <c r="F51" s="13"/>
      <c r="G51" s="19"/>
      <c r="K51" s="13"/>
      <c r="L51" s="13"/>
      <c r="O51" s="13"/>
      <c r="P51" s="13"/>
      <c r="Q51" s="19"/>
      <c r="T51" s="13"/>
      <c r="U51" s="78">
        <v>2024</v>
      </c>
      <c r="Y51" s="32" t="s">
        <v>337</v>
      </c>
      <c r="Z51" s="32" t="s">
        <v>465</v>
      </c>
      <c r="AF51" s="30"/>
    </row>
    <row r="52" spans="1:37" x14ac:dyDescent="0.2">
      <c r="A52" s="13"/>
      <c r="B52" s="13"/>
      <c r="F52" s="13"/>
      <c r="G52" s="19"/>
      <c r="K52" s="13"/>
      <c r="L52" s="13"/>
      <c r="O52" s="13"/>
      <c r="P52" s="13"/>
      <c r="Q52" s="19"/>
      <c r="T52" s="13"/>
      <c r="U52" s="78">
        <v>2025</v>
      </c>
      <c r="Y52" s="32" t="s">
        <v>338</v>
      </c>
      <c r="Z52" s="32" t="s">
        <v>466</v>
      </c>
      <c r="AF52" s="30"/>
    </row>
    <row r="53" spans="1:37" x14ac:dyDescent="0.2">
      <c r="A53" s="13"/>
      <c r="B53" s="13"/>
      <c r="F53" s="13"/>
      <c r="G53" s="19"/>
      <c r="K53" s="13"/>
      <c r="L53" s="13"/>
      <c r="O53" s="13"/>
      <c r="P53" s="13"/>
      <c r="Q53" s="19"/>
      <c r="T53" s="13"/>
      <c r="U53" s="78">
        <v>2026</v>
      </c>
      <c r="Y53" s="32" t="s">
        <v>339</v>
      </c>
      <c r="Z53" s="32" t="s">
        <v>467</v>
      </c>
      <c r="AF53" s="30"/>
    </row>
    <row r="54" spans="1:37" x14ac:dyDescent="0.2">
      <c r="A54" s="13"/>
      <c r="B54" s="13"/>
      <c r="F54" s="13"/>
      <c r="G54" s="19"/>
      <c r="K54" s="13"/>
      <c r="L54" s="13"/>
      <c r="O54" s="13"/>
      <c r="P54" s="20"/>
      <c r="Q54" s="19"/>
      <c r="T54" s="13"/>
      <c r="Y54" s="32" t="s">
        <v>340</v>
      </c>
      <c r="Z54" s="32" t="s">
        <v>468</v>
      </c>
      <c r="AF54" s="30"/>
    </row>
    <row r="55" spans="1:37" x14ac:dyDescent="0.2">
      <c r="A55" s="13"/>
      <c r="B55" s="13"/>
      <c r="F55" s="13"/>
      <c r="G55" s="19"/>
      <c r="K55" s="13"/>
      <c r="L55" s="13"/>
      <c r="O55" s="13"/>
      <c r="P55" s="13"/>
      <c r="Q55" s="19"/>
      <c r="T55" s="13"/>
      <c r="Y55" s="32" t="s">
        <v>341</v>
      </c>
      <c r="Z55" s="32" t="s">
        <v>469</v>
      </c>
      <c r="AF55" s="30"/>
    </row>
    <row r="56" spans="1:37" x14ac:dyDescent="0.2">
      <c r="A56" s="13"/>
      <c r="B56" s="13"/>
      <c r="F56" s="13"/>
      <c r="G56" s="19"/>
      <c r="K56" s="13"/>
      <c r="L56" s="13"/>
      <c r="O56" s="13"/>
      <c r="P56" s="13"/>
      <c r="Q56" s="19"/>
      <c r="T56" s="13"/>
      <c r="U56" s="78">
        <v>20</v>
      </c>
      <c r="Y56" s="32" t="s">
        <v>342</v>
      </c>
      <c r="Z56" s="32" t="s">
        <v>470</v>
      </c>
      <c r="AF56" s="30"/>
    </row>
    <row r="57" spans="1:37" x14ac:dyDescent="0.2">
      <c r="A57" s="13"/>
      <c r="B57" s="13"/>
      <c r="F57" s="13"/>
      <c r="G57" s="19"/>
      <c r="K57" s="13"/>
      <c r="L57" s="13"/>
      <c r="O57" s="13"/>
      <c r="P57" s="13"/>
      <c r="Q57" s="19"/>
      <c r="T57" s="13"/>
      <c r="U57" s="32" t="s">
        <v>540</v>
      </c>
      <c r="Y57" s="32" t="s">
        <v>343</v>
      </c>
      <c r="Z57" s="32" t="s">
        <v>471</v>
      </c>
      <c r="AF57" s="30"/>
    </row>
    <row r="58" spans="1:37" x14ac:dyDescent="0.2">
      <c r="A58" s="13"/>
      <c r="B58" s="13"/>
      <c r="F58" s="13"/>
      <c r="G58" s="19"/>
      <c r="K58" s="13"/>
      <c r="L58" s="13"/>
      <c r="O58" s="13"/>
      <c r="P58" s="13"/>
      <c r="Q58" s="19"/>
      <c r="T58" s="13"/>
      <c r="U58" s="32" t="s">
        <v>541</v>
      </c>
      <c r="Y58" s="32" t="s">
        <v>344</v>
      </c>
      <c r="Z58" s="32" t="s">
        <v>472</v>
      </c>
      <c r="AF58" s="30"/>
    </row>
    <row r="59" spans="1:37" x14ac:dyDescent="0.2">
      <c r="A59" s="13"/>
      <c r="B59" s="13"/>
      <c r="F59" s="13"/>
      <c r="G59" s="19"/>
      <c r="K59" s="13"/>
      <c r="L59" s="13"/>
      <c r="O59" s="13"/>
      <c r="P59" s="13"/>
      <c r="Q59" s="19"/>
      <c r="T59" s="13"/>
      <c r="Y59" s="32" t="s">
        <v>345</v>
      </c>
      <c r="Z59" s="32" t="s">
        <v>473</v>
      </c>
      <c r="AF59" s="30"/>
    </row>
    <row r="60" spans="1:37" x14ac:dyDescent="0.2">
      <c r="A60" s="13"/>
      <c r="B60" s="13"/>
      <c r="F60" s="13"/>
      <c r="G60" s="19"/>
      <c r="K60" s="13"/>
      <c r="L60" s="13"/>
      <c r="O60" s="13"/>
      <c r="P60" s="13"/>
      <c r="Q60" s="19"/>
      <c r="T60" s="13"/>
      <c r="Y60" s="32" t="s">
        <v>346</v>
      </c>
      <c r="Z60" s="32" t="s">
        <v>474</v>
      </c>
      <c r="AF60" s="30"/>
    </row>
    <row r="61" spans="1:37" x14ac:dyDescent="0.2">
      <c r="A61" s="13"/>
      <c r="B61" s="13"/>
      <c r="F61" s="13"/>
      <c r="G61" s="19"/>
      <c r="K61" s="13"/>
      <c r="L61" s="13"/>
      <c r="O61" s="13"/>
      <c r="P61" s="13"/>
      <c r="Q61" s="19"/>
      <c r="T61" s="13"/>
      <c r="Y61" s="32" t="s">
        <v>347</v>
      </c>
      <c r="Z61" s="32" t="s">
        <v>475</v>
      </c>
      <c r="AF61" s="30"/>
    </row>
    <row r="62" spans="1:37" x14ac:dyDescent="0.2">
      <c r="A62" s="13"/>
      <c r="B62" s="13"/>
      <c r="F62" s="13"/>
      <c r="G62" s="19"/>
      <c r="K62" s="13"/>
      <c r="L62" s="13"/>
      <c r="O62" s="13"/>
      <c r="P62" s="13"/>
      <c r="Q62" s="19"/>
      <c r="T62" s="13"/>
      <c r="Y62" s="32" t="s">
        <v>348</v>
      </c>
      <c r="Z62" s="32" t="s">
        <v>476</v>
      </c>
      <c r="AF62" s="30"/>
    </row>
    <row r="63" spans="1:37" x14ac:dyDescent="0.2">
      <c r="A63" s="13"/>
      <c r="B63" s="13"/>
      <c r="F63" s="13"/>
      <c r="G63" s="19"/>
      <c r="K63" s="13"/>
      <c r="L63" s="13"/>
      <c r="O63" s="13"/>
      <c r="P63" s="13"/>
      <c r="Q63" s="19"/>
      <c r="T63" s="13"/>
      <c r="Y63" s="32" t="s">
        <v>349</v>
      </c>
      <c r="Z63" s="32" t="s">
        <v>477</v>
      </c>
      <c r="AF63" s="30"/>
    </row>
    <row r="64" spans="1:37" x14ac:dyDescent="0.2">
      <c r="A64" s="13"/>
      <c r="B64" s="13"/>
      <c r="F64" s="13"/>
      <c r="G64" s="19"/>
      <c r="K64" s="13"/>
      <c r="L64" s="13"/>
      <c r="O64" s="13"/>
      <c r="P64" s="13"/>
      <c r="Q64" s="19"/>
      <c r="T64" s="13"/>
      <c r="Y64" s="32" t="s">
        <v>350</v>
      </c>
      <c r="Z64" s="32" t="s">
        <v>478</v>
      </c>
      <c r="AF64" s="30"/>
    </row>
    <row r="65" spans="1:32" x14ac:dyDescent="0.2">
      <c r="A65" s="13"/>
      <c r="B65" s="13"/>
      <c r="F65" s="13"/>
      <c r="G65" s="19"/>
      <c r="K65" s="13"/>
      <c r="L65" s="13"/>
      <c r="O65" s="13"/>
      <c r="P65" s="13"/>
      <c r="Q65" s="19"/>
      <c r="T65" s="13"/>
      <c r="Y65" s="32" t="s">
        <v>351</v>
      </c>
      <c r="Z65" s="32" t="s">
        <v>479</v>
      </c>
      <c r="AF65" s="30"/>
    </row>
    <row r="66" spans="1:32" x14ac:dyDescent="0.2">
      <c r="A66" s="13"/>
      <c r="B66" s="13"/>
      <c r="F66" s="13"/>
      <c r="G66" s="19"/>
      <c r="K66" s="13"/>
      <c r="L66" s="13"/>
      <c r="O66" s="13"/>
      <c r="P66" s="13"/>
      <c r="Q66" s="19"/>
      <c r="T66" s="13"/>
      <c r="Y66" s="32" t="s">
        <v>66</v>
      </c>
      <c r="Z66" s="32" t="s">
        <v>480</v>
      </c>
      <c r="AF66" s="30"/>
    </row>
    <row r="67" spans="1:32" x14ac:dyDescent="0.2">
      <c r="A67" s="13"/>
      <c r="B67" s="13"/>
      <c r="F67" s="13"/>
      <c r="G67" s="19"/>
      <c r="K67" s="13"/>
      <c r="L67" s="13"/>
      <c r="O67" s="13"/>
      <c r="P67" s="13"/>
      <c r="Q67" s="19"/>
      <c r="T67" s="13"/>
      <c r="Y67" s="32" t="s">
        <v>352</v>
      </c>
      <c r="Z67" s="32" t="s">
        <v>481</v>
      </c>
      <c r="AF67" s="30"/>
    </row>
    <row r="68" spans="1:32" x14ac:dyDescent="0.2">
      <c r="A68" s="13"/>
      <c r="B68" s="13"/>
      <c r="F68" s="13"/>
      <c r="G68" s="19"/>
      <c r="K68" s="13"/>
      <c r="L68" s="13"/>
      <c r="O68" s="13"/>
      <c r="P68" s="13"/>
      <c r="Q68" s="19"/>
      <c r="T68" s="13"/>
      <c r="Y68" s="32" t="s">
        <v>353</v>
      </c>
      <c r="Z68" s="32" t="s">
        <v>482</v>
      </c>
      <c r="AF68" s="30"/>
    </row>
    <row r="69" spans="1:32" x14ac:dyDescent="0.2">
      <c r="A69" s="13"/>
      <c r="B69" s="13"/>
      <c r="F69" s="13"/>
      <c r="G69" s="19"/>
      <c r="K69" s="13"/>
      <c r="L69" s="13"/>
      <c r="O69" s="13"/>
      <c r="P69" s="13"/>
      <c r="Q69" s="19"/>
      <c r="T69" s="13"/>
      <c r="Y69" s="32" t="s">
        <v>354</v>
      </c>
      <c r="Z69" s="32" t="s">
        <v>483</v>
      </c>
      <c r="AF69" s="30"/>
    </row>
    <row r="70" spans="1:32" x14ac:dyDescent="0.2">
      <c r="A70" s="13"/>
      <c r="B70" s="13"/>
      <c r="Y70" s="32" t="s">
        <v>355</v>
      </c>
      <c r="Z70" s="32" t="s">
        <v>484</v>
      </c>
    </row>
    <row r="71" spans="1:32" x14ac:dyDescent="0.2">
      <c r="Y71" s="32" t="s">
        <v>356</v>
      </c>
      <c r="Z71" s="32" t="s">
        <v>485</v>
      </c>
    </row>
    <row r="72" spans="1:32" x14ac:dyDescent="0.2">
      <c r="Y72" s="32" t="s">
        <v>357</v>
      </c>
      <c r="Z72" s="32" t="s">
        <v>486</v>
      </c>
    </row>
    <row r="73" spans="1:32" x14ac:dyDescent="0.2">
      <c r="Y73" s="32" t="s">
        <v>358</v>
      </c>
      <c r="Z73" s="32" t="s">
        <v>487</v>
      </c>
    </row>
    <row r="74" spans="1:32" x14ac:dyDescent="0.2">
      <c r="Y74" s="32" t="s">
        <v>359</v>
      </c>
      <c r="Z74" s="32" t="s">
        <v>488</v>
      </c>
    </row>
    <row r="75" spans="1:32" x14ac:dyDescent="0.2">
      <c r="Y75" s="32" t="s">
        <v>360</v>
      </c>
      <c r="Z75" s="32" t="s">
        <v>489</v>
      </c>
    </row>
    <row r="76" spans="1:32" x14ac:dyDescent="0.2">
      <c r="Y76" s="32" t="s">
        <v>361</v>
      </c>
      <c r="Z76" s="32" t="s">
        <v>490</v>
      </c>
    </row>
    <row r="77" spans="1:32" x14ac:dyDescent="0.2">
      <c r="Y77" s="32" t="s">
        <v>362</v>
      </c>
      <c r="Z77" s="32" t="s">
        <v>491</v>
      </c>
    </row>
    <row r="78" spans="1:32" x14ac:dyDescent="0.2">
      <c r="Y78" s="32" t="s">
        <v>363</v>
      </c>
      <c r="Z78" s="32" t="s">
        <v>492</v>
      </c>
    </row>
    <row r="79" spans="1:32" x14ac:dyDescent="0.2">
      <c r="Y79" s="32" t="s">
        <v>364</v>
      </c>
      <c r="Z79" s="32" t="s">
        <v>493</v>
      </c>
    </row>
    <row r="80" spans="1:32" x14ac:dyDescent="0.2">
      <c r="Y80" s="32" t="s">
        <v>365</v>
      </c>
      <c r="Z80" s="32" t="s">
        <v>494</v>
      </c>
    </row>
    <row r="81" spans="25:26" x14ac:dyDescent="0.2">
      <c r="Y81" s="32" t="s">
        <v>366</v>
      </c>
      <c r="Z81" s="32" t="s">
        <v>495</v>
      </c>
    </row>
    <row r="82" spans="25:26" x14ac:dyDescent="0.2">
      <c r="Y82" s="32" t="s">
        <v>367</v>
      </c>
      <c r="Z82" s="32" t="s">
        <v>496</v>
      </c>
    </row>
    <row r="83" spans="25:26" x14ac:dyDescent="0.2">
      <c r="Y83" s="32" t="s">
        <v>368</v>
      </c>
      <c r="Z83" s="32" t="s">
        <v>497</v>
      </c>
    </row>
    <row r="84" spans="25:26" x14ac:dyDescent="0.2">
      <c r="Y84" s="32" t="s">
        <v>369</v>
      </c>
      <c r="Z84" s="32" t="s">
        <v>498</v>
      </c>
    </row>
    <row r="85" spans="25:26" x14ac:dyDescent="0.2">
      <c r="Y85" s="32" t="s">
        <v>370</v>
      </c>
      <c r="Z85" s="32" t="s">
        <v>499</v>
      </c>
    </row>
    <row r="86" spans="25:26" x14ac:dyDescent="0.2">
      <c r="Y86" s="32" t="s">
        <v>371</v>
      </c>
      <c r="Z86" s="32" t="s">
        <v>500</v>
      </c>
    </row>
    <row r="87" spans="25:26" x14ac:dyDescent="0.2">
      <c r="Y87" s="32" t="s">
        <v>372</v>
      </c>
      <c r="Z87" s="32" t="s">
        <v>501</v>
      </c>
    </row>
    <row r="88" spans="25:26" x14ac:dyDescent="0.2">
      <c r="Y88" s="32" t="s">
        <v>373</v>
      </c>
      <c r="Z88" s="32" t="s">
        <v>502</v>
      </c>
    </row>
    <row r="89" spans="25:26" x14ac:dyDescent="0.2">
      <c r="Y89" s="32" t="s">
        <v>374</v>
      </c>
      <c r="Z89" s="32" t="s">
        <v>503</v>
      </c>
    </row>
    <row r="90" spans="25:26" x14ac:dyDescent="0.2">
      <c r="Y90" s="32" t="s">
        <v>375</v>
      </c>
      <c r="Z90" s="32" t="s">
        <v>504</v>
      </c>
    </row>
    <row r="91" spans="25:26" x14ac:dyDescent="0.2">
      <c r="Y91" s="32" t="s">
        <v>376</v>
      </c>
      <c r="Z91" s="32" t="s">
        <v>505</v>
      </c>
    </row>
    <row r="92" spans="25:26" x14ac:dyDescent="0.2">
      <c r="Y92" s="32" t="s">
        <v>377</v>
      </c>
      <c r="Z92" s="32" t="s">
        <v>506</v>
      </c>
    </row>
    <row r="93" spans="25:26" x14ac:dyDescent="0.2">
      <c r="Y93" s="32" t="s">
        <v>378</v>
      </c>
      <c r="Z93" s="32" t="s">
        <v>507</v>
      </c>
    </row>
    <row r="94" spans="25:26" x14ac:dyDescent="0.2">
      <c r="Y94" s="32" t="s">
        <v>379</v>
      </c>
      <c r="Z94" s="32" t="s">
        <v>508</v>
      </c>
    </row>
    <row r="95" spans="25:26" x14ac:dyDescent="0.2">
      <c r="Y95" s="32" t="s">
        <v>380</v>
      </c>
      <c r="Z95" s="32" t="s">
        <v>509</v>
      </c>
    </row>
    <row r="96" spans="25:26" x14ac:dyDescent="0.2">
      <c r="Y96" s="32" t="s">
        <v>284</v>
      </c>
      <c r="Z96" s="32" t="s">
        <v>510</v>
      </c>
    </row>
    <row r="97" spans="25:26" x14ac:dyDescent="0.2">
      <c r="Y97" s="32" t="s">
        <v>381</v>
      </c>
      <c r="Z97" s="32" t="s">
        <v>511</v>
      </c>
    </row>
    <row r="98" spans="25:26" x14ac:dyDescent="0.2">
      <c r="Y98" s="32" t="s">
        <v>382</v>
      </c>
      <c r="Z98" s="32" t="s">
        <v>512</v>
      </c>
    </row>
    <row r="99" spans="25:26" x14ac:dyDescent="0.2">
      <c r="Y99" s="32" t="s">
        <v>412</v>
      </c>
      <c r="Z99" s="32" t="s">
        <v>513</v>
      </c>
    </row>
    <row r="100" spans="25:26" x14ac:dyDescent="0.2">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2022-06-03T09:54:37Z</cp:lastPrinted>
  <dcterms:created xsi:type="dcterms:W3CDTF">2012-03-13T00:50:25Z</dcterms:created>
  <dcterms:modified xsi:type="dcterms:W3CDTF">2022-08-17T08:29:27Z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