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10.1.21.96\会計課共有\03 予算係\予算係員\03 調査\R4\レビュー\科学院\【作業依頼：8 19(金)15時〆】①行政事業レビューシート（最終公表版）、②概算要求反映状況調（事業単位整理表）\科学院 (002)220816\"/>
    </mc:Choice>
  </mc:AlternateContent>
  <xr:revisionPtr revIDLastSave="0" documentId="13_ncr:1_{94DB2FAC-5904-40DD-A9FC-415247B2280F}" xr6:coauthVersionLast="47" xr6:coauthVersionMax="47" xr10:uidLastSave="{00000000-0000-0000-0000-000000000000}"/>
  <bookViews>
    <workbookView xWindow="-23148" yWindow="-1284"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40" i="11"/>
  <c r="AY337" i="11"/>
  <c r="AY321" i="11"/>
  <c r="AY332" i="11" s="1"/>
  <c r="AY399" i="11" l="1"/>
  <c r="AY336" i="11"/>
  <c r="AY341" i="11"/>
  <c r="AY338" i="11"/>
  <c r="AY326" i="11"/>
  <c r="AY323" i="11"/>
  <c r="AY327" i="11"/>
  <c r="AY331" i="11"/>
  <c r="AY397" i="11"/>
  <c r="AY70" i="11"/>
  <c r="AY325" i="11"/>
  <c r="AY329" i="11"/>
  <c r="AY333" i="11"/>
  <c r="AY322" i="11"/>
  <c r="AY330" i="11"/>
  <c r="AY324" i="11"/>
  <c r="AY328" i="11"/>
  <c r="AY66" i="11"/>
  <c r="AY75" i="11"/>
  <c r="AY73" i="11"/>
  <c r="AY77" i="11"/>
  <c r="AY74" i="11"/>
  <c r="AY72" i="11"/>
  <c r="AY335" i="11"/>
  <c r="AY214" i="11"/>
  <c r="AY208" i="11"/>
  <c r="AY210" i="11" s="1"/>
  <c r="AY203" i="11"/>
  <c r="AY200" i="11"/>
  <c r="AY206" i="11" s="1"/>
  <c r="AY195" i="11"/>
  <c r="AY196" i="11" s="1"/>
  <c r="AY190" i="11"/>
  <c r="AY192" i="11" s="1"/>
  <c r="AY180" i="11"/>
  <c r="AY187" i="11" s="1"/>
  <c r="AY173" i="11"/>
  <c r="AY179" i="11" s="1"/>
  <c r="AY172" i="11"/>
  <c r="AY170" i="11"/>
  <c r="AY171" i="11" s="1"/>
  <c r="AY167" i="11"/>
  <c r="AY169" i="11" s="1"/>
  <c r="AY136" i="11"/>
  <c r="AY137" i="11" s="1"/>
  <c r="AY135" i="11"/>
  <c r="AY133" i="11"/>
  <c r="AY134" i="11" s="1"/>
  <c r="AY132" i="11"/>
  <c r="AY145" i="11"/>
  <c r="AY141" i="11"/>
  <c r="AY140" i="11"/>
  <c r="AY139" i="11"/>
  <c r="AY143" i="11" s="1"/>
  <c r="AY166" i="11"/>
  <c r="AY164" i="11"/>
  <c r="AY163" i="11"/>
  <c r="AY161" i="11"/>
  <c r="AY162" i="11" s="1"/>
  <c r="AY156" i="11"/>
  <c r="AY158" i="11" s="1"/>
  <c r="AY146" i="11"/>
  <c r="AY150" i="11" s="1"/>
  <c r="AY127" i="11"/>
  <c r="AY131" i="11" s="1"/>
  <c r="AY124" i="11"/>
  <c r="AY122" i="11"/>
  <c r="AY123" i="11" s="1"/>
  <c r="AY112" i="11"/>
  <c r="AY119" i="11" s="1"/>
  <c r="AY100" i="11"/>
  <c r="AY99" i="11"/>
  <c r="AY101" i="11" s="1"/>
  <c r="AY98" i="11"/>
  <c r="AY102" i="11"/>
  <c r="AY104" i="11" s="1"/>
  <c r="AY128" i="11" l="1"/>
  <c r="AY142" i="11"/>
  <c r="AY138" i="11"/>
  <c r="AY207" i="11"/>
  <c r="AY129" i="11"/>
  <c r="AY144" i="11"/>
  <c r="AY176" i="11"/>
  <c r="AY198" i="11"/>
  <c r="AY130" i="11"/>
  <c r="AY211" i="11"/>
  <c r="AY113" i="11"/>
  <c r="AY117" i="11"/>
  <c r="AY121" i="11"/>
  <c r="AY125" i="11"/>
  <c r="AY151" i="11"/>
  <c r="AY155" i="11"/>
  <c r="AY177" i="11"/>
  <c r="AY204" i="11"/>
  <c r="AY212" i="11"/>
  <c r="AY116" i="11"/>
  <c r="AY114" i="11"/>
  <c r="AY152" i="11"/>
  <c r="AY174" i="11"/>
  <c r="AY178" i="11"/>
  <c r="AY193" i="11"/>
  <c r="AY201" i="11"/>
  <c r="AY205" i="11"/>
  <c r="AY209" i="11"/>
  <c r="AY213" i="11"/>
  <c r="AY120" i="11"/>
  <c r="AY154" i="11"/>
  <c r="AY118" i="11"/>
  <c r="AY126"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1" i="11"/>
  <c r="AY78" i="11"/>
  <c r="AY87" i="11" s="1"/>
  <c r="AY44" i="11"/>
  <c r="AY52" i="11" s="1"/>
  <c r="AY89" i="11" l="1"/>
  <c r="AY90" i="11"/>
  <c r="AY63" i="11"/>
  <c r="AY85" i="11"/>
  <c r="AY80" i="11"/>
  <c r="AY84" i="11"/>
  <c r="AY92" i="11"/>
  <c r="AY96" i="11"/>
  <c r="AY55" i="11"/>
  <c r="AY97" i="11"/>
  <c r="AY82" i="11"/>
  <c r="AY94"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<sst xmlns="http://schemas.openxmlformats.org/spreadsheetml/2006/main" count="2076" uniqueCount="771">
  <si>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</si>
  <si>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</si>
  <si>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</si>
  <si>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</si>
  <si>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</si>
  <si>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</si>
  <si>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</si>
  <si>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</si>
  <si>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</si>
  <si>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</si>
  <si>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</si>
  <si>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</si>
  <si>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</si>
  <si>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</si>
  <si>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</si>
  <si>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</si>
  <si>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</si>
  <si>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</si>
  <si>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</si>
  <si>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</si>
  <si>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</si>
  <si>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</si>
  <si>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</si>
  <si>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</si>
  <si>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</si>
  <si>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</si>
  <si>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</si>
  <si>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</si>
  <si>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</si>
  <si>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</si>
  <si>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</si>
  <si>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</si>
  <si>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</si>
  <si>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</si>
  <si>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</si>
  <si>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</si>
  <si>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</si>
  <si>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</si>
  <si>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</si>
  <si>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</si>
  <si>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</si>
  <si>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</si>
  <si>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</si>
  <si>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</si>
  <si>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</si>
  <si>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</si>
  <si>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</si>
  <si>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</si>
  <si>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</si>
  <si>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</si>
  <si>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</si>
  <si>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</si>
  <si>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</si>
  <si>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</si>
  <si>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</si>
  <si>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</si>
  <si>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</si>
  <si>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</si>
  <si>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</si>
  <si>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</si>
  <si>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</si>
  <si>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</si>
  <si>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</si>
  <si>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</si>
  <si>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</si>
  <si>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</si>
  <si>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</si>
  <si>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</si>
  <si>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</si>
  <si>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</si>
  <si>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</si>
  <si>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</si>
  <si>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</si>
  <si>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</si>
  <si>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</si>
  <si>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</si>
  <si>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</si>
  <si>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</si>
  <si>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</si>
  <si>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</si>
  <si>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</si>
  <si>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</si>
  <si>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</si>
  <si>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</si>
  <si>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</si>
  <si>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</si>
  <si>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</si>
  <si>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</si>
  <si>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</si>
  <si>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</si>
  <si>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</si>
  <si>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</si>
  <si>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</si>
  <si>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</si>
  <si>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</si>
  <si>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</si>
  <si>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</si>
  <si>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</si>
  <si>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</si>
  <si>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</si>
  <si>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</si>
  <si>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</si>
  <si>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</si>
  <si>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</si>
  <si>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</si>
  <si>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</si>
  <si>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</si>
  <si>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</si>
  <si>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</si>
  <si>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</si>
  <si>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</si>
  <si>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</si>
  <si>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</si>
  <si>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</si>
  <si>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</si>
  <si>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</si>
  <si>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</si>
  <si>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</si>
  <si>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</si>
  <si>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</si>
  <si>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</si>
  <si>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</si>
  <si>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</si>
  <si>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</si>
  <si>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</si>
  <si>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</si>
  <si>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</si>
  <si>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</si>
  <si>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</si>
  <si>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</si>
  <si>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</si>
  <si>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</si>
  <si>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</si>
  <si>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</si>
  <si>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</si>
  <si>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</si>
  <si>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</si>
  <si>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</si>
  <si>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</si>
  <si>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</si>
  <si>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</si>
  <si>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</si>
  <si>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</si>
  <si>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</si>
  <si>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</si>
  <si>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</si>
  <si>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</si>
  <si>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</si>
  <si>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</si>
  <si>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</si>
  <si>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</si>
  <si>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</si>
  <si>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</si>
  <si>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</si>
  <si>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</si>
  <si>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</si>
  <si>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</si>
  <si>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</si>
  <si>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</si>
  <si>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</si>
  <si>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</si>
  <si>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</si>
  <si>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</si>
  <si>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</si>
  <si>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</si>
  <si>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</si>
  <si>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</si>
  <si>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</si>
  <si>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</si>
  <si>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</si>
  <si>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</si>
  <si>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</si>
  <si>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</si>
  <si>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</si>
  <si>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</si>
  <si>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</si>
  <si>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</si>
  <si>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</si>
  <si>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</si>
  <si>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</si>
  <si>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</si>
  <si>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</si>
  <si>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</si>
  <si>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</si>
  <si>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</si>
  <si>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</si>
  <si>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</si>
  <si>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</si>
  <si>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</si>
  <si>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</si>
  <si>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</si>
  <si>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</si>
  <si>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</si>
  <si>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</si>
  <si>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</si>
  <si>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</si>
  <si>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</si>
  <si>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</si>
  <si>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</si>
  <si>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</si>
  <si>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</si>
  <si>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</si>
  <si>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</si>
  <si>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</si>
  <si>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</si>
  <si>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</si>
  <si>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</si>
  <si>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</si>
  <si>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</si>
  <si>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</si>
  <si>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</si>
  <si>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</si>
  <si>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</si>
  <si>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</si>
  <si>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</si>
  <si>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</si>
  <si>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</si>
  <si>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</si>
  <si>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</si>
  <si>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</si>
  <si>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</si>
  <si>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</si>
  <si>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</si>
  <si>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</si>
  <si>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</si>
  <si>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</si>
  <si>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</si>
  <si>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</si>
  <si>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</si>
  <si>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</si>
  <si>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</si>
  <si>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</si>
  <si>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</si>
  <si>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</si>
  <si>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</si>
  <si>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</si>
  <si>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</si>
  <si>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</si>
  <si>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</si>
  <si>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</si>
  <si>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</si>
  <si>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</si>
  <si>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</si>
  <si>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</si>
  <si>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</si>
  <si>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</si>
  <si>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</si>
  <si>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</si>
  <si>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</si>
  <si>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</si>
  <si>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</si>
  <si>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</si>
  <si>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</si>
  <si>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</si>
  <si>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</si>
  <si>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</si>
  <si>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</si>
  <si>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</si>
  <si>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</si>
  <si>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</si>
  <si>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</si>
  <si>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</si>
  <si>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</si>
  <si>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</si>
  <si>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</si>
  <si>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</si>
  <si>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</si>
  <si>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</si>
  <si>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</si>
  <si>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</si>
  <si>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</si>
  <si>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</si>
  <si>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</si>
  <si>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</si>
  <si>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</si>
  <si>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</si>
  <si>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</si>
  <si>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</si>
  <si>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</si>
  <si>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</si>
  <si>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</si>
  <si>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</si>
  <si>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</si>
  <si>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</si>
  <si>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</si>
  <si>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</si>
  <si>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</si>
  <si>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</si>
  <si>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</si>
  <si>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</si>
  <si>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</si>
  <si>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</si>
  <si>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</si>
  <si>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</si>
  <si>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</si>
  <si>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</si>
  <si>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</si>
  <si>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</si>
  <si>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</si>
  <si>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</si>
  <si>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</si>
  <si>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</si>
  <si>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</si>
  <si>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</si>
  <si>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</si>
  <si>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</si>
  <si>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</si>
  <si>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</si>
  <si>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</si>
  <si>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</si>
  <si>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</si>
  <si>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</si>
  <si>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</si>
  <si>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</si>
  <si>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</si>
  <si>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</si>
  <si>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</si>
  <si>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</si>
  <si>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</si>
  <si>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</si>
  <si>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</si>
  <si>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</si>
  <si>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</si>
  <si>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</si>
  <si>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</si>
  <si>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</si>
  <si>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</si>
  <si>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</si>
  <si>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</si>
  <si>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</si>
  <si>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</si>
  <si>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</si>
  <si>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</si>
  <si>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</si>
  <si>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</si>
  <si>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</si>
  <si>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</si>
  <si>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</si>
  <si>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</si>
  <si>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</si>
  <si>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</si>
  <si>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</si>
  <si>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</si>
  <si>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</si>
  <si>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</si>
  <si>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</si>
  <si>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</si>
  <si>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</si>
  <si>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</si>
  <si>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</si>
  <si>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</si>
  <si>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</si>
  <si>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</si>
  <si>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</si>
  <si>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</si>
  <si>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</si>
  <si>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</si>
  <si>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</si>
  <si>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</si>
  <si>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</si>
  <si>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</si>
  <si>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</si>
  <si>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</si>
  <si>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</si>
  <si>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</si>
  <si>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</si>
  <si>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</si>
  <si>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</si>
  <si>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</si>
  <si>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</si>
  <si>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</si>
  <si>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</si>
  <si>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</si>
  <si>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</si>
  <si>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</si>
  <si>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</si>
  <si>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</si>
  <si>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</si>
  <si>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</si>
  <si>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</si>
  <si>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</si>
  <si>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</si>
  <si>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</si>
  <si>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</si>
  <si>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</si>
  <si>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</si>
  <si>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</si>
  <si>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</si>
  <si>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</si>
  <si>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</si>
  <si>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</si>
  <si>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</si>
  <si>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</si>
  <si>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</si>
  <si>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</si>
  <si>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</si>
  <si>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</si>
  <si>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</si>
  <si>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</si>
  <si>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</si>
  <si>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</si>
  <si>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</si>
  <si>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</si>
  <si>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</si>
  <si>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</si>
  <si>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</si>
  <si>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</si>
  <si>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</si>
  <si>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</si>
  <si>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</si>
  <si>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</si>
  <si>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</si>
  <si>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</si>
  <si>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</si>
  <si>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</si>
  <si>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</si>
  <si>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</si>
  <si>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</si>
  <si>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</si>
  <si>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</si>
  <si>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</si>
  <si>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</si>
  <si>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</si>
  <si>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</si>
  <si>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</si>
  <si>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</si>
  <si>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</si>
  <si>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</si>
  <si>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</si>
  <si>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</si>
  <si>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</si>
  <si>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</si>
  <si>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</si>
  <si>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</si>
  <si>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</si>
  <si>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</si>
  <si>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</si>
  <si>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</si>
  <si>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</si>
  <si>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</si>
  <si>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</si>
  <si>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</si>
  <si>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</si>
  <si>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</si>
  <si>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</si>
  <si>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</si>
  <si>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</si>
  <si>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</si>
  <si>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</si>
  <si>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</si>
  <si>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</si>
  <si>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</si>
  <si>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</si>
  <si>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</si>
  <si>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</si>
  <si>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</si>
  <si>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</si>
  <si>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</si>
  <si>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</si>
  <si>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</si>
  <si>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</si>
  <si>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</si>
  <si>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</si>
  <si>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</si>
  <si>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</si>
  <si>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</si>
  <si>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</si>
  <si>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</si>
  <si>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</si>
  <si>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</si>
  <si>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</si>
  <si>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</si>
  <si>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</si>
  <si>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</si>
  <si>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</si>
  <si>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</si>
  <si>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</si>
  <si>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</si>
  <si>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</si>
  <si>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</si>
  <si>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</si>
  <si>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</si>
  <si>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</si>
  <si>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</si>
  <si>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</si>
  <si>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</si>
  <si>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</si>
  <si>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</si>
  <si>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</si>
  <si>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</si>
  <si>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</si>
  <si>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</si>
  <si>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</si>
  <si>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</si>
  <si>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</si>
  <si>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</si>
  <si>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</si>
  <si>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</si>
  <si>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</si>
  <si>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</si>
  <si>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</si>
  <si>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</si>
  <si>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</si>
  <si>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</si>
  <si>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</si>
  <si>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</si>
  <si>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</si>
  <si>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</si>
  <si>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</si>
  <si>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</si>
  <si>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</si>
  <si>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</si>
  <si>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</si>
  <si>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</si>
  <si>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</si>
  <si>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</si>
  <si>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</si>
  <si>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</si>
  <si>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</si>
  <si>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</si>
  <si>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</si>
  <si>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</si>
  <si>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</si>
  <si>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</si>
  <si>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</si>
  <si>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</si>
  <si>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</si>
  <si>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</si>
  <si>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</si>
  <si>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</si>
  <si>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</si>
  <si>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</si>
  <si>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</si>
  <si>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</si>
  <si>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</si>
  <si>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</si>
  <si>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</si>
  <si>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</si>
  <si>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</si>
  <si>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</si>
  <si>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</si>
  <si>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</si>
  <si>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</si>
  <si>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</si>
  <si>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</si>
  <si>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</si>
  <si>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</si>
  <si>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</si>
  <si>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</si>
  <si>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</si>
  <si>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</si>
  <si>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</si>
  <si>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</si>
  <si>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</si>
  <si>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</si>
  <si>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</si>
  <si>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</si>
  <si>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</si>
  <si>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</si>
  <si>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</si>
  <si>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</si>
  <si>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</si>
  <si>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</si>
  <si>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</si>
  <si>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</si>
  <si>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</si>
  <si>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</si>
  <si>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</si>
  <si>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</si>
  <si>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</si>
  <si>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</si>
  <si>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</si>
  <si>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</si>
  <si>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</si>
  <si>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</si>
  <si>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</si>
  <si>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</si>
  <si>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</si>
  <si>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</si>
  <si>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</si>
  <si>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</si>
  <si>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</si>
  <si>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</si>
  <si>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</si>
  <si>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</si>
  <si>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</si>
  <si>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</si>
  <si>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</si>
  <si>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</si>
  <si>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</si>
  <si>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</si>
  <si>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</si>
  <si>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</si>
  <si>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</si>
  <si>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</si>
  <si>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</si>
  <si>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</si>
  <si>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</si>
  <si>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</si>
  <si>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</si>
  <si>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</si>
  <si>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</si>
  <si>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</si>
  <si>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</si>
  <si>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</si>
  <si>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</si>
  <si>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</si>
  <si>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</si>
  <si>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</si>
  <si>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</si>
  <si>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</si>
  <si>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</si>
  <si>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</si>
  <si>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</si>
  <si>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</si>
  <si>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</si>
  <si>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</si>
  <si>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</si>
  <si>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</si>
  <si>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</si>
  <si>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</si>
  <si>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</si>
  <si>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</si>
  <si>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</si>
  <si>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</si>
  <si>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</si>
  <si>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</si>
  <si>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</si>
  <si>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</si>
  <si>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</si>
  <si>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</si>
  <si>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</si>
  <si>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</si>
  <si>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</si>
  <si>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</si>
  <si>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</si>
  <si>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</si>
  <si>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</si>
  <si>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</si>
  <si>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</si>
  <si>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</si>
  <si>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</si>
  <si>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</si>
  <si>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</si>
  <si>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</si>
  <si>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</si>
  <si>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</si>
  <si>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</si>
  <si>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</si>
  <si>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</si>
  <si>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</si>
  <si>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</si>
  <si>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</si>
  <si>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</si>
  <si>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</si>
  <si>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</si>
  <si>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</si>
  <si>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</si>
  <si>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</si>
  <si>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</si>
  <si>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</si>
  <si>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</si>
  <si>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</si>
  <si>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</si>
  <si>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</si>
  <si>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</si>
  <si>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</si>
  <si>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</si>
  <si>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</si>
  <si>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</si>
  <si>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</si>
  <si>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</si>
  <si>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</si>
  <si>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</si>
  <si>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</si>
  <si>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</si>
  <si>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</si>
  <si>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</si>
  <si>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</si>
  <si>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</si>
  <si>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</si>
  <si>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</si>
  <si>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</si>
  <si>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</si>
  <si>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</si>
  <si>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</si>
  <si>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</si>
  <si>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</si>
  <si>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</si>
  <si>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</si>
  <si>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</si>
  <si>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</si>
  <si>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電子図書館事業費</t>
  </si>
  <si>
    <t>国立保健医療科学院</t>
  </si>
  <si>
    <t>平成14年度</t>
  </si>
  <si>
    <t>終了予定なし</t>
  </si>
  <si>
    <t>総務部会計課</t>
  </si>
  <si>
    <t>-</t>
  </si>
  <si>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</si>
  <si>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</si>
  <si>
    <t>試験研究費</t>
  </si>
  <si>
    <t>閲覧システムのアクセス件数</t>
  </si>
  <si>
    <t>件</t>
  </si>
  <si>
    <t>厚生労働科学研究費補助金研究報告書の全件登録</t>
  </si>
  <si>
    <t>X/Y</t>
    <phoneticPr fontId="5"/>
  </si>
  <si>
    <t>／　</t>
    <phoneticPr fontId="5"/>
  </si>
  <si>
    <t>547</t>
  </si>
  <si>
    <t>486</t>
  </si>
  <si>
    <t>870</t>
  </si>
  <si>
    <t>881</t>
  </si>
  <si>
    <t>850</t>
  </si>
  <si>
    <t>853</t>
  </si>
  <si>
    <t>○</t>
  </si>
  <si>
    <t>石田　博嗣</t>
    <rPh sb="0" eb="2">
      <t>イシダ</t>
    </rPh>
    <rPh sb="3" eb="5">
      <t>ヒロツグ</t>
    </rPh>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</si>
  <si>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</si>
  <si>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</si>
  <si>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無</t>
  </si>
  <si>
    <t>‐</t>
  </si>
  <si>
    <t>○</t>
    <phoneticPr fontId="5"/>
  </si>
  <si>
    <t>国の情報公開の一環として、「いつでも」「だれでも」検索・入手できるようにする必要があり、国費を投入しなければならない。</t>
    <phoneticPr fontId="5"/>
  </si>
  <si>
    <t>厚生労働科学研究費補助金の成果を公表するものであり、国(厚生労働省)が実施する事業である。</t>
    <phoneticPr fontId="5"/>
  </si>
  <si>
    <t>研究成果を公表し、関係機関等に周知する優先度の高い事業となっている。</t>
    <phoneticPr fontId="5"/>
  </si>
  <si>
    <t>随意契約（少額）については、複数者から見積書を取り寄せ、より安価な者と契約をし、コストの削減に努めている。</t>
    <phoneticPr fontId="5"/>
  </si>
  <si>
    <t>-</t>
    <phoneticPr fontId="5"/>
  </si>
  <si>
    <t>事業の適切な遂行に必要な経費に限定している。</t>
    <phoneticPr fontId="5"/>
  </si>
  <si>
    <t>インターネットを通じて幅広く利用されており、研究者等専門家の学術情報資源にもなっている。</t>
    <phoneticPr fontId="5"/>
  </si>
  <si>
    <t>厚労</t>
  </si>
  <si>
    <t>-</t>
    <phoneticPr fontId="5"/>
  </si>
  <si>
    <t>ニチカレ株式会社</t>
    <phoneticPr fontId="5"/>
  </si>
  <si>
    <t>厚労科研成果データベースシステム設計・開発及び運用保守（令和2年度国庫債務）</t>
    <phoneticPr fontId="5"/>
  </si>
  <si>
    <t>国庫債務負担行為等</t>
  </si>
  <si>
    <t>ナカバヤシ株式会社</t>
    <phoneticPr fontId="5"/>
  </si>
  <si>
    <t>厚労科研補助金交付申請書情報デジタル化委託作業</t>
    <phoneticPr fontId="5"/>
  </si>
  <si>
    <t>個人A</t>
    <phoneticPr fontId="5"/>
  </si>
  <si>
    <t>非常勤職員賃金</t>
    <phoneticPr fontId="5"/>
  </si>
  <si>
    <t xml:space="preserve">堀内電機株式会社 </t>
    <phoneticPr fontId="5"/>
  </si>
  <si>
    <t>消耗品の購入</t>
    <rPh sb="0" eb="3">
      <t>ショウモウヒン</t>
    </rPh>
    <rPh sb="4" eb="6">
      <t>コウニュウ</t>
    </rPh>
    <phoneticPr fontId="5"/>
  </si>
  <si>
    <t xml:space="preserve">株式会社竹宝商会 </t>
    <phoneticPr fontId="5"/>
  </si>
  <si>
    <t>書籍の購入</t>
    <rPh sb="0" eb="2">
      <t>ショセキ</t>
    </rPh>
    <rPh sb="3" eb="5">
      <t>コウニュウ</t>
    </rPh>
    <phoneticPr fontId="5"/>
  </si>
  <si>
    <t>有限会社友愛書房</t>
    <phoneticPr fontId="5"/>
  </si>
  <si>
    <t xml:space="preserve">株式会社根本商事 </t>
    <phoneticPr fontId="5"/>
  </si>
  <si>
    <t>-</t>
    <phoneticPr fontId="5"/>
  </si>
  <si>
    <t>A.ニチカレ株式会社</t>
    <phoneticPr fontId="5"/>
  </si>
  <si>
    <t>厚労科研成果データベースシステム設計・開発及び運用保守（令和2年度国庫債務）</t>
    <phoneticPr fontId="5"/>
  </si>
  <si>
    <t>雑役務費</t>
    <phoneticPr fontId="5"/>
  </si>
  <si>
    <t>B.個人A</t>
    <phoneticPr fontId="5"/>
  </si>
  <si>
    <t>人件費</t>
    <phoneticPr fontId="5"/>
  </si>
  <si>
    <t>非常勤職員賃金</t>
    <phoneticPr fontId="5"/>
  </si>
  <si>
    <t>https://www.mhlw.go.jp/wp/seisaku/hyouka/r03_jizenbunseki.html</t>
    <phoneticPr fontId="5"/>
  </si>
  <si>
    <t>280ページ</t>
    <phoneticPr fontId="5"/>
  </si>
  <si>
    <t>-</t>
    <phoneticPr fontId="5"/>
  </si>
  <si>
    <t>厚生労働科学研究費補助金による研究成果の研究概要及び報告書本文等をデータベース化して公開し、研究者はもとより一般の国民に対しても研究成果を還元し、研究の透明性の確保と情報共有を図る。</t>
    <phoneticPr fontId="5"/>
  </si>
  <si>
    <t>研究者はもとより一般の国民がすべての研究成果を効率的に検索できる。</t>
    <phoneticPr fontId="5"/>
  </si>
  <si>
    <t>X：事業費／Y：アクセス件数　(令和2年度のシステム更新から、閲覧システムアクセス解析の方法が独自構築プログラムからWebAlizerによる解析に代わったため、最終年度アクセス件数の目標値及び定量的な成果目標を変更する。）　　　　　　</t>
    <phoneticPr fontId="5"/>
  </si>
  <si>
    <t>国庫債務負担行為を利用し競争入札による複数年契約を締結することなどにより、コストの削減を図っている。</t>
    <phoneticPr fontId="5"/>
  </si>
  <si>
    <t>-</t>
    <phoneticPr fontId="5"/>
  </si>
  <si>
    <t>令和2年度にJava有償化への対応のため、全面的なシステムの見直しを行い、図書や資料検索データベースで実績のあるDrupalを用いてシステム全体の再構築を行った。これに伴いアクセス解析の方法をこれまでの独自プログラムによるものからWebalizerを用いた方法に変更した。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phoneticPr fontId="5"/>
  </si>
  <si>
    <t>令和3年4月27日に統合イノベーション戦略推進会議から公的資金による研究データの管理・利活用に関する基本的な考え方が発表されている。厚生労働科学研究成果データベースにおいても研究データ利活用に対応すべく、必要な改修を行っていく必要がある。そのために必要な予算を確保し、適切に予算を執行し、オープン・アンド・クローズ戦略に基づく研究データの管理・利活用に貢献していく。
また、電子図書館事業に必要な支出を行う中で、契約手続については引き続き一層競争性の確保を図っていく等、効果的・効率的な予算執行に努める。</t>
    <phoneticPr fontId="5"/>
  </si>
  <si>
    <t>閲覧システムのアクセス件数を2,500,000件／年とする。</t>
    <phoneticPr fontId="5"/>
  </si>
  <si>
    <t>システムのアクセス数に対する執行額のため、妥当である。</t>
    <phoneticPr fontId="5"/>
  </si>
  <si>
    <t>10,702千円/533千件</t>
    <rPh sb="6" eb="7">
      <t>セン</t>
    </rPh>
    <rPh sb="12" eb="13">
      <t>セン</t>
    </rPh>
    <phoneticPr fontId="5"/>
  </si>
  <si>
    <t>11,382千円/265千件</t>
    <rPh sb="6" eb="7">
      <t>セン</t>
    </rPh>
    <rPh sb="12" eb="13">
      <t>セン</t>
    </rPh>
    <phoneticPr fontId="5"/>
  </si>
  <si>
    <t>12,633千円/2,385千件</t>
    <rPh sb="6" eb="7">
      <t>セン</t>
    </rPh>
    <rPh sb="14" eb="15">
      <t>セン</t>
    </rPh>
    <phoneticPr fontId="5"/>
  </si>
  <si>
    <t>2,662千円/2,500千件</t>
    <rPh sb="5" eb="6">
      <t>セン</t>
    </rPh>
    <rPh sb="13" eb="14">
      <t>セン</t>
    </rPh>
    <phoneticPr fontId="5"/>
  </si>
  <si>
    <t>千円</t>
    <rPh sb="0" eb="1">
      <t>セン</t>
    </rPh>
    <phoneticPr fontId="5"/>
  </si>
  <si>
    <t>受講者の当初見込みが実績を上回っているため、見合ったものである。</t>
    <phoneticPr fontId="5"/>
  </si>
  <si>
    <t>成果実績は成果目標を下回っているが、閲覧システムアクセス解析方法が変わったため、今後見直していく。</t>
    <rPh sb="10" eb="12">
      <t>シタマワ</t>
    </rPh>
    <rPh sb="18" eb="20">
      <t>エツラン</t>
    </rPh>
    <rPh sb="28" eb="30">
      <t>カイセキ</t>
    </rPh>
    <rPh sb="30" eb="32">
      <t>ホウホウ</t>
    </rPh>
    <rPh sb="33" eb="34">
      <t>カ</t>
    </rPh>
    <rPh sb="40" eb="42">
      <t>コンゴ</t>
    </rPh>
    <rPh sb="42" eb="44">
      <t>ミナオ</t>
    </rPh>
    <phoneticPr fontId="5"/>
  </si>
  <si>
    <t>-</t>
    <phoneticPr fontId="5"/>
  </si>
  <si>
    <t>点検対象外</t>
    <rPh sb="0" eb="5">
      <t>テンケンタイショウガイ</t>
    </rPh>
    <phoneticPr fontId="5"/>
  </si>
  <si>
    <t>引き続き、必要な予算額を確保し、適正な執行に努めること。</t>
    <phoneticPr fontId="5"/>
  </si>
  <si>
    <t>株式会社紀伊國屋書店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</si>
</sst>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122465</xdr:colOff>
      <xdr:row>269</xdr:row>
      <xdr:rowOff>136071</xdr:rowOff>
    </xdr:from>
    <xdr:to>
      <xdr:col>40</xdr:col>
      <xdr:colOff>114219</xdr:colOff>
      <xdr:row>287</xdr:row>
      <xdr:rowOff>370242</xdr:rowOff>
    </xdr:to>
    <xdr:grpSp>
      <xdr:nvGrpSpPr>
        <xdr:cNvPr id="16" name="グループ化 15">
          <a:extLst>
            <a:ext uri="{FF2B5EF4-FFF2-40B4-BE49-F238E27FC236}">
              <a16:creationId xmlns:a16="http://schemas.microsoft.com/office/drawing/2014/main" id="{CCA0FA9A-CA73-B687-ED5A-70FF6BEE90F4}"/>
            </a:ext>
          </a:extLst>
        </xdr:cNvPr>
        <xdr:cNvGrpSpPr/>
      </xdr:nvGrpSpPr>
      <xdr:grpSpPr>
        <a:xfrm>
          <a:off x="2713265" y="36363728"/>
          <a:ext cx="4803240" cy="7277228"/>
          <a:chOff x="2682785" y="36651111"/>
          <a:chExt cx="4746634" cy="7381731"/>
        </a:xfrm>
      </xdr:grpSpPr>
      <xdr:grpSp>
        <xdr:nvGrpSpPr>
          <xdr:cNvPr id="2" name="グループ化 1">
            <a:extLst>
              <a:ext uri="{FF2B5EF4-FFF2-40B4-BE49-F238E27FC236}">
                <a16:creationId xmlns:a16="http://schemas.microsoft.com/office/drawing/2014/main" id="{8C63B4E8-B14F-44D9-9B5E-B3DA46F5DA0A}"/>
              </a:ext>
            </a:extLst>
          </xdr:cNvPr>
          <xdr:cNvGrpSpPr>
            <a:grpSpLocks/>
          </xdr:cNvGrpSpPr>
        </xdr:nvGrpSpPr>
        <xdr:grpSpPr bwMode="auto">
          <a:xfrm>
            <a:off x="2682785" y="36651111"/>
            <a:ext cx="4746634" cy="7381731"/>
            <a:chOff x="2891632" y="28958381"/>
            <a:chExt cx="5252244" cy="4514327"/>
          </a:xfrm>
        </xdr:grpSpPr>
        <xdr:grpSp>
          <xdr:nvGrpSpPr>
            <xdr:cNvPr id="3" name="グループ化 14">
              <a:extLst>
                <a:ext uri="{FF2B5EF4-FFF2-40B4-BE49-F238E27FC236}">
                  <a16:creationId xmlns:a16="http://schemas.microsoft.com/office/drawing/2014/main" id="{7F715CC7-915F-3287-7BB4-0F7752D18D52}"/>
                </a:ext>
              </a:extLst>
            </xdr:cNvPr>
            <xdr:cNvGrpSpPr>
              <a:grpSpLocks/>
            </xdr:cNvGrpSpPr>
          </xdr:nvGrpSpPr>
          <xdr:grpSpPr bwMode="auto">
            <a:xfrm>
              <a:off x="2891632" y="28958381"/>
              <a:ext cx="5252244" cy="1555020"/>
              <a:chOff x="2891632" y="28958381"/>
              <a:chExt cx="5252244" cy="1555020"/>
            </a:xfrm>
          </xdr:grpSpPr>
          <xdr:sp macro="" textlink="">
            <xdr:nvSpPr>
              <xdr:cNvPr id="13" name="Rectangle 1">
                <a:extLst>
                  <a:ext uri="{FF2B5EF4-FFF2-40B4-BE49-F238E27FC236}">
                    <a16:creationId xmlns:a16="http://schemas.microsoft.com/office/drawing/2014/main" id="{FE6357C4-881B-A169-11A5-C0FA9A5E44C2}"/>
                  </a:ext>
                </a:extLst>
              </xdr:cNvPr>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4" name="大かっこ 18">
                <a:extLst>
                  <a:ext uri="{FF2B5EF4-FFF2-40B4-BE49-F238E27FC236}">
                    <a16:creationId xmlns:a16="http://schemas.microsoft.com/office/drawing/2014/main" id="{B1D29CAC-D8C2-5E2C-2FC7-52940A3F9FF0}"/>
                  </a:ext>
                </a:extLst>
              </xdr:cNvPr>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4" name="グループ化 3">
              <a:extLst>
                <a:ext uri="{FF2B5EF4-FFF2-40B4-BE49-F238E27FC236}">
                  <a16:creationId xmlns:a16="http://schemas.microsoft.com/office/drawing/2014/main" id="{CFA7B2C5-2853-BE80-14E8-82986A00F8F7}"/>
                </a:ext>
              </a:extLst>
            </xdr:cNvPr>
            <xdr:cNvGrpSpPr>
              <a:grpSpLocks/>
            </xdr:cNvGrpSpPr>
          </xdr:nvGrpSpPr>
          <xdr:grpSpPr bwMode="auto">
            <a:xfrm>
              <a:off x="2998903" y="30053756"/>
              <a:ext cx="2231231" cy="3418952"/>
              <a:chOff x="2772689" y="30053756"/>
              <a:chExt cx="2231231" cy="3418952"/>
            </a:xfrm>
          </xdr:grpSpPr>
          <xdr:sp macro="" textlink="">
            <xdr:nvSpPr>
              <xdr:cNvPr id="9" name="Line 2">
                <a:extLst>
                  <a:ext uri="{FF2B5EF4-FFF2-40B4-BE49-F238E27FC236}">
                    <a16:creationId xmlns:a16="http://schemas.microsoft.com/office/drawing/2014/main" id="{A3593B63-10A1-2084-DD13-38F858B478BD}"/>
                  </a:ext>
                </a:extLst>
              </xdr:cNvPr>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Rectangle 9">
                <a:extLst>
                  <a:ext uri="{FF2B5EF4-FFF2-40B4-BE49-F238E27FC236}">
                    <a16:creationId xmlns:a16="http://schemas.microsoft.com/office/drawing/2014/main" id="{268FDF5D-86F4-09E2-A604-CD2483A28EBD}"/>
                  </a:ext>
                </a:extLst>
              </xdr:cNvPr>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社）</a:t>
                </a:r>
              </a:p>
              <a:p>
                <a:pPr algn="ctr" rtl="0">
                  <a:defRPr sz="1000"/>
                </a:pPr>
                <a:r>
                  <a:rPr lang="en-US" altLang="ja-JP" sz="1100" b="0" i="0" u="none" strike="noStrike" baseline="0">
                    <a:solidFill>
                      <a:sysClr val="windowText" lastClr="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1" name="大かっこ 5">
                <a:extLst>
                  <a:ext uri="{FF2B5EF4-FFF2-40B4-BE49-F238E27FC236}">
                    <a16:creationId xmlns:a16="http://schemas.microsoft.com/office/drawing/2014/main" id="{44793EE8-53DB-DF7D-8332-F7F712BF1DE0}"/>
                  </a:ext>
                </a:extLst>
              </xdr:cNvPr>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2" name="Text Box 8">
                <a:extLst>
                  <a:ext uri="{FF2B5EF4-FFF2-40B4-BE49-F238E27FC236}">
                    <a16:creationId xmlns:a16="http://schemas.microsoft.com/office/drawing/2014/main" id="{D9B4D2AC-2556-E1A2-9999-2C2B67B8EA28}"/>
                  </a:ext>
                </a:extLst>
              </xdr:cNvPr>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5" name="グループ化 12">
              <a:extLst>
                <a:ext uri="{FF2B5EF4-FFF2-40B4-BE49-F238E27FC236}">
                  <a16:creationId xmlns:a16="http://schemas.microsoft.com/office/drawing/2014/main" id="{531BD1C9-DD50-EC7B-D06D-A557A0D758D3}"/>
                </a:ext>
              </a:extLst>
            </xdr:cNvPr>
            <xdr:cNvGrpSpPr>
              <a:grpSpLocks/>
            </xdr:cNvGrpSpPr>
          </xdr:nvGrpSpPr>
          <xdr:grpSpPr bwMode="auto">
            <a:xfrm>
              <a:off x="5605583" y="30053735"/>
              <a:ext cx="2166870" cy="3418973"/>
              <a:chOff x="6693739" y="30197425"/>
              <a:chExt cx="2249612" cy="3412709"/>
            </a:xfrm>
          </xdr:grpSpPr>
          <xdr:sp macro="" textlink="">
            <xdr:nvSpPr>
              <xdr:cNvPr id="6" name="Rectangle 10">
                <a:extLst>
                  <a:ext uri="{FF2B5EF4-FFF2-40B4-BE49-F238E27FC236}">
                    <a16:creationId xmlns:a16="http://schemas.microsoft.com/office/drawing/2014/main" id="{A814B96F-69AF-D341-EFF5-A3E6FC9C8609}"/>
                  </a:ext>
                </a:extLst>
              </xdr:cNvPr>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3</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7" name="大かっこ 18">
                <a:extLst>
                  <a:ext uri="{FF2B5EF4-FFF2-40B4-BE49-F238E27FC236}">
                    <a16:creationId xmlns:a16="http://schemas.microsoft.com/office/drawing/2014/main" id="{0EE96E5F-2521-82C4-97EE-DD44E18A807A}"/>
                  </a:ext>
                </a:extLst>
              </xdr:cNvPr>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非常勤職員賃金、消耗品費等</a:t>
                </a:r>
              </a:p>
            </xdr:txBody>
          </xdr:sp>
          <xdr:sp macro="" textlink="">
            <xdr:nvSpPr>
              <xdr:cNvPr id="8" name="Line 2">
                <a:extLst>
                  <a:ext uri="{FF2B5EF4-FFF2-40B4-BE49-F238E27FC236}">
                    <a16:creationId xmlns:a16="http://schemas.microsoft.com/office/drawing/2014/main" id="{1AC8E9CE-48C3-3DC4-BCA1-B6E9F6F0AF30}"/>
                  </a:ext>
                </a:extLst>
              </xdr:cNvPr>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sp macro="" textlink="">
        <xdr:nvSpPr>
          <xdr:cNvPr id="15" name="テキスト ボックス 7">
            <a:extLst>
              <a:ext uri="{FF2B5EF4-FFF2-40B4-BE49-F238E27FC236}">
                <a16:creationId xmlns:a16="http://schemas.microsoft.com/office/drawing/2014/main" id="{8F36FA5F-BC49-42B8-B531-5CD00F32AAC4}"/>
              </a:ext>
            </a:extLst>
          </xdr:cNvPr>
          <xdr:cNvSpPr txBox="1"/>
        </xdr:nvSpPr>
        <xdr:spPr>
          <a:xfrm>
            <a:off x="5147854" y="40739242"/>
            <a:ext cx="1964872" cy="34489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latin typeface="+mn-ea"/>
              </a:rPr>
              <a:t>【</a:t>
            </a:r>
            <a:r>
              <a:rPr kumimoji="1" lang="ja-JP" altLang="en-US" sz="1200">
                <a:latin typeface="+mn-ea"/>
              </a:rPr>
              <a:t>随意契約（少額）等</a:t>
            </a:r>
            <a:r>
              <a:rPr kumimoji="1" lang="en-US" altLang="ja-JP" sz="1200">
                <a:latin typeface="+mn-ea"/>
              </a:rPr>
              <a:t>】</a:t>
            </a:r>
            <a:endParaRPr kumimoji="1" lang="ja-JP" altLang="en-US" sz="1200">
              <a:latin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P399" sqref="P399:X399"/>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726</v>
      </c>
      <c r="AK2" s="850"/>
      <c r="AL2" s="850"/>
      <c r="AM2" s="850"/>
      <c r="AN2" s="90" t="s">
        <v>367</v>
      </c>
      <c r="AO2" s="850">
        <v>21</v>
      </c>
      <c r="AP2" s="850"/>
      <c r="AQ2" s="850"/>
      <c r="AR2" s="91" t="s">
        <v>367</v>
      </c>
      <c r="AS2" s="851">
        <v>969</v>
      </c>
      <c r="AT2" s="851"/>
      <c r="AU2" s="851"/>
      <c r="AV2" s="90" t="str">
        <f>IF(AW2="","","-")</f>
        <v/>
      </c>
      <c r="AW2" s="852"/>
      <c r="AX2" s="852"/>
    </row>
    <row r="3" spans="1:50" ht="21" customHeight="1" thickBot="1" x14ac:dyDescent="0.25">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2">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2">
      <c r="A5" s="837" t="s">
        <v>63</v>
      </c>
      <c r="B5" s="838"/>
      <c r="C5" s="838"/>
      <c r="D5" s="838"/>
      <c r="E5" s="838"/>
      <c r="F5" s="839"/>
      <c r="G5" s="840" t="s">
        <v>694</v>
      </c>
      <c r="H5" s="841"/>
      <c r="I5" s="841"/>
      <c r="J5" s="841"/>
      <c r="K5" s="841"/>
      <c r="L5" s="841"/>
      <c r="M5" s="842" t="s">
        <v>62</v>
      </c>
      <c r="N5" s="843"/>
      <c r="O5" s="843"/>
      <c r="P5" s="843"/>
      <c r="Q5" s="843"/>
      <c r="R5" s="844"/>
      <c r="S5" s="845" t="s">
        <v>695</v>
      </c>
      <c r="T5" s="841"/>
      <c r="U5" s="841"/>
      <c r="V5" s="841"/>
      <c r="W5" s="841"/>
      <c r="X5" s="846"/>
      <c r="Y5" s="847" t="s">
        <v>3</v>
      </c>
      <c r="Z5" s="848"/>
      <c r="AA5" s="848"/>
      <c r="AB5" s="848"/>
      <c r="AC5" s="848"/>
      <c r="AD5" s="849"/>
      <c r="AE5" s="870" t="s">
        <v>696</v>
      </c>
      <c r="AF5" s="870"/>
      <c r="AG5" s="870"/>
      <c r="AH5" s="870"/>
      <c r="AI5" s="870"/>
      <c r="AJ5" s="870"/>
      <c r="AK5" s="870"/>
      <c r="AL5" s="870"/>
      <c r="AM5" s="870"/>
      <c r="AN5" s="870"/>
      <c r="AO5" s="870"/>
      <c r="AP5" s="871"/>
      <c r="AQ5" s="872" t="s">
        <v>713</v>
      </c>
      <c r="AR5" s="873"/>
      <c r="AS5" s="873"/>
      <c r="AT5" s="873"/>
      <c r="AU5" s="873"/>
      <c r="AV5" s="873"/>
      <c r="AW5" s="873"/>
      <c r="AX5" s="874"/>
    </row>
    <row r="6" spans="1:50" ht="39" customHeight="1" x14ac:dyDescent="0.2">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2">
      <c r="A7" s="856" t="s">
        <v>20</v>
      </c>
      <c r="B7" s="857"/>
      <c r="C7" s="857"/>
      <c r="D7" s="857"/>
      <c r="E7" s="857"/>
      <c r="F7" s="858"/>
      <c r="G7" s="880" t="s">
        <v>697</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697</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2">
      <c r="A8" s="856" t="s">
        <v>234</v>
      </c>
      <c r="B8" s="857"/>
      <c r="C8" s="857"/>
      <c r="D8" s="857"/>
      <c r="E8" s="857"/>
      <c r="F8" s="858"/>
      <c r="G8" s="859" t="str">
        <f>入力規則等!A27</f>
        <v>医療分野の研究開発関連、科学技術・イノベーション</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文教及び科学振興</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2">
      <c r="A9" s="785" t="s">
        <v>21</v>
      </c>
      <c r="B9" s="786"/>
      <c r="C9" s="786"/>
      <c r="D9" s="786"/>
      <c r="E9" s="786"/>
      <c r="F9" s="786"/>
      <c r="G9" s="867" t="s">
        <v>698</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773" t="s">
        <v>28</v>
      </c>
      <c r="B10" s="774"/>
      <c r="C10" s="774"/>
      <c r="D10" s="774"/>
      <c r="E10" s="774"/>
      <c r="F10" s="774"/>
      <c r="G10" s="775" t="s">
        <v>699</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2">
      <c r="A11" s="773" t="s">
        <v>5</v>
      </c>
      <c r="B11" s="774"/>
      <c r="C11" s="774"/>
      <c r="D11" s="774"/>
      <c r="E11" s="774"/>
      <c r="F11" s="778"/>
      <c r="G11" s="779" t="str">
        <f>入力規則等!P10</f>
        <v>直接実施</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2">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2">
      <c r="A13" s="322"/>
      <c r="B13" s="323"/>
      <c r="C13" s="323"/>
      <c r="D13" s="323"/>
      <c r="E13" s="323"/>
      <c r="F13" s="324"/>
      <c r="G13" s="802" t="s">
        <v>6</v>
      </c>
      <c r="H13" s="803"/>
      <c r="I13" s="819" t="s">
        <v>7</v>
      </c>
      <c r="J13" s="820"/>
      <c r="K13" s="820"/>
      <c r="L13" s="820"/>
      <c r="M13" s="820"/>
      <c r="N13" s="820"/>
      <c r="O13" s="821"/>
      <c r="P13" s="713">
        <v>11</v>
      </c>
      <c r="Q13" s="714"/>
      <c r="R13" s="714"/>
      <c r="S13" s="714"/>
      <c r="T13" s="714"/>
      <c r="U13" s="714"/>
      <c r="V13" s="715"/>
      <c r="W13" s="713">
        <v>11</v>
      </c>
      <c r="X13" s="714"/>
      <c r="Y13" s="714"/>
      <c r="Z13" s="714"/>
      <c r="AA13" s="714"/>
      <c r="AB13" s="714"/>
      <c r="AC13" s="715"/>
      <c r="AD13" s="713">
        <v>13</v>
      </c>
      <c r="AE13" s="714"/>
      <c r="AF13" s="714"/>
      <c r="AG13" s="714"/>
      <c r="AH13" s="714"/>
      <c r="AI13" s="714"/>
      <c r="AJ13" s="715"/>
      <c r="AK13" s="713">
        <v>3</v>
      </c>
      <c r="AL13" s="714"/>
      <c r="AM13" s="714"/>
      <c r="AN13" s="714"/>
      <c r="AO13" s="714"/>
      <c r="AP13" s="714"/>
      <c r="AQ13" s="715"/>
      <c r="AR13" s="750">
        <v>3</v>
      </c>
      <c r="AS13" s="751"/>
      <c r="AT13" s="751"/>
      <c r="AU13" s="751"/>
      <c r="AV13" s="751"/>
      <c r="AW13" s="751"/>
      <c r="AX13" s="822"/>
    </row>
    <row r="14" spans="1:50" ht="21" customHeight="1" x14ac:dyDescent="0.2">
      <c r="A14" s="322"/>
      <c r="B14" s="323"/>
      <c r="C14" s="323"/>
      <c r="D14" s="323"/>
      <c r="E14" s="323"/>
      <c r="F14" s="324"/>
      <c r="G14" s="804"/>
      <c r="H14" s="805"/>
      <c r="I14" s="797" t="s">
        <v>8</v>
      </c>
      <c r="J14" s="798"/>
      <c r="K14" s="798"/>
      <c r="L14" s="798"/>
      <c r="M14" s="798"/>
      <c r="N14" s="798"/>
      <c r="O14" s="799"/>
      <c r="P14" s="713" t="s">
        <v>697</v>
      </c>
      <c r="Q14" s="714"/>
      <c r="R14" s="714"/>
      <c r="S14" s="714"/>
      <c r="T14" s="714"/>
      <c r="U14" s="714"/>
      <c r="V14" s="715"/>
      <c r="W14" s="713" t="s">
        <v>697</v>
      </c>
      <c r="X14" s="714"/>
      <c r="Y14" s="714"/>
      <c r="Z14" s="714"/>
      <c r="AA14" s="714"/>
      <c r="AB14" s="714"/>
      <c r="AC14" s="715"/>
      <c r="AD14" s="713" t="s">
        <v>697</v>
      </c>
      <c r="AE14" s="714"/>
      <c r="AF14" s="714"/>
      <c r="AG14" s="714"/>
      <c r="AH14" s="714"/>
      <c r="AI14" s="714"/>
      <c r="AJ14" s="715"/>
      <c r="AK14" s="713" t="s">
        <v>741</v>
      </c>
      <c r="AL14" s="714"/>
      <c r="AM14" s="714"/>
      <c r="AN14" s="714"/>
      <c r="AO14" s="714"/>
      <c r="AP14" s="714"/>
      <c r="AQ14" s="715"/>
      <c r="AR14" s="808"/>
      <c r="AS14" s="808"/>
      <c r="AT14" s="808"/>
      <c r="AU14" s="808"/>
      <c r="AV14" s="808"/>
      <c r="AW14" s="808"/>
      <c r="AX14" s="809"/>
    </row>
    <row r="15" spans="1:50" ht="21" customHeight="1" x14ac:dyDescent="0.2">
      <c r="A15" s="322"/>
      <c r="B15" s="323"/>
      <c r="C15" s="323"/>
      <c r="D15" s="323"/>
      <c r="E15" s="323"/>
      <c r="F15" s="324"/>
      <c r="G15" s="804"/>
      <c r="H15" s="805"/>
      <c r="I15" s="797" t="s">
        <v>48</v>
      </c>
      <c r="J15" s="810"/>
      <c r="K15" s="810"/>
      <c r="L15" s="810"/>
      <c r="M15" s="810"/>
      <c r="N15" s="810"/>
      <c r="O15" s="811"/>
      <c r="P15" s="713" t="s">
        <v>697</v>
      </c>
      <c r="Q15" s="714"/>
      <c r="R15" s="714"/>
      <c r="S15" s="714"/>
      <c r="T15" s="714"/>
      <c r="U15" s="714"/>
      <c r="V15" s="715"/>
      <c r="W15" s="713" t="s">
        <v>697</v>
      </c>
      <c r="X15" s="714"/>
      <c r="Y15" s="714"/>
      <c r="Z15" s="714"/>
      <c r="AA15" s="714"/>
      <c r="AB15" s="714"/>
      <c r="AC15" s="715"/>
      <c r="AD15" s="713" t="s">
        <v>697</v>
      </c>
      <c r="AE15" s="714"/>
      <c r="AF15" s="714"/>
      <c r="AG15" s="714"/>
      <c r="AH15" s="714"/>
      <c r="AI15" s="714"/>
      <c r="AJ15" s="715"/>
      <c r="AK15" s="713" t="s">
        <v>741</v>
      </c>
      <c r="AL15" s="714"/>
      <c r="AM15" s="714"/>
      <c r="AN15" s="714"/>
      <c r="AO15" s="714"/>
      <c r="AP15" s="714"/>
      <c r="AQ15" s="715"/>
      <c r="AR15" s="713" t="s">
        <v>767</v>
      </c>
      <c r="AS15" s="714"/>
      <c r="AT15" s="714"/>
      <c r="AU15" s="714"/>
      <c r="AV15" s="714"/>
      <c r="AW15" s="714"/>
      <c r="AX15" s="823"/>
    </row>
    <row r="16" spans="1:50" ht="21" customHeight="1" x14ac:dyDescent="0.2">
      <c r="A16" s="322"/>
      <c r="B16" s="323"/>
      <c r="C16" s="323"/>
      <c r="D16" s="323"/>
      <c r="E16" s="323"/>
      <c r="F16" s="324"/>
      <c r="G16" s="804"/>
      <c r="H16" s="805"/>
      <c r="I16" s="797" t="s">
        <v>49</v>
      </c>
      <c r="J16" s="810"/>
      <c r="K16" s="810"/>
      <c r="L16" s="810"/>
      <c r="M16" s="810"/>
      <c r="N16" s="810"/>
      <c r="O16" s="811"/>
      <c r="P16" s="713" t="s">
        <v>697</v>
      </c>
      <c r="Q16" s="714"/>
      <c r="R16" s="714"/>
      <c r="S16" s="714"/>
      <c r="T16" s="714"/>
      <c r="U16" s="714"/>
      <c r="V16" s="715"/>
      <c r="W16" s="713" t="s">
        <v>697</v>
      </c>
      <c r="X16" s="714"/>
      <c r="Y16" s="714"/>
      <c r="Z16" s="714"/>
      <c r="AA16" s="714"/>
      <c r="AB16" s="714"/>
      <c r="AC16" s="715"/>
      <c r="AD16" s="713" t="s">
        <v>697</v>
      </c>
      <c r="AE16" s="714"/>
      <c r="AF16" s="714"/>
      <c r="AG16" s="714"/>
      <c r="AH16" s="714"/>
      <c r="AI16" s="714"/>
      <c r="AJ16" s="715"/>
      <c r="AK16" s="713" t="s">
        <v>741</v>
      </c>
      <c r="AL16" s="714"/>
      <c r="AM16" s="714"/>
      <c r="AN16" s="714"/>
      <c r="AO16" s="714"/>
      <c r="AP16" s="714"/>
      <c r="AQ16" s="715"/>
      <c r="AR16" s="815"/>
      <c r="AS16" s="816"/>
      <c r="AT16" s="816"/>
      <c r="AU16" s="816"/>
      <c r="AV16" s="816"/>
      <c r="AW16" s="816"/>
      <c r="AX16" s="817"/>
    </row>
    <row r="17" spans="1:50" ht="24.75" customHeight="1" x14ac:dyDescent="0.2">
      <c r="A17" s="322"/>
      <c r="B17" s="323"/>
      <c r="C17" s="323"/>
      <c r="D17" s="323"/>
      <c r="E17" s="323"/>
      <c r="F17" s="324"/>
      <c r="G17" s="804"/>
      <c r="H17" s="805"/>
      <c r="I17" s="797" t="s">
        <v>47</v>
      </c>
      <c r="J17" s="798"/>
      <c r="K17" s="798"/>
      <c r="L17" s="798"/>
      <c r="M17" s="798"/>
      <c r="N17" s="798"/>
      <c r="O17" s="799"/>
      <c r="P17" s="713" t="s">
        <v>697</v>
      </c>
      <c r="Q17" s="714"/>
      <c r="R17" s="714"/>
      <c r="S17" s="714"/>
      <c r="T17" s="714"/>
      <c r="U17" s="714"/>
      <c r="V17" s="715"/>
      <c r="W17" s="713" t="s">
        <v>697</v>
      </c>
      <c r="X17" s="714"/>
      <c r="Y17" s="714"/>
      <c r="Z17" s="714"/>
      <c r="AA17" s="714"/>
      <c r="AB17" s="714"/>
      <c r="AC17" s="715"/>
      <c r="AD17" s="713" t="s">
        <v>697</v>
      </c>
      <c r="AE17" s="714"/>
      <c r="AF17" s="714"/>
      <c r="AG17" s="714"/>
      <c r="AH17" s="714"/>
      <c r="AI17" s="714"/>
      <c r="AJ17" s="715"/>
      <c r="AK17" s="713" t="s">
        <v>741</v>
      </c>
      <c r="AL17" s="714"/>
      <c r="AM17" s="714"/>
      <c r="AN17" s="714"/>
      <c r="AO17" s="714"/>
      <c r="AP17" s="714"/>
      <c r="AQ17" s="715"/>
      <c r="AR17" s="800"/>
      <c r="AS17" s="800"/>
      <c r="AT17" s="800"/>
      <c r="AU17" s="800"/>
      <c r="AV17" s="800"/>
      <c r="AW17" s="800"/>
      <c r="AX17" s="801"/>
    </row>
    <row r="18" spans="1:50" ht="24.75" customHeight="1" x14ac:dyDescent="0.2">
      <c r="A18" s="322"/>
      <c r="B18" s="323"/>
      <c r="C18" s="323"/>
      <c r="D18" s="323"/>
      <c r="E18" s="323"/>
      <c r="F18" s="324"/>
      <c r="G18" s="806"/>
      <c r="H18" s="807"/>
      <c r="I18" s="790" t="s">
        <v>18</v>
      </c>
      <c r="J18" s="791"/>
      <c r="K18" s="791"/>
      <c r="L18" s="791"/>
      <c r="M18" s="791"/>
      <c r="N18" s="791"/>
      <c r="O18" s="792"/>
      <c r="P18" s="793">
        <f>SUM(P13:V17)</f>
        <v>11</v>
      </c>
      <c r="Q18" s="794"/>
      <c r="R18" s="794"/>
      <c r="S18" s="794"/>
      <c r="T18" s="794"/>
      <c r="U18" s="794"/>
      <c r="V18" s="795"/>
      <c r="W18" s="793">
        <f>SUM(W13:AC17)</f>
        <v>11</v>
      </c>
      <c r="X18" s="794"/>
      <c r="Y18" s="794"/>
      <c r="Z18" s="794"/>
      <c r="AA18" s="794"/>
      <c r="AB18" s="794"/>
      <c r="AC18" s="795"/>
      <c r="AD18" s="793">
        <f>SUM(AD13:AJ17)</f>
        <v>13</v>
      </c>
      <c r="AE18" s="794"/>
      <c r="AF18" s="794"/>
      <c r="AG18" s="794"/>
      <c r="AH18" s="794"/>
      <c r="AI18" s="794"/>
      <c r="AJ18" s="795"/>
      <c r="AK18" s="793">
        <f>SUM(AK13:AQ17)</f>
        <v>3</v>
      </c>
      <c r="AL18" s="794"/>
      <c r="AM18" s="794"/>
      <c r="AN18" s="794"/>
      <c r="AO18" s="794"/>
      <c r="AP18" s="794"/>
      <c r="AQ18" s="795"/>
      <c r="AR18" s="793">
        <f>SUM(AR13:AX17)</f>
        <v>3</v>
      </c>
      <c r="AS18" s="794"/>
      <c r="AT18" s="794"/>
      <c r="AU18" s="794"/>
      <c r="AV18" s="794"/>
      <c r="AW18" s="794"/>
      <c r="AX18" s="796"/>
    </row>
    <row r="19" spans="1:50" ht="24.75" customHeight="1" x14ac:dyDescent="0.2">
      <c r="A19" s="322"/>
      <c r="B19" s="323"/>
      <c r="C19" s="323"/>
      <c r="D19" s="323"/>
      <c r="E19" s="323"/>
      <c r="F19" s="324"/>
      <c r="G19" s="765" t="s">
        <v>9</v>
      </c>
      <c r="H19" s="766"/>
      <c r="I19" s="766"/>
      <c r="J19" s="766"/>
      <c r="K19" s="766"/>
      <c r="L19" s="766"/>
      <c r="M19" s="766"/>
      <c r="N19" s="766"/>
      <c r="O19" s="766"/>
      <c r="P19" s="713">
        <v>11</v>
      </c>
      <c r="Q19" s="714"/>
      <c r="R19" s="714"/>
      <c r="S19" s="714"/>
      <c r="T19" s="714"/>
      <c r="U19" s="714"/>
      <c r="V19" s="715"/>
      <c r="W19" s="713">
        <v>11</v>
      </c>
      <c r="X19" s="714"/>
      <c r="Y19" s="714"/>
      <c r="Z19" s="714"/>
      <c r="AA19" s="714"/>
      <c r="AB19" s="714"/>
      <c r="AC19" s="715"/>
      <c r="AD19" s="713">
        <v>13</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2">
      <c r="A20" s="322"/>
      <c r="B20" s="323"/>
      <c r="C20" s="323"/>
      <c r="D20" s="323"/>
      <c r="E20" s="323"/>
      <c r="F20" s="324"/>
      <c r="G20" s="765" t="s">
        <v>10</v>
      </c>
      <c r="H20" s="766"/>
      <c r="I20" s="766"/>
      <c r="J20" s="766"/>
      <c r="K20" s="766"/>
      <c r="L20" s="766"/>
      <c r="M20" s="766"/>
      <c r="N20" s="766"/>
      <c r="O20" s="766"/>
      <c r="P20" s="761">
        <f>IF(P18=0, "-", SUM(P19)/P18)</f>
        <v>1</v>
      </c>
      <c r="Q20" s="761"/>
      <c r="R20" s="761"/>
      <c r="S20" s="761"/>
      <c r="T20" s="761"/>
      <c r="U20" s="761"/>
      <c r="V20" s="761"/>
      <c r="W20" s="761">
        <f>IF(W18=0, "-", SUM(W19)/W18)</f>
        <v>1</v>
      </c>
      <c r="X20" s="761"/>
      <c r="Y20" s="761"/>
      <c r="Z20" s="761"/>
      <c r="AA20" s="761"/>
      <c r="AB20" s="761"/>
      <c r="AC20" s="761"/>
      <c r="AD20" s="761">
        <f>IF(AD18=0, "-", SUM(AD19)/AD18)</f>
        <v>1</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2">
      <c r="A21" s="785"/>
      <c r="B21" s="786"/>
      <c r="C21" s="786"/>
      <c r="D21" s="786"/>
      <c r="E21" s="786"/>
      <c r="F21" s="787"/>
      <c r="G21" s="759" t="s">
        <v>320</v>
      </c>
      <c r="H21" s="760"/>
      <c r="I21" s="760"/>
      <c r="J21" s="760"/>
      <c r="K21" s="760"/>
      <c r="L21" s="760"/>
      <c r="M21" s="760"/>
      <c r="N21" s="760"/>
      <c r="O21" s="760"/>
      <c r="P21" s="761">
        <f>IF(P19=0, "-", SUM(P19)/SUM(P13,P14))</f>
        <v>1</v>
      </c>
      <c r="Q21" s="761"/>
      <c r="R21" s="761"/>
      <c r="S21" s="761"/>
      <c r="T21" s="761"/>
      <c r="U21" s="761"/>
      <c r="V21" s="761"/>
      <c r="W21" s="761">
        <f>IF(W19=0, "-", SUM(W19)/SUM(W13,W14))</f>
        <v>1</v>
      </c>
      <c r="X21" s="761"/>
      <c r="Y21" s="761"/>
      <c r="Z21" s="761"/>
      <c r="AA21" s="761"/>
      <c r="AB21" s="761"/>
      <c r="AC21" s="761"/>
      <c r="AD21" s="761">
        <f>IF(AD19=0, "-", SUM(AD19)/SUM(AD13,AD14))</f>
        <v>1</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2">
      <c r="A22" s="719" t="s">
        <v>676</v>
      </c>
      <c r="B22" s="720"/>
      <c r="C22" s="720"/>
      <c r="D22" s="720"/>
      <c r="E22" s="720"/>
      <c r="F22" s="721"/>
      <c r="G22" s="725" t="s">
        <v>309</v>
      </c>
      <c r="H22" s="565"/>
      <c r="I22" s="565"/>
      <c r="J22" s="565"/>
      <c r="K22" s="565"/>
      <c r="L22" s="565"/>
      <c r="M22" s="565"/>
      <c r="N22" s="565"/>
      <c r="O22" s="566"/>
      <c r="P22" s="726" t="s">
        <v>674</v>
      </c>
      <c r="Q22" s="565"/>
      <c r="R22" s="565"/>
      <c r="S22" s="565"/>
      <c r="T22" s="565"/>
      <c r="U22" s="565"/>
      <c r="V22" s="566"/>
      <c r="W22" s="726" t="s">
        <v>675</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2">
      <c r="A23" s="722"/>
      <c r="B23" s="723"/>
      <c r="C23" s="723"/>
      <c r="D23" s="723"/>
      <c r="E23" s="723"/>
      <c r="F23" s="724"/>
      <c r="G23" s="747" t="s">
        <v>700</v>
      </c>
      <c r="H23" s="748"/>
      <c r="I23" s="748"/>
      <c r="J23" s="748"/>
      <c r="K23" s="748"/>
      <c r="L23" s="748"/>
      <c r="M23" s="748"/>
      <c r="N23" s="748"/>
      <c r="O23" s="749"/>
      <c r="P23" s="750">
        <v>3</v>
      </c>
      <c r="Q23" s="751"/>
      <c r="R23" s="751"/>
      <c r="S23" s="751"/>
      <c r="T23" s="751"/>
      <c r="U23" s="751"/>
      <c r="V23" s="752"/>
      <c r="W23" s="750">
        <v>3</v>
      </c>
      <c r="X23" s="751"/>
      <c r="Y23" s="751"/>
      <c r="Z23" s="751"/>
      <c r="AA23" s="751"/>
      <c r="AB23" s="751"/>
      <c r="AC23" s="752"/>
      <c r="AD23" s="753" t="s">
        <v>367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2">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2">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2">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2">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2">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5">
      <c r="A29" s="722"/>
      <c r="B29" s="723"/>
      <c r="C29" s="723"/>
      <c r="D29" s="723"/>
      <c r="E29" s="723"/>
      <c r="F29" s="724"/>
      <c r="G29" s="313" t="s">
        <v>18</v>
      </c>
      <c r="H29" s="733"/>
      <c r="I29" s="733"/>
      <c r="J29" s="733"/>
      <c r="K29" s="733"/>
      <c r="L29" s="733"/>
      <c r="M29" s="733"/>
      <c r="N29" s="733"/>
      <c r="O29" s="734"/>
      <c r="P29" s="735">
        <f>AK13</f>
        <v>3</v>
      </c>
      <c r="Q29" s="736"/>
      <c r="R29" s="736"/>
      <c r="S29" s="736"/>
      <c r="T29" s="736"/>
      <c r="U29" s="736"/>
      <c r="V29" s="737"/>
      <c r="W29" s="738">
        <f>AR13</f>
        <v>3</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2">
      <c r="A30" s="741" t="s">
        <v>663</v>
      </c>
      <c r="B30" s="742"/>
      <c r="C30" s="742"/>
      <c r="D30" s="742"/>
      <c r="E30" s="742"/>
      <c r="F30" s="743"/>
      <c r="G30" s="744" t="s">
        <v>751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2">
      <c r="A31" s="663"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1" t="s">
        <v>11</v>
      </c>
      <c r="AC31" s="641"/>
      <c r="AD31" s="641"/>
      <c r="AE31" s="131" t="s">
        <v>500</v>
      </c>
      <c r="AF31" s="711"/>
      <c r="AG31" s="711"/>
      <c r="AH31" s="712"/>
      <c r="AI31" s="131" t="s">
        <v>652</v>
      </c>
      <c r="AJ31" s="711"/>
      <c r="AK31" s="711"/>
      <c r="AL31" s="712"/>
      <c r="AM31" s="131" t="s">
        <v>468</v>
      </c>
      <c r="AN31" s="711"/>
      <c r="AO31" s="711"/>
      <c r="AP31" s="712"/>
      <c r="AQ31" s="638" t="s">
        <v>499</v>
      </c>
      <c r="AR31" s="639"/>
      <c r="AS31" s="639"/>
      <c r="AT31" s="640"/>
      <c r="AU31" s="638" t="s">
        <v>677</v>
      </c>
      <c r="AV31" s="639"/>
      <c r="AW31" s="639"/>
      <c r="AX31" s="648"/>
    </row>
    <row r="32" spans="1:50" ht="28.5" customHeight="1" x14ac:dyDescent="0.2">
      <c r="A32" s="663"/>
      <c r="B32" s="168"/>
      <c r="C32" s="168"/>
      <c r="D32" s="168"/>
      <c r="E32" s="168"/>
      <c r="F32" s="169"/>
      <c r="G32" s="745" t="s">
        <v>752</v>
      </c>
      <c r="H32" s="650"/>
      <c r="I32" s="650"/>
      <c r="J32" s="650"/>
      <c r="K32" s="650"/>
      <c r="L32" s="650"/>
      <c r="M32" s="650"/>
      <c r="N32" s="650"/>
      <c r="O32" s="650"/>
      <c r="P32" s="653" t="s">
        <v>703</v>
      </c>
      <c r="Q32" s="654"/>
      <c r="R32" s="654"/>
      <c r="S32" s="654"/>
      <c r="T32" s="654"/>
      <c r="U32" s="654"/>
      <c r="V32" s="654"/>
      <c r="W32" s="654"/>
      <c r="X32" s="655"/>
      <c r="Y32" s="659" t="s">
        <v>52</v>
      </c>
      <c r="Z32" s="660"/>
      <c r="AA32" s="661"/>
      <c r="AB32" s="662" t="s">
        <v>702</v>
      </c>
      <c r="AC32" s="662"/>
      <c r="AD32" s="662"/>
      <c r="AE32" s="631">
        <v>755</v>
      </c>
      <c r="AF32" s="631"/>
      <c r="AG32" s="631"/>
      <c r="AH32" s="631"/>
      <c r="AI32" s="631">
        <v>498</v>
      </c>
      <c r="AJ32" s="631"/>
      <c r="AK32" s="631"/>
      <c r="AL32" s="631"/>
      <c r="AM32" s="631">
        <v>672</v>
      </c>
      <c r="AN32" s="631"/>
      <c r="AO32" s="631"/>
      <c r="AP32" s="631"/>
      <c r="AQ32" s="677" t="s">
        <v>727</v>
      </c>
      <c r="AR32" s="631"/>
      <c r="AS32" s="631"/>
      <c r="AT32" s="631"/>
      <c r="AU32" s="108" t="s">
        <v>727</v>
      </c>
      <c r="AV32" s="633"/>
      <c r="AW32" s="633"/>
      <c r="AX32" s="634"/>
    </row>
    <row r="33" spans="1:51" ht="28.5" customHeight="1" x14ac:dyDescent="0.2">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702</v>
      </c>
      <c r="AC33" s="662"/>
      <c r="AD33" s="662"/>
      <c r="AE33" s="631">
        <v>700</v>
      </c>
      <c r="AF33" s="631"/>
      <c r="AG33" s="631"/>
      <c r="AH33" s="631"/>
      <c r="AI33" s="631">
        <v>700</v>
      </c>
      <c r="AJ33" s="631"/>
      <c r="AK33" s="631"/>
      <c r="AL33" s="631"/>
      <c r="AM33" s="631">
        <v>700</v>
      </c>
      <c r="AN33" s="631"/>
      <c r="AO33" s="631"/>
      <c r="AP33" s="631"/>
      <c r="AQ33" s="631">
        <v>700</v>
      </c>
      <c r="AR33" s="631"/>
      <c r="AS33" s="631"/>
      <c r="AT33" s="631"/>
      <c r="AU33" s="632">
        <v>700</v>
      </c>
      <c r="AV33" s="633"/>
      <c r="AW33" s="633"/>
      <c r="AX33" s="634"/>
    </row>
    <row r="34" spans="1:51" ht="23.25" customHeight="1" x14ac:dyDescent="0.2">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500</v>
      </c>
      <c r="AF34" s="191"/>
      <c r="AG34" s="191"/>
      <c r="AH34" s="192"/>
      <c r="AI34" s="190" t="s">
        <v>652</v>
      </c>
      <c r="AJ34" s="191"/>
      <c r="AK34" s="191"/>
      <c r="AL34" s="192"/>
      <c r="AM34" s="190" t="s">
        <v>468</v>
      </c>
      <c r="AN34" s="191"/>
      <c r="AO34" s="191"/>
      <c r="AP34" s="192"/>
      <c r="AQ34" s="642" t="s">
        <v>678</v>
      </c>
      <c r="AR34" s="643"/>
      <c r="AS34" s="643"/>
      <c r="AT34" s="643"/>
      <c r="AU34" s="643"/>
      <c r="AV34" s="643"/>
      <c r="AW34" s="643"/>
      <c r="AX34" s="644"/>
    </row>
    <row r="35" spans="1:51" ht="23.25" customHeight="1" x14ac:dyDescent="0.2">
      <c r="A35" s="698"/>
      <c r="B35" s="699"/>
      <c r="C35" s="699"/>
      <c r="D35" s="699"/>
      <c r="E35" s="699"/>
      <c r="F35" s="700"/>
      <c r="G35" s="667" t="s">
        <v>753</v>
      </c>
      <c r="H35" s="668"/>
      <c r="I35" s="668"/>
      <c r="J35" s="668"/>
      <c r="K35" s="668"/>
      <c r="L35" s="668"/>
      <c r="M35" s="668"/>
      <c r="N35" s="668"/>
      <c r="O35" s="668"/>
      <c r="P35" s="668"/>
      <c r="Q35" s="668"/>
      <c r="R35" s="668"/>
      <c r="S35" s="668"/>
      <c r="T35" s="668"/>
      <c r="U35" s="668"/>
      <c r="V35" s="668"/>
      <c r="W35" s="668"/>
      <c r="X35" s="668"/>
      <c r="Y35" s="671" t="s">
        <v>665</v>
      </c>
      <c r="Z35" s="672"/>
      <c r="AA35" s="673"/>
      <c r="AB35" s="674" t="s">
        <v>764</v>
      </c>
      <c r="AC35" s="675"/>
      <c r="AD35" s="676"/>
      <c r="AE35" s="677">
        <v>20</v>
      </c>
      <c r="AF35" s="677"/>
      <c r="AG35" s="677"/>
      <c r="AH35" s="677"/>
      <c r="AI35" s="677">
        <v>43</v>
      </c>
      <c r="AJ35" s="677"/>
      <c r="AK35" s="677"/>
      <c r="AL35" s="677"/>
      <c r="AM35" s="677">
        <v>5</v>
      </c>
      <c r="AN35" s="677"/>
      <c r="AO35" s="677"/>
      <c r="AP35" s="677"/>
      <c r="AQ35" s="108">
        <v>1</v>
      </c>
      <c r="AR35" s="102"/>
      <c r="AS35" s="102"/>
      <c r="AT35" s="102"/>
      <c r="AU35" s="102"/>
      <c r="AV35" s="102"/>
      <c r="AW35" s="102"/>
      <c r="AX35" s="103"/>
    </row>
    <row r="36" spans="1:51" ht="46.5" customHeight="1" x14ac:dyDescent="0.2">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668</v>
      </c>
      <c r="Z36" s="664"/>
      <c r="AA36" s="665"/>
      <c r="AB36" s="627" t="s">
        <v>704</v>
      </c>
      <c r="AC36" s="628"/>
      <c r="AD36" s="629"/>
      <c r="AE36" s="630" t="s">
        <v>760</v>
      </c>
      <c r="AF36" s="630"/>
      <c r="AG36" s="630"/>
      <c r="AH36" s="630"/>
      <c r="AI36" s="630" t="s">
        <v>761</v>
      </c>
      <c r="AJ36" s="630"/>
      <c r="AK36" s="630"/>
      <c r="AL36" s="630"/>
      <c r="AM36" s="630" t="s">
        <v>762</v>
      </c>
      <c r="AN36" s="630"/>
      <c r="AO36" s="630"/>
      <c r="AP36" s="630"/>
      <c r="AQ36" s="630" t="s">
        <v>763</v>
      </c>
      <c r="AR36" s="630"/>
      <c r="AS36" s="630"/>
      <c r="AT36" s="630"/>
      <c r="AU36" s="630"/>
      <c r="AV36" s="630"/>
      <c r="AW36" s="630"/>
      <c r="AX36" s="666"/>
    </row>
    <row r="37" spans="1:51" ht="18.75" customHeight="1" x14ac:dyDescent="0.2">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500</v>
      </c>
      <c r="AF37" s="625"/>
      <c r="AG37" s="625"/>
      <c r="AH37" s="626"/>
      <c r="AI37" s="693" t="s">
        <v>652</v>
      </c>
      <c r="AJ37" s="693"/>
      <c r="AK37" s="693"/>
      <c r="AL37" s="624"/>
      <c r="AM37" s="693" t="s">
        <v>468</v>
      </c>
      <c r="AN37" s="693"/>
      <c r="AO37" s="693"/>
      <c r="AP37" s="624"/>
      <c r="AQ37" s="231" t="s">
        <v>223</v>
      </c>
      <c r="AR37" s="232"/>
      <c r="AS37" s="232"/>
      <c r="AT37" s="233"/>
      <c r="AU37" s="212" t="s">
        <v>129</v>
      </c>
      <c r="AV37" s="212"/>
      <c r="AW37" s="212"/>
      <c r="AX37" s="215"/>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697</v>
      </c>
      <c r="AR38" s="523"/>
      <c r="AS38" s="142" t="s">
        <v>224</v>
      </c>
      <c r="AT38" s="143"/>
      <c r="AU38" s="141">
        <v>4</v>
      </c>
      <c r="AV38" s="141"/>
      <c r="AW38" s="123" t="s">
        <v>170</v>
      </c>
      <c r="AX38" s="144"/>
    </row>
    <row r="39" spans="1:51" ht="23.25" customHeight="1" x14ac:dyDescent="0.2">
      <c r="A39" s="689"/>
      <c r="B39" s="687"/>
      <c r="C39" s="687"/>
      <c r="D39" s="687"/>
      <c r="E39" s="687"/>
      <c r="F39" s="688"/>
      <c r="G39" s="193" t="s">
        <v>758</v>
      </c>
      <c r="H39" s="194"/>
      <c r="I39" s="194"/>
      <c r="J39" s="194"/>
      <c r="K39" s="194"/>
      <c r="L39" s="194"/>
      <c r="M39" s="194"/>
      <c r="N39" s="194"/>
      <c r="O39" s="195"/>
      <c r="P39" s="146" t="s">
        <v>701</v>
      </c>
      <c r="Q39" s="146"/>
      <c r="R39" s="146"/>
      <c r="S39" s="146"/>
      <c r="T39" s="146"/>
      <c r="U39" s="146"/>
      <c r="V39" s="146"/>
      <c r="W39" s="146"/>
      <c r="X39" s="147"/>
      <c r="Y39" s="234" t="s">
        <v>12</v>
      </c>
      <c r="Z39" s="235"/>
      <c r="AA39" s="236"/>
      <c r="AB39" s="163" t="s">
        <v>702</v>
      </c>
      <c r="AC39" s="163"/>
      <c r="AD39" s="163"/>
      <c r="AE39" s="108">
        <v>532781</v>
      </c>
      <c r="AF39" s="102"/>
      <c r="AG39" s="102"/>
      <c r="AH39" s="102"/>
      <c r="AI39" s="108">
        <v>265369</v>
      </c>
      <c r="AJ39" s="102"/>
      <c r="AK39" s="102"/>
      <c r="AL39" s="102"/>
      <c r="AM39" s="108">
        <v>2385475</v>
      </c>
      <c r="AN39" s="102"/>
      <c r="AO39" s="102"/>
      <c r="AP39" s="102"/>
      <c r="AQ39" s="109" t="s">
        <v>697</v>
      </c>
      <c r="AR39" s="110"/>
      <c r="AS39" s="110"/>
      <c r="AT39" s="111"/>
      <c r="AU39" s="102" t="s">
        <v>697</v>
      </c>
      <c r="AV39" s="102"/>
      <c r="AW39" s="102"/>
      <c r="AX39" s="103"/>
    </row>
    <row r="40" spans="1:51" ht="23.25" customHeight="1" x14ac:dyDescent="0.2">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702</v>
      </c>
      <c r="AC40" s="107"/>
      <c r="AD40" s="107"/>
      <c r="AE40" s="108">
        <v>300000</v>
      </c>
      <c r="AF40" s="102"/>
      <c r="AG40" s="102"/>
      <c r="AH40" s="102"/>
      <c r="AI40" s="108">
        <v>300000</v>
      </c>
      <c r="AJ40" s="102"/>
      <c r="AK40" s="102"/>
      <c r="AL40" s="102"/>
      <c r="AM40" s="108">
        <v>2500000</v>
      </c>
      <c r="AN40" s="102"/>
      <c r="AO40" s="102"/>
      <c r="AP40" s="102"/>
      <c r="AQ40" s="109" t="s">
        <v>697</v>
      </c>
      <c r="AR40" s="110"/>
      <c r="AS40" s="110"/>
      <c r="AT40" s="111"/>
      <c r="AU40" s="102">
        <v>2500000</v>
      </c>
      <c r="AV40" s="102"/>
      <c r="AW40" s="102"/>
      <c r="AX40" s="103"/>
    </row>
    <row r="41" spans="1:51" ht="23.25" customHeight="1" x14ac:dyDescent="0.2">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178</v>
      </c>
      <c r="AF41" s="102"/>
      <c r="AG41" s="102"/>
      <c r="AH41" s="102"/>
      <c r="AI41" s="108">
        <v>88</v>
      </c>
      <c r="AJ41" s="102"/>
      <c r="AK41" s="102"/>
      <c r="AL41" s="102"/>
      <c r="AM41" s="108">
        <v>95</v>
      </c>
      <c r="AN41" s="102"/>
      <c r="AO41" s="102"/>
      <c r="AP41" s="102"/>
      <c r="AQ41" s="109" t="s">
        <v>697</v>
      </c>
      <c r="AR41" s="110"/>
      <c r="AS41" s="110"/>
      <c r="AT41" s="111"/>
      <c r="AU41" s="102" t="s">
        <v>697</v>
      </c>
      <c r="AV41" s="102"/>
      <c r="AW41" s="102"/>
      <c r="AX41" s="103"/>
    </row>
    <row r="42" spans="1:51" ht="23.25" customHeight="1" x14ac:dyDescent="0.2">
      <c r="A42" s="202" t="s">
        <v>343</v>
      </c>
      <c r="B42" s="165"/>
      <c r="C42" s="165"/>
      <c r="D42" s="165"/>
      <c r="E42" s="165"/>
      <c r="F42" s="166"/>
      <c r="G42" s="204" t="s">
        <v>701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41" t="s">
        <v>663</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2">
      <c r="A65" s="663"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1" t="s">
        <v>11</v>
      </c>
      <c r="AC65" s="641"/>
      <c r="AD65" s="641"/>
      <c r="AE65" s="131" t="s">
        <v>500</v>
      </c>
      <c r="AF65" s="711"/>
      <c r="AG65" s="711"/>
      <c r="AH65" s="712"/>
      <c r="AI65" s="131" t="s">
        <v>652</v>
      </c>
      <c r="AJ65" s="711"/>
      <c r="AK65" s="711"/>
      <c r="AL65" s="712"/>
      <c r="AM65" s="131" t="s">
        <v>468</v>
      </c>
      <c r="AN65" s="711"/>
      <c r="AO65" s="711"/>
      <c r="AP65" s="712"/>
      <c r="AQ65" s="638" t="s">
        <v>499</v>
      </c>
      <c r="AR65" s="639"/>
      <c r="AS65" s="639"/>
      <c r="AT65" s="640"/>
      <c r="AU65" s="638" t="s">
        <v>677</v>
      </c>
      <c r="AV65" s="639"/>
      <c r="AW65" s="639"/>
      <c r="AX65" s="648"/>
      <c r="AY65">
        <f>COUNTA($G$66)</f>
        <v>0</v>
      </c>
    </row>
    <row r="66" spans="1:51" ht="23.25" hidden="1" customHeight="1" x14ac:dyDescent="0.2">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2">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2">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500</v>
      </c>
      <c r="AF68" s="134"/>
      <c r="AG68" s="134"/>
      <c r="AH68" s="134"/>
      <c r="AI68" s="134" t="s">
        <v>652</v>
      </c>
      <c r="AJ68" s="134"/>
      <c r="AK68" s="134"/>
      <c r="AL68" s="134"/>
      <c r="AM68" s="134" t="s">
        <v>468</v>
      </c>
      <c r="AN68" s="134"/>
      <c r="AO68" s="134"/>
      <c r="AP68" s="134"/>
      <c r="AQ68" s="642" t="s">
        <v>678</v>
      </c>
      <c r="AR68" s="643"/>
      <c r="AS68" s="643"/>
      <c r="AT68" s="643"/>
      <c r="AU68" s="643"/>
      <c r="AV68" s="643"/>
      <c r="AW68" s="643"/>
      <c r="AX68" s="644"/>
      <c r="AY68">
        <f>IF(SUBSTITUTE(SUBSTITUTE($G$69,"／",""),"　","")="",0,1)</f>
        <v>0</v>
      </c>
    </row>
    <row r="69" spans="1:51" ht="23.25" hidden="1" customHeight="1" x14ac:dyDescent="0.2">
      <c r="A69" s="698"/>
      <c r="B69" s="699"/>
      <c r="C69" s="699"/>
      <c r="D69" s="699"/>
      <c r="E69" s="699"/>
      <c r="F69" s="700"/>
      <c r="G69" s="667" t="s">
        <v>705</v>
      </c>
      <c r="H69" s="668"/>
      <c r="I69" s="668"/>
      <c r="J69" s="668"/>
      <c r="K69" s="668"/>
      <c r="L69" s="668"/>
      <c r="M69" s="668"/>
      <c r="N69" s="668"/>
      <c r="O69" s="668"/>
      <c r="P69" s="668"/>
      <c r="Q69" s="668"/>
      <c r="R69" s="668"/>
      <c r="S69" s="668"/>
      <c r="T69" s="668"/>
      <c r="U69" s="668"/>
      <c r="V69" s="668"/>
      <c r="W69" s="668"/>
      <c r="X69" s="668"/>
      <c r="Y69" s="671" t="s">
        <v>665</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2">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668</v>
      </c>
      <c r="Z70" s="664"/>
      <c r="AA70" s="665"/>
      <c r="AB70" s="627" t="s">
        <v>669</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2">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0</v>
      </c>
    </row>
    <row r="72" spans="1:51" ht="18.75" hidden="1" customHeight="1" x14ac:dyDescent="0.2">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2">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2">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2">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2">
      <c r="A76" s="202" t="s">
        <v>343</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2">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2">
      <c r="A98" s="727" t="s">
        <v>663</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2">
      <c r="A99" s="663"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1" t="s">
        <v>11</v>
      </c>
      <c r="AC99" s="641"/>
      <c r="AD99" s="641"/>
      <c r="AE99" s="134" t="s">
        <v>500</v>
      </c>
      <c r="AF99" s="134"/>
      <c r="AG99" s="134"/>
      <c r="AH99" s="134"/>
      <c r="AI99" s="134" t="s">
        <v>652</v>
      </c>
      <c r="AJ99" s="134"/>
      <c r="AK99" s="134"/>
      <c r="AL99" s="134"/>
      <c r="AM99" s="134" t="s">
        <v>468</v>
      </c>
      <c r="AN99" s="134"/>
      <c r="AO99" s="134"/>
      <c r="AP99" s="134"/>
      <c r="AQ99" s="638" t="s">
        <v>499</v>
      </c>
      <c r="AR99" s="639"/>
      <c r="AS99" s="639"/>
      <c r="AT99" s="640"/>
      <c r="AU99" s="638" t="s">
        <v>677</v>
      </c>
      <c r="AV99" s="639"/>
      <c r="AW99" s="639"/>
      <c r="AX99" s="648"/>
      <c r="AY99">
        <f>COUNTA($G$100)</f>
        <v>0</v>
      </c>
    </row>
    <row r="100" spans="1:60" ht="23.25" hidden="1" customHeight="1" x14ac:dyDescent="0.2">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2">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2">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500</v>
      </c>
      <c r="AF102" s="134"/>
      <c r="AG102" s="134"/>
      <c r="AH102" s="134"/>
      <c r="AI102" s="134" t="s">
        <v>652</v>
      </c>
      <c r="AJ102" s="134"/>
      <c r="AK102" s="134"/>
      <c r="AL102" s="134"/>
      <c r="AM102" s="134" t="s">
        <v>468</v>
      </c>
      <c r="AN102" s="134"/>
      <c r="AO102" s="134"/>
      <c r="AP102" s="134"/>
      <c r="AQ102" s="642" t="s">
        <v>678</v>
      </c>
      <c r="AR102" s="643"/>
      <c r="AS102" s="643"/>
      <c r="AT102" s="643"/>
      <c r="AU102" s="643"/>
      <c r="AV102" s="643"/>
      <c r="AW102" s="643"/>
      <c r="AX102" s="644"/>
      <c r="AY102">
        <f>IF(SUBSTITUTE(SUBSTITUTE($G$103,"／",""),"　","")="",0,1)</f>
        <v>0</v>
      </c>
    </row>
    <row r="103" spans="1:60" ht="23.25" hidden="1" customHeight="1" x14ac:dyDescent="0.2">
      <c r="A103" s="679"/>
      <c r="B103" s="212"/>
      <c r="C103" s="212"/>
      <c r="D103" s="212"/>
      <c r="E103" s="212"/>
      <c r="F103" s="680"/>
      <c r="G103" s="667" t="s">
        <v>667</v>
      </c>
      <c r="H103" s="668"/>
      <c r="I103" s="668"/>
      <c r="J103" s="668"/>
      <c r="K103" s="668"/>
      <c r="L103" s="668"/>
      <c r="M103" s="668"/>
      <c r="N103" s="668"/>
      <c r="O103" s="668"/>
      <c r="P103" s="668"/>
      <c r="Q103" s="668"/>
      <c r="R103" s="668"/>
      <c r="S103" s="668"/>
      <c r="T103" s="668"/>
      <c r="U103" s="668"/>
      <c r="V103" s="668"/>
      <c r="W103" s="668"/>
      <c r="X103" s="668"/>
      <c r="Y103" s="671" t="s">
        <v>665</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2">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668</v>
      </c>
      <c r="Z104" s="664"/>
      <c r="AA104" s="665"/>
      <c r="AB104" s="627" t="s">
        <v>669</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2">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2">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2">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2">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2">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2">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2">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27" t="s">
        <v>663</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2">
      <c r="A133" s="663"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1" t="s">
        <v>11</v>
      </c>
      <c r="AC133" s="641"/>
      <c r="AD133" s="641"/>
      <c r="AE133" s="134" t="s">
        <v>500</v>
      </c>
      <c r="AF133" s="134"/>
      <c r="AG133" s="134"/>
      <c r="AH133" s="134"/>
      <c r="AI133" s="134" t="s">
        <v>652</v>
      </c>
      <c r="AJ133" s="134"/>
      <c r="AK133" s="134"/>
      <c r="AL133" s="134"/>
      <c r="AM133" s="134" t="s">
        <v>468</v>
      </c>
      <c r="AN133" s="134"/>
      <c r="AO133" s="134"/>
      <c r="AP133" s="134"/>
      <c r="AQ133" s="638" t="s">
        <v>499</v>
      </c>
      <c r="AR133" s="639"/>
      <c r="AS133" s="639"/>
      <c r="AT133" s="640"/>
      <c r="AU133" s="638" t="s">
        <v>677</v>
      </c>
      <c r="AV133" s="639"/>
      <c r="AW133" s="639"/>
      <c r="AX133" s="648"/>
      <c r="AY133">
        <f>COUNTA($G$134)</f>
        <v>0</v>
      </c>
    </row>
    <row r="134" spans="1:60" ht="23.25" hidden="1" customHeight="1" x14ac:dyDescent="0.2">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2">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2">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500</v>
      </c>
      <c r="AF136" s="134"/>
      <c r="AG136" s="134"/>
      <c r="AH136" s="134"/>
      <c r="AI136" s="134" t="s">
        <v>652</v>
      </c>
      <c r="AJ136" s="134"/>
      <c r="AK136" s="134"/>
      <c r="AL136" s="134"/>
      <c r="AM136" s="134" t="s">
        <v>468</v>
      </c>
      <c r="AN136" s="134"/>
      <c r="AO136" s="134"/>
      <c r="AP136" s="134"/>
      <c r="AQ136" s="642" t="s">
        <v>678</v>
      </c>
      <c r="AR136" s="643"/>
      <c r="AS136" s="643"/>
      <c r="AT136" s="643"/>
      <c r="AU136" s="643"/>
      <c r="AV136" s="643"/>
      <c r="AW136" s="643"/>
      <c r="AX136" s="644"/>
      <c r="AY136">
        <f>IF(SUBSTITUTE(SUBSTITUTE($G$137,"／",""),"　","")="",0,1)</f>
        <v>0</v>
      </c>
    </row>
    <row r="137" spans="1:60" ht="23.25" hidden="1" customHeight="1" x14ac:dyDescent="0.2">
      <c r="A137" s="679"/>
      <c r="B137" s="212"/>
      <c r="C137" s="212"/>
      <c r="D137" s="212"/>
      <c r="E137" s="212"/>
      <c r="F137" s="680"/>
      <c r="G137" s="667" t="s">
        <v>667</v>
      </c>
      <c r="H137" s="668"/>
      <c r="I137" s="668"/>
      <c r="J137" s="668"/>
      <c r="K137" s="668"/>
      <c r="L137" s="668"/>
      <c r="M137" s="668"/>
      <c r="N137" s="668"/>
      <c r="O137" s="668"/>
      <c r="P137" s="668"/>
      <c r="Q137" s="668"/>
      <c r="R137" s="668"/>
      <c r="S137" s="668"/>
      <c r="T137" s="668"/>
      <c r="U137" s="668"/>
      <c r="V137" s="668"/>
      <c r="W137" s="668"/>
      <c r="X137" s="668"/>
      <c r="Y137" s="671" t="s">
        <v>665</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2">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668</v>
      </c>
      <c r="Z138" s="664"/>
      <c r="AA138" s="665"/>
      <c r="AB138" s="627" t="s">
        <v>669</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2">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2">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2">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2">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2">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2">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2">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27" t="s">
        <v>663</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2">
      <c r="A167" s="663"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1" t="s">
        <v>11</v>
      </c>
      <c r="AC167" s="641"/>
      <c r="AD167" s="641"/>
      <c r="AE167" s="134" t="s">
        <v>500</v>
      </c>
      <c r="AF167" s="134"/>
      <c r="AG167" s="134"/>
      <c r="AH167" s="134"/>
      <c r="AI167" s="134" t="s">
        <v>652</v>
      </c>
      <c r="AJ167" s="134"/>
      <c r="AK167" s="134"/>
      <c r="AL167" s="134"/>
      <c r="AM167" s="134" t="s">
        <v>468</v>
      </c>
      <c r="AN167" s="134"/>
      <c r="AO167" s="134"/>
      <c r="AP167" s="134"/>
      <c r="AQ167" s="638" t="s">
        <v>499</v>
      </c>
      <c r="AR167" s="639"/>
      <c r="AS167" s="639"/>
      <c r="AT167" s="640"/>
      <c r="AU167" s="638" t="s">
        <v>677</v>
      </c>
      <c r="AV167" s="639"/>
      <c r="AW167" s="639"/>
      <c r="AX167" s="648"/>
      <c r="AY167">
        <f>COUNTA($G$168)</f>
        <v>0</v>
      </c>
    </row>
    <row r="168" spans="1:60" ht="23.25" hidden="1" customHeight="1" x14ac:dyDescent="0.2">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2">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2">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500</v>
      </c>
      <c r="AF170" s="134"/>
      <c r="AG170" s="134"/>
      <c r="AH170" s="134"/>
      <c r="AI170" s="134" t="s">
        <v>652</v>
      </c>
      <c r="AJ170" s="134"/>
      <c r="AK170" s="134"/>
      <c r="AL170" s="134"/>
      <c r="AM170" s="134" t="s">
        <v>468</v>
      </c>
      <c r="AN170" s="134"/>
      <c r="AO170" s="134"/>
      <c r="AP170" s="134"/>
      <c r="AQ170" s="642" t="s">
        <v>678</v>
      </c>
      <c r="AR170" s="643"/>
      <c r="AS170" s="643"/>
      <c r="AT170" s="643"/>
      <c r="AU170" s="643"/>
      <c r="AV170" s="643"/>
      <c r="AW170" s="643"/>
      <c r="AX170" s="644"/>
      <c r="AY170">
        <f>IF(SUBSTITUTE(SUBSTITUTE($G$171,"／",""),"　","")="",0,1)</f>
        <v>0</v>
      </c>
    </row>
    <row r="171" spans="1:60" ht="23.25" hidden="1" customHeight="1" x14ac:dyDescent="0.2">
      <c r="A171" s="679"/>
      <c r="B171" s="212"/>
      <c r="C171" s="212"/>
      <c r="D171" s="212"/>
      <c r="E171" s="212"/>
      <c r="F171" s="680"/>
      <c r="G171" s="667" t="s">
        <v>667</v>
      </c>
      <c r="H171" s="668"/>
      <c r="I171" s="668"/>
      <c r="J171" s="668"/>
      <c r="K171" s="668"/>
      <c r="L171" s="668"/>
      <c r="M171" s="668"/>
      <c r="N171" s="668"/>
      <c r="O171" s="668"/>
      <c r="P171" s="668"/>
      <c r="Q171" s="668"/>
      <c r="R171" s="668"/>
      <c r="S171" s="668"/>
      <c r="T171" s="668"/>
      <c r="U171" s="668"/>
      <c r="V171" s="668"/>
      <c r="W171" s="668"/>
      <c r="X171" s="668"/>
      <c r="Y171" s="671" t="s">
        <v>665</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2">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668</v>
      </c>
      <c r="Z172" s="664"/>
      <c r="AA172" s="665"/>
      <c r="AB172" s="627" t="s">
        <v>669</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2">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2">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88" t="s">
        <v>129</v>
      </c>
      <c r="AV200" s="588"/>
      <c r="AW200" s="588"/>
      <c r="AX200" s="589"/>
      <c r="AY200">
        <f>COUNTA($H$202)</f>
        <v>0</v>
      </c>
    </row>
    <row r="201" spans="1:60" ht="18.75" hidden="1" customHeight="1" x14ac:dyDescent="0.2">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2">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333</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2">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333</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2">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334</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2">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332</v>
      </c>
      <c r="X205" s="558"/>
      <c r="Y205" s="563" t="s">
        <v>12</v>
      </c>
      <c r="Z205" s="563"/>
      <c r="AA205" s="564"/>
      <c r="AB205" s="573" t="s">
        <v>333</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2">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333</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2">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334</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2">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19" t="s">
        <v>129</v>
      </c>
      <c r="AV208" s="520"/>
      <c r="AW208" s="520"/>
      <c r="AX208" s="521"/>
      <c r="AY208">
        <f>COUNTA($H$210)</f>
        <v>0</v>
      </c>
    </row>
    <row r="209" spans="1:51" ht="18.75" hidden="1" customHeight="1" x14ac:dyDescent="0.2">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2">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2">
      <c r="A213" s="511" t="s">
        <v>346</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5">
      <c r="A214" s="432" t="s">
        <v>660</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45" customHeight="1" x14ac:dyDescent="0.2">
      <c r="A215" s="421" t="s">
        <v>366</v>
      </c>
      <c r="B215" s="422"/>
      <c r="C215" s="425" t="s">
        <v>227</v>
      </c>
      <c r="D215" s="422"/>
      <c r="E215" s="427" t="s">
        <v>243</v>
      </c>
      <c r="F215" s="428"/>
      <c r="G215" s="429" t="s">
        <v>714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2">
      <c r="A216" s="423"/>
      <c r="B216" s="424"/>
      <c r="C216" s="426"/>
      <c r="D216" s="424"/>
      <c r="E216" s="164" t="s">
        <v>242</v>
      </c>
      <c r="F216" s="166"/>
      <c r="G216" s="145" t="s">
        <v>715</v>
      </c>
      <c r="H216" s="146"/>
      <c r="I216" s="146"/>
      <c r="J216" s="146"/>
      <c r="K216" s="146"/>
      <c r="L216" s="146"/>
      <c r="M216" s="146"/>
      <c r="N216" s="146"/>
      <c r="O216" s="146"/>
      <c r="P216" s="146"/>
      <c r="Q216" s="146"/>
      <c r="R216" s="146"/>
      <c r="S216" s="146"/>
      <c r="T216" s="146"/>
      <c r="U216" s="146"/>
      <c r="V216" s="147"/>
      <c r="W216" s="497" t="s">
        <v>670</v>
      </c>
      <c r="X216" s="498"/>
      <c r="Y216" s="498"/>
      <c r="Z216" s="498"/>
      <c r="AA216" s="499"/>
      <c r="AB216" s="500" t="s">
        <v>748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2">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671</v>
      </c>
      <c r="X217" s="504"/>
      <c r="Y217" s="504"/>
      <c r="Z217" s="504"/>
      <c r="AA217" s="505"/>
      <c r="AB217" s="500" t="s">
        <v>749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2">
      <c r="A218" s="423"/>
      <c r="B218" s="424"/>
      <c r="C218" s="506" t="s">
        <v>683</v>
      </c>
      <c r="D218" s="507"/>
      <c r="E218" s="164" t="s">
        <v>362</v>
      </c>
      <c r="F218" s="166"/>
      <c r="G218" s="487" t="s">
        <v>230</v>
      </c>
      <c r="H218" s="488"/>
      <c r="I218" s="488"/>
      <c r="J218" s="508" t="s">
        <v>697</v>
      </c>
      <c r="K218" s="509"/>
      <c r="L218" s="509"/>
      <c r="M218" s="509"/>
      <c r="N218" s="509"/>
      <c r="O218" s="509"/>
      <c r="P218" s="509"/>
      <c r="Q218" s="509"/>
      <c r="R218" s="509"/>
      <c r="S218" s="509"/>
      <c r="T218" s="510"/>
      <c r="U218" s="485" t="s">
        <v>750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2">
      <c r="A219" s="423"/>
      <c r="B219" s="424"/>
      <c r="C219" s="426"/>
      <c r="D219" s="424"/>
      <c r="E219" s="167"/>
      <c r="F219" s="169"/>
      <c r="G219" s="487" t="s">
        <v>684</v>
      </c>
      <c r="H219" s="488"/>
      <c r="I219" s="488"/>
      <c r="J219" s="488"/>
      <c r="K219" s="488"/>
      <c r="L219" s="488"/>
      <c r="M219" s="488"/>
      <c r="N219" s="488"/>
      <c r="O219" s="488"/>
      <c r="P219" s="488"/>
      <c r="Q219" s="488"/>
      <c r="R219" s="488"/>
      <c r="S219" s="488"/>
      <c r="T219" s="488"/>
      <c r="U219" s="484" t="s">
        <v>750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5">
      <c r="A220" s="423"/>
      <c r="B220" s="424"/>
      <c r="C220" s="426"/>
      <c r="D220" s="424"/>
      <c r="E220" s="172"/>
      <c r="F220" s="174"/>
      <c r="G220" s="487" t="s">
        <v>671</v>
      </c>
      <c r="H220" s="488"/>
      <c r="I220" s="488"/>
      <c r="J220" s="488"/>
      <c r="K220" s="488"/>
      <c r="L220" s="488"/>
      <c r="M220" s="488"/>
      <c r="N220" s="488"/>
      <c r="O220" s="488"/>
      <c r="P220" s="488"/>
      <c r="Q220" s="488"/>
      <c r="R220" s="488"/>
      <c r="S220" s="488"/>
      <c r="T220" s="488"/>
      <c r="U220" s="824" t="s">
        <v>750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2">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2">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45" customHeight="1" x14ac:dyDescent="0.2">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712</v>
      </c>
      <c r="AE223" s="467"/>
      <c r="AF223" s="467"/>
      <c r="AG223" s="468" t="s">
        <v>719</v>
      </c>
      <c r="AH223" s="469"/>
      <c r="AI223" s="469"/>
      <c r="AJ223" s="469"/>
      <c r="AK223" s="469"/>
      <c r="AL223" s="469"/>
      <c r="AM223" s="469"/>
      <c r="AN223" s="469"/>
      <c r="AO223" s="469"/>
      <c r="AP223" s="469"/>
      <c r="AQ223" s="469"/>
      <c r="AR223" s="469"/>
      <c r="AS223" s="469"/>
      <c r="AT223" s="469"/>
      <c r="AU223" s="469"/>
      <c r="AV223" s="469"/>
      <c r="AW223" s="469"/>
      <c r="AX223" s="470"/>
    </row>
    <row r="224" spans="1:51" ht="32.25" customHeight="1" x14ac:dyDescent="0.2">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712</v>
      </c>
      <c r="AE224" s="380"/>
      <c r="AF224" s="380"/>
      <c r="AG224" s="374" t="s">
        <v>720</v>
      </c>
      <c r="AH224" s="375"/>
      <c r="AI224" s="375"/>
      <c r="AJ224" s="375"/>
      <c r="AK224" s="375"/>
      <c r="AL224" s="375"/>
      <c r="AM224" s="375"/>
      <c r="AN224" s="375"/>
      <c r="AO224" s="375"/>
      <c r="AP224" s="375"/>
      <c r="AQ224" s="375"/>
      <c r="AR224" s="375"/>
      <c r="AS224" s="375"/>
      <c r="AT224" s="375"/>
      <c r="AU224" s="375"/>
      <c r="AV224" s="375"/>
      <c r="AW224" s="375"/>
      <c r="AX224" s="376"/>
    </row>
    <row r="225" spans="1:50" ht="32.25" customHeight="1" x14ac:dyDescent="0.2">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712</v>
      </c>
      <c r="AE225" s="417"/>
      <c r="AF225" s="417"/>
      <c r="AG225" s="402" t="s">
        <v>721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2">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722</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2">
      <c r="A227" s="356"/>
      <c r="B227" s="438"/>
      <c r="C227" s="442"/>
      <c r="D227" s="443"/>
      <c r="E227" s="446" t="s">
        <v>344</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2">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2">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717</v>
      </c>
      <c r="AE229" s="364"/>
      <c r="AF229" s="364"/>
      <c r="AG229" s="366" t="s">
        <v>723</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2">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759</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2">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717</v>
      </c>
      <c r="AE231" s="380"/>
      <c r="AF231" s="380"/>
      <c r="AG231" s="374" t="s">
        <v>723</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2">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712</v>
      </c>
      <c r="AE232" s="380"/>
      <c r="AF232" s="380"/>
      <c r="AG232" s="374" t="s">
        <v>724</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2">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717</v>
      </c>
      <c r="AE233" s="417"/>
      <c r="AF233" s="417"/>
      <c r="AG233" s="418" t="s">
        <v>723</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2">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717</v>
      </c>
      <c r="AE234" s="380"/>
      <c r="AF234" s="449"/>
      <c r="AG234" s="374" t="s">
        <v>723</v>
      </c>
      <c r="AH234" s="375"/>
      <c r="AI234" s="375"/>
      <c r="AJ234" s="375"/>
      <c r="AK234" s="375"/>
      <c r="AL234" s="375"/>
      <c r="AM234" s="375"/>
      <c r="AN234" s="375"/>
      <c r="AO234" s="375"/>
      <c r="AP234" s="375"/>
      <c r="AQ234" s="375"/>
      <c r="AR234" s="375"/>
      <c r="AS234" s="375"/>
      <c r="AT234" s="375"/>
      <c r="AU234" s="375"/>
      <c r="AV234" s="375"/>
      <c r="AW234" s="375"/>
      <c r="AX234" s="376"/>
    </row>
    <row r="235" spans="1:50" ht="33.75" customHeight="1" x14ac:dyDescent="0.2">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t="s">
        <v>754</v>
      </c>
      <c r="AH235" s="413"/>
      <c r="AI235" s="413"/>
      <c r="AJ235" s="413"/>
      <c r="AK235" s="413"/>
      <c r="AL235" s="413"/>
      <c r="AM235" s="413"/>
      <c r="AN235" s="413"/>
      <c r="AO235" s="413"/>
      <c r="AP235" s="413"/>
      <c r="AQ235" s="413"/>
      <c r="AR235" s="413"/>
      <c r="AS235" s="413"/>
      <c r="AT235" s="413"/>
      <c r="AU235" s="413"/>
      <c r="AV235" s="413"/>
      <c r="AW235" s="413"/>
      <c r="AX235" s="414"/>
    </row>
    <row r="236" spans="1:50" ht="31.5" customHeight="1" x14ac:dyDescent="0.2">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712</v>
      </c>
      <c r="AE236" s="364"/>
      <c r="AF236" s="365"/>
      <c r="AG236" s="366" t="s">
        <v>766</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2">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717</v>
      </c>
      <c r="AE237" s="373"/>
      <c r="AF237" s="373"/>
      <c r="AG237" s="374" t="s">
        <v>723</v>
      </c>
      <c r="AH237" s="375"/>
      <c r="AI237" s="375"/>
      <c r="AJ237" s="375"/>
      <c r="AK237" s="375"/>
      <c r="AL237" s="375"/>
      <c r="AM237" s="375"/>
      <c r="AN237" s="375"/>
      <c r="AO237" s="375"/>
      <c r="AP237" s="375"/>
      <c r="AQ237" s="375"/>
      <c r="AR237" s="375"/>
      <c r="AS237" s="375"/>
      <c r="AT237" s="375"/>
      <c r="AU237" s="375"/>
      <c r="AV237" s="375"/>
      <c r="AW237" s="375"/>
      <c r="AX237" s="376"/>
    </row>
    <row r="238" spans="1:50" ht="42.75" customHeight="1" x14ac:dyDescent="0.2">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718</v>
      </c>
      <c r="AE238" s="380"/>
      <c r="AF238" s="380"/>
      <c r="AG238" s="374" t="s">
        <v>765</v>
      </c>
      <c r="AH238" s="375"/>
      <c r="AI238" s="375"/>
      <c r="AJ238" s="375"/>
      <c r="AK238" s="375"/>
      <c r="AL238" s="375"/>
      <c r="AM238" s="375"/>
      <c r="AN238" s="375"/>
      <c r="AO238" s="375"/>
      <c r="AP238" s="375"/>
      <c r="AQ238" s="375"/>
      <c r="AR238" s="375"/>
      <c r="AS238" s="375"/>
      <c r="AT238" s="375"/>
      <c r="AU238" s="375"/>
      <c r="AV238" s="375"/>
      <c r="AW238" s="375"/>
      <c r="AX238" s="376"/>
    </row>
    <row r="239" spans="1:50" ht="39.75" customHeight="1" x14ac:dyDescent="0.2">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04" t="s">
        <v>725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2">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717</v>
      </c>
      <c r="AE240" s="398"/>
      <c r="AF240" s="399"/>
      <c r="AG240" s="400" t="s">
        <v>723</v>
      </c>
      <c r="AH240" s="146"/>
      <c r="AI240" s="146"/>
      <c r="AJ240" s="146"/>
      <c r="AK240" s="146"/>
      <c r="AL240" s="146"/>
      <c r="AM240" s="146"/>
      <c r="AN240" s="146"/>
      <c r="AO240" s="146"/>
      <c r="AP240" s="146"/>
      <c r="AQ240" s="146"/>
      <c r="AR240" s="146"/>
      <c r="AS240" s="146"/>
      <c r="AT240" s="146"/>
      <c r="AU240" s="146"/>
      <c r="AV240" s="146"/>
      <c r="AW240" s="146"/>
      <c r="AX240" s="401"/>
    </row>
    <row r="241" spans="1:50" ht="19.649999999999999" customHeight="1" x14ac:dyDescent="0.2">
      <c r="A241" s="390"/>
      <c r="B241" s="391"/>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2">
      <c r="A242" s="390"/>
      <c r="B242" s="391"/>
      <c r="C242" s="887"/>
      <c r="D242" s="888"/>
      <c r="E242" s="383"/>
      <c r="F242" s="383"/>
      <c r="G242" s="383"/>
      <c r="H242" s="384"/>
      <c r="I242" s="384"/>
      <c r="J242" s="889"/>
      <c r="K242" s="889"/>
      <c r="L242" s="889"/>
      <c r="M242" s="384"/>
      <c r="N242" s="890"/>
      <c r="O242" s="891" t="s">
        <v>755</v>
      </c>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2">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2">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2">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2">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75" customHeight="1" x14ac:dyDescent="0.2">
      <c r="A247" s="354" t="s">
        <v>46</v>
      </c>
      <c r="B247" s="915"/>
      <c r="C247" s="313" t="s">
        <v>50</v>
      </c>
      <c r="D247" s="733"/>
      <c r="E247" s="733"/>
      <c r="F247" s="734"/>
      <c r="G247" s="918" t="s">
        <v>756</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88.5" customHeight="1" thickBot="1" x14ac:dyDescent="0.25">
      <c r="A248" s="916"/>
      <c r="B248" s="917"/>
      <c r="C248" s="920" t="s">
        <v>54</v>
      </c>
      <c r="D248" s="921"/>
      <c r="E248" s="921"/>
      <c r="F248" s="922"/>
      <c r="G248" s="923" t="s">
        <v>757</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2">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5">
      <c r="A250" s="908" t="s">
        <v>768</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2">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5">
      <c r="A252" s="338" t="s">
        <v>133</v>
      </c>
      <c r="B252" s="339"/>
      <c r="C252" s="339"/>
      <c r="D252" s="339"/>
      <c r="E252" s="340"/>
      <c r="F252" s="914" t="s">
        <v>769</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2">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5">
      <c r="A254" s="338" t="s">
        <v>133</v>
      </c>
      <c r="B254" s="339"/>
      <c r="C254" s="339"/>
      <c r="D254" s="339"/>
      <c r="E254" s="340"/>
      <c r="F254" s="341" t="s">
        <v>767</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2">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5">
      <c r="A256" s="347" t="s">
        <v>767</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2">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2">
      <c r="A258" s="353" t="s">
        <v>360</v>
      </c>
      <c r="B258" s="105"/>
      <c r="C258" s="105"/>
      <c r="D258" s="106"/>
      <c r="E258" s="334" t="s">
        <v>706</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2">
      <c r="A259" s="271" t="s">
        <v>359</v>
      </c>
      <c r="B259" s="271"/>
      <c r="C259" s="271"/>
      <c r="D259" s="271"/>
      <c r="E259" s="334" t="s">
        <v>707</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2">
      <c r="A260" s="271" t="s">
        <v>358</v>
      </c>
      <c r="B260" s="271"/>
      <c r="C260" s="271"/>
      <c r="D260" s="271"/>
      <c r="E260" s="334" t="s">
        <v>708</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2">
      <c r="A261" s="271" t="s">
        <v>357</v>
      </c>
      <c r="B261" s="271"/>
      <c r="C261" s="271"/>
      <c r="D261" s="271"/>
      <c r="E261" s="334" t="s">
        <v>708</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2">
      <c r="A262" s="271" t="s">
        <v>356</v>
      </c>
      <c r="B262" s="271"/>
      <c r="C262" s="271"/>
      <c r="D262" s="271"/>
      <c r="E262" s="334" t="s">
        <v>709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2">
      <c r="A263" s="271" t="s">
        <v>355</v>
      </c>
      <c r="B263" s="271"/>
      <c r="C263" s="271"/>
      <c r="D263" s="271"/>
      <c r="E263" s="334" t="s">
        <v>710</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2">
      <c r="A264" s="271" t="s">
        <v>354</v>
      </c>
      <c r="B264" s="271"/>
      <c r="C264" s="271"/>
      <c r="D264" s="271"/>
      <c r="E264" s="334" t="s">
        <v>711</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2">
      <c r="A265" s="271" t="s">
        <v>353</v>
      </c>
      <c r="B265" s="271"/>
      <c r="C265" s="271"/>
      <c r="D265" s="271"/>
      <c r="E265" s="334" t="s">
        <v>710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2">
      <c r="A266" s="271" t="s">
        <v>500</v>
      </c>
      <c r="B266" s="271"/>
      <c r="C266" s="271"/>
      <c r="D266" s="271"/>
      <c r="E266" s="115" t="s">
        <v>691</v>
      </c>
      <c r="F266" s="101"/>
      <c r="G266" s="101"/>
      <c r="H266" s="92" t="str">
        <f>IF(E266="","","-")</f>
        <v>-</v>
      </c>
      <c r="I266" s="101"/>
      <c r="J266" s="101"/>
      <c r="K266" s="92" t="str">
        <f>IF(I266="","","-")</f>
        <v/>
      </c>
      <c r="L266" s="116">
        <v>861</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680</v>
      </c>
      <c r="B267" s="271"/>
      <c r="C267" s="271"/>
      <c r="D267" s="271"/>
      <c r="E267" s="115" t="s">
        <v>691</v>
      </c>
      <c r="F267" s="101"/>
      <c r="G267" s="101"/>
      <c r="H267" s="92"/>
      <c r="I267" s="101"/>
      <c r="J267" s="101"/>
      <c r="K267" s="92"/>
      <c r="L267" s="116">
        <v>882</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468</v>
      </c>
      <c r="B268" s="271"/>
      <c r="C268" s="271"/>
      <c r="D268" s="271"/>
      <c r="E268" s="99">
        <v>2021</v>
      </c>
      <c r="F268" s="100"/>
      <c r="G268" s="101" t="s">
        <v>726</v>
      </c>
      <c r="H268" s="101"/>
      <c r="I268" s="101"/>
      <c r="J268" s="100">
        <v>20</v>
      </c>
      <c r="K268" s="100"/>
      <c r="L268" s="116">
        <v>967</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2">
      <c r="A269" s="322" t="s">
        <v>347</v>
      </c>
      <c r="B269" s="323"/>
      <c r="C269" s="323"/>
      <c r="D269" s="323"/>
      <c r="E269" s="323"/>
      <c r="F269" s="324"/>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thickBot="1" x14ac:dyDescent="0.2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thickBot="1" x14ac:dyDescent="0.2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8.25" customHeight="1" x14ac:dyDescent="0.2">
      <c r="A308" s="328" t="s">
        <v>349</v>
      </c>
      <c r="B308" s="329"/>
      <c r="C308" s="329"/>
      <c r="D308" s="329"/>
      <c r="E308" s="329"/>
      <c r="F308" s="330"/>
      <c r="G308" s="309" t="s">
        <v>742</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745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6.75" customHeight="1" x14ac:dyDescent="0.2">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1.5" customHeight="1" x14ac:dyDescent="0.2">
      <c r="A310" s="331"/>
      <c r="B310" s="332"/>
      <c r="C310" s="332"/>
      <c r="D310" s="332"/>
      <c r="E310" s="332"/>
      <c r="F310" s="333"/>
      <c r="G310" s="299" t="s">
        <v>744</v>
      </c>
      <c r="H310" s="300"/>
      <c r="I310" s="300"/>
      <c r="J310" s="300"/>
      <c r="K310" s="301"/>
      <c r="L310" s="302" t="s">
        <v>743</v>
      </c>
      <c r="M310" s="303"/>
      <c r="N310" s="303"/>
      <c r="O310" s="303"/>
      <c r="P310" s="303"/>
      <c r="Q310" s="303"/>
      <c r="R310" s="303"/>
      <c r="S310" s="303"/>
      <c r="T310" s="303"/>
      <c r="U310" s="303"/>
      <c r="V310" s="303"/>
      <c r="W310" s="303"/>
      <c r="X310" s="304"/>
      <c r="Y310" s="305">
        <v>9</v>
      </c>
      <c r="Z310" s="306"/>
      <c r="AA310" s="306"/>
      <c r="AB310" s="307"/>
      <c r="AC310" s="299" t="s">
        <v>746</v>
      </c>
      <c r="AD310" s="300"/>
      <c r="AE310" s="300"/>
      <c r="AF310" s="300"/>
      <c r="AG310" s="301"/>
      <c r="AH310" s="302" t="s">
        <v>747</v>
      </c>
      <c r="AI310" s="303"/>
      <c r="AJ310" s="303"/>
      <c r="AK310" s="303"/>
      <c r="AL310" s="303"/>
      <c r="AM310" s="303"/>
      <c r="AN310" s="303"/>
      <c r="AO310" s="303"/>
      <c r="AP310" s="303"/>
      <c r="AQ310" s="303"/>
      <c r="AR310" s="303"/>
      <c r="AS310" s="303"/>
      <c r="AT310" s="304"/>
      <c r="AU310" s="305">
        <v>2</v>
      </c>
      <c r="AV310" s="306"/>
      <c r="AW310" s="306"/>
      <c r="AX310" s="308"/>
    </row>
    <row r="311" spans="1:50" ht="31.5" hidden="1" customHeight="1" x14ac:dyDescent="0.2">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31.5" hidden="1" customHeight="1" x14ac:dyDescent="0.2">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31.5" hidden="1" customHeight="1" x14ac:dyDescent="0.2">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31.5" hidden="1" customHeight="1" x14ac:dyDescent="0.2">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31.5" hidden="1" customHeight="1" x14ac:dyDescent="0.2">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31.5" hidden="1" customHeight="1" x14ac:dyDescent="0.2">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31.5" hidden="1" customHeight="1" x14ac:dyDescent="0.2">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31.5" hidden="1" customHeight="1" x14ac:dyDescent="0.2">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31.5" hidden="1" customHeight="1" x14ac:dyDescent="0.2">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1.5" customHeigh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9</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2</v>
      </c>
      <c r="AV320" s="286"/>
      <c r="AW320" s="286"/>
      <c r="AX320" s="288"/>
    </row>
    <row r="321" spans="1:51" ht="24.75" hidden="1" customHeight="1" x14ac:dyDescent="0.2">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2">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2">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2">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2">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2">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2">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2">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2">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2">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2">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2">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2">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2">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2">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2">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2">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2">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2">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2">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2">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2">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2">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2">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2">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2">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2">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2">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2">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2">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2">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2">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2">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2">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2">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2">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2">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5">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57.75" customHeight="1" x14ac:dyDescent="0.2">
      <c r="A366" s="245">
        <v>1</v>
      </c>
      <c r="B366" s="245">
        <v>1</v>
      </c>
      <c r="C366" s="267" t="s">
        <v>728</v>
      </c>
      <c r="D366" s="266"/>
      <c r="E366" s="266"/>
      <c r="F366" s="266"/>
      <c r="G366" s="266"/>
      <c r="H366" s="266"/>
      <c r="I366" s="266"/>
      <c r="J366" s="248">
        <v>4160001010128</v>
      </c>
      <c r="K366" s="249"/>
      <c r="L366" s="249"/>
      <c r="M366" s="249"/>
      <c r="N366" s="249"/>
      <c r="O366" s="249"/>
      <c r="P366" s="260" t="s">
        <v>729</v>
      </c>
      <c r="Q366" s="250"/>
      <c r="R366" s="250"/>
      <c r="S366" s="250"/>
      <c r="T366" s="250"/>
      <c r="U366" s="250"/>
      <c r="V366" s="250"/>
      <c r="W366" s="250"/>
      <c r="X366" s="250"/>
      <c r="Y366" s="251">
        <v>9</v>
      </c>
      <c r="Z366" s="252"/>
      <c r="AA366" s="252"/>
      <c r="AB366" s="253"/>
      <c r="AC366" s="237" t="s">
        <v>730</v>
      </c>
      <c r="AD366" s="238"/>
      <c r="AE366" s="238"/>
      <c r="AF366" s="238"/>
      <c r="AG366" s="238"/>
      <c r="AH366" s="268" t="s">
        <v>727</v>
      </c>
      <c r="AI366" s="269"/>
      <c r="AJ366" s="269"/>
      <c r="AK366" s="269"/>
      <c r="AL366" s="241" t="s">
        <v>727</v>
      </c>
      <c r="AM366" s="242"/>
      <c r="AN366" s="242"/>
      <c r="AO366" s="243"/>
      <c r="AP366" s="244" t="s">
        <v>727</v>
      </c>
      <c r="AQ366" s="244"/>
      <c r="AR366" s="244"/>
      <c r="AS366" s="244"/>
      <c r="AT366" s="244"/>
      <c r="AU366" s="244"/>
      <c r="AV366" s="244"/>
      <c r="AW366" s="244"/>
      <c r="AX366" s="244"/>
    </row>
    <row r="367" spans="1:51" ht="45" customHeight="1" x14ac:dyDescent="0.2">
      <c r="A367" s="245">
        <v>2</v>
      </c>
      <c r="B367" s="245">
        <v>1</v>
      </c>
      <c r="C367" s="267" t="s">
        <v>731</v>
      </c>
      <c r="D367" s="266"/>
      <c r="E367" s="266"/>
      <c r="F367" s="266"/>
      <c r="G367" s="266"/>
      <c r="H367" s="266"/>
      <c r="I367" s="266"/>
      <c r="J367" s="248">
        <v>4120001086023</v>
      </c>
      <c r="K367" s="249"/>
      <c r="L367" s="249"/>
      <c r="M367" s="249"/>
      <c r="N367" s="249"/>
      <c r="O367" s="249"/>
      <c r="P367" s="260" t="s">
        <v>732</v>
      </c>
      <c r="Q367" s="250"/>
      <c r="R367" s="250"/>
      <c r="S367" s="250"/>
      <c r="T367" s="250"/>
      <c r="U367" s="250"/>
      <c r="V367" s="250"/>
      <c r="W367" s="250"/>
      <c r="X367" s="250"/>
      <c r="Y367" s="251">
        <v>0.8</v>
      </c>
      <c r="Z367" s="252"/>
      <c r="AA367" s="252"/>
      <c r="AB367" s="253"/>
      <c r="AC367" s="237" t="s">
        <v>341</v>
      </c>
      <c r="AD367" s="238"/>
      <c r="AE367" s="238"/>
      <c r="AF367" s="238"/>
      <c r="AG367" s="238"/>
      <c r="AH367" s="268" t="s">
        <v>727</v>
      </c>
      <c r="AI367" s="269"/>
      <c r="AJ367" s="269"/>
      <c r="AK367" s="269"/>
      <c r="AL367" s="241">
        <v>100</v>
      </c>
      <c r="AM367" s="242"/>
      <c r="AN367" s="242"/>
      <c r="AO367" s="243"/>
      <c r="AP367" s="244" t="s">
        <v>727</v>
      </c>
      <c r="AQ367" s="244"/>
      <c r="AR367" s="244"/>
      <c r="AS367" s="244"/>
      <c r="AT367" s="244"/>
      <c r="AU367" s="244"/>
      <c r="AV367" s="244"/>
      <c r="AW367" s="244"/>
      <c r="AX367" s="244"/>
      <c r="AY367">
        <f>COUNTA($C$367)</f>
        <v>1</v>
      </c>
    </row>
    <row r="368" spans="1:51" ht="30" hidden="1" customHeight="1" x14ac:dyDescent="0.2">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2">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2">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7" t="s">
        <v>733</v>
      </c>
      <c r="D399" s="266"/>
      <c r="E399" s="266"/>
      <c r="F399" s="266"/>
      <c r="G399" s="266"/>
      <c r="H399" s="266"/>
      <c r="I399" s="266"/>
      <c r="J399" s="248" t="s">
        <v>727</v>
      </c>
      <c r="K399" s="249"/>
      <c r="L399" s="249"/>
      <c r="M399" s="249"/>
      <c r="N399" s="249"/>
      <c r="O399" s="249"/>
      <c r="P399" s="260" t="s">
        <v>734</v>
      </c>
      <c r="Q399" s="250"/>
      <c r="R399" s="250"/>
      <c r="S399" s="250"/>
      <c r="T399" s="250"/>
      <c r="U399" s="250"/>
      <c r="V399" s="250"/>
      <c r="W399" s="250"/>
      <c r="X399" s="250"/>
      <c r="Y399" s="251">
        <v>2</v>
      </c>
      <c r="Z399" s="252"/>
      <c r="AA399" s="252"/>
      <c r="AB399" s="253"/>
      <c r="AC399" s="237" t="s">
        <v>76</v>
      </c>
      <c r="AD399" s="238"/>
      <c r="AE399" s="238"/>
      <c r="AF399" s="238"/>
      <c r="AG399" s="238"/>
      <c r="AH399" s="268" t="s">
        <v>727</v>
      </c>
      <c r="AI399" s="269"/>
      <c r="AJ399" s="269"/>
      <c r="AK399" s="269"/>
      <c r="AL399" s="241" t="s">
        <v>727</v>
      </c>
      <c r="AM399" s="242"/>
      <c r="AN399" s="242"/>
      <c r="AO399" s="243"/>
      <c r="AP399" s="244" t="s">
        <v>727</v>
      </c>
      <c r="AQ399" s="244"/>
      <c r="AR399" s="244"/>
      <c r="AS399" s="244"/>
      <c r="AT399" s="244"/>
      <c r="AU399" s="244"/>
      <c r="AV399" s="244"/>
      <c r="AW399" s="244"/>
      <c r="AX399" s="244"/>
      <c r="AY399">
        <f>$AY$396</f>
        <v>1</v>
      </c>
    </row>
    <row r="400" spans="1:51" ht="30" customHeight="1" x14ac:dyDescent="0.2">
      <c r="A400" s="245">
        <v>2</v>
      </c>
      <c r="B400" s="245">
        <v>1</v>
      </c>
      <c r="C400" s="267" t="s">
        <v>735</v>
      </c>
      <c r="D400" s="266"/>
      <c r="E400" s="266"/>
      <c r="F400" s="266"/>
      <c r="G400" s="266"/>
      <c r="H400" s="266"/>
      <c r="I400" s="266"/>
      <c r="J400" s="248">
        <v>5012701000933</v>
      </c>
      <c r="K400" s="249"/>
      <c r="L400" s="249"/>
      <c r="M400" s="249"/>
      <c r="N400" s="249"/>
      <c r="O400" s="249"/>
      <c r="P400" s="260" t="s">
        <v>736</v>
      </c>
      <c r="Q400" s="250"/>
      <c r="R400" s="250"/>
      <c r="S400" s="250"/>
      <c r="T400" s="250"/>
      <c r="U400" s="250"/>
      <c r="V400" s="250"/>
      <c r="W400" s="250"/>
      <c r="X400" s="250"/>
      <c r="Y400" s="251">
        <v>0.2</v>
      </c>
      <c r="Z400" s="252"/>
      <c r="AA400" s="252"/>
      <c r="AB400" s="253"/>
      <c r="AC400" s="237" t="s">
        <v>341</v>
      </c>
      <c r="AD400" s="238"/>
      <c r="AE400" s="238"/>
      <c r="AF400" s="238"/>
      <c r="AG400" s="238"/>
      <c r="AH400" s="268" t="s">
        <v>727</v>
      </c>
      <c r="AI400" s="269"/>
      <c r="AJ400" s="269"/>
      <c r="AK400" s="269"/>
      <c r="AL400" s="241">
        <v>100</v>
      </c>
      <c r="AM400" s="242"/>
      <c r="AN400" s="242"/>
      <c r="AO400" s="243"/>
      <c r="AP400" s="244" t="s">
        <v>727</v>
      </c>
      <c r="AQ400" s="244"/>
      <c r="AR400" s="244"/>
      <c r="AS400" s="244"/>
      <c r="AT400" s="244"/>
      <c r="AU400" s="244"/>
      <c r="AV400" s="244"/>
      <c r="AW400" s="244"/>
      <c r="AX400" s="244"/>
      <c r="AY400">
        <f>COUNTA($C$400)</f>
        <v>1</v>
      </c>
    </row>
    <row r="401" spans="1:51" ht="30" customHeight="1" x14ac:dyDescent="0.2">
      <c r="A401" s="245">
        <v>3</v>
      </c>
      <c r="B401" s="245">
        <v>1</v>
      </c>
      <c r="C401" s="267" t="s">
        <v>737</v>
      </c>
      <c r="D401" s="266"/>
      <c r="E401" s="266"/>
      <c r="F401" s="266"/>
      <c r="G401" s="266"/>
      <c r="H401" s="266"/>
      <c r="I401" s="266"/>
      <c r="J401" s="248">
        <v>4011101012854</v>
      </c>
      <c r="K401" s="249"/>
      <c r="L401" s="249"/>
      <c r="M401" s="249"/>
      <c r="N401" s="249"/>
      <c r="O401" s="249"/>
      <c r="P401" s="260" t="s">
        <v>736</v>
      </c>
      <c r="Q401" s="250"/>
      <c r="R401" s="250"/>
      <c r="S401" s="250"/>
      <c r="T401" s="250"/>
      <c r="U401" s="250"/>
      <c r="V401" s="250"/>
      <c r="W401" s="250"/>
      <c r="X401" s="250"/>
      <c r="Y401" s="251">
        <v>0.2</v>
      </c>
      <c r="Z401" s="252"/>
      <c r="AA401" s="252"/>
      <c r="AB401" s="253"/>
      <c r="AC401" s="237" t="s">
        <v>341</v>
      </c>
      <c r="AD401" s="238"/>
      <c r="AE401" s="238"/>
      <c r="AF401" s="238"/>
      <c r="AG401" s="238"/>
      <c r="AH401" s="239" t="s">
        <v>727</v>
      </c>
      <c r="AI401" s="240"/>
      <c r="AJ401" s="240"/>
      <c r="AK401" s="240"/>
      <c r="AL401" s="241">
        <v>100</v>
      </c>
      <c r="AM401" s="242"/>
      <c r="AN401" s="242"/>
      <c r="AO401" s="243"/>
      <c r="AP401" s="244" t="s">
        <v>727</v>
      </c>
      <c r="AQ401" s="244"/>
      <c r="AR401" s="244"/>
      <c r="AS401" s="244"/>
      <c r="AT401" s="244"/>
      <c r="AU401" s="244"/>
      <c r="AV401" s="244"/>
      <c r="AW401" s="244"/>
      <c r="AX401" s="244"/>
      <c r="AY401">
        <f>COUNTA($C$401)</f>
        <v>1</v>
      </c>
    </row>
    <row r="402" spans="1:51" ht="30" customHeight="1" x14ac:dyDescent="0.2">
      <c r="A402" s="245">
        <v>4</v>
      </c>
      <c r="B402" s="245">
        <v>1</v>
      </c>
      <c r="C402" s="267" t="s">
        <v>770</v>
      </c>
      <c r="D402" s="266"/>
      <c r="E402" s="266"/>
      <c r="F402" s="266"/>
      <c r="G402" s="266"/>
      <c r="H402" s="266"/>
      <c r="I402" s="266"/>
      <c r="J402" s="248">
        <v>4011101005131</v>
      </c>
      <c r="K402" s="249"/>
      <c r="L402" s="249"/>
      <c r="M402" s="249"/>
      <c r="N402" s="249"/>
      <c r="O402" s="249"/>
      <c r="P402" s="260" t="s">
        <v>738</v>
      </c>
      <c r="Q402" s="250"/>
      <c r="R402" s="250"/>
      <c r="S402" s="250"/>
      <c r="T402" s="250"/>
      <c r="U402" s="250"/>
      <c r="V402" s="250"/>
      <c r="W402" s="250"/>
      <c r="X402" s="250"/>
      <c r="Y402" s="251">
        <v>0.1</v>
      </c>
      <c r="Z402" s="252"/>
      <c r="AA402" s="252"/>
      <c r="AB402" s="253"/>
      <c r="AC402" s="237" t="s">
        <v>341</v>
      </c>
      <c r="AD402" s="238"/>
      <c r="AE402" s="238"/>
      <c r="AF402" s="238"/>
      <c r="AG402" s="238"/>
      <c r="AH402" s="239" t="s">
        <v>727</v>
      </c>
      <c r="AI402" s="240"/>
      <c r="AJ402" s="240"/>
      <c r="AK402" s="240"/>
      <c r="AL402" s="241">
        <v>100</v>
      </c>
      <c r="AM402" s="242"/>
      <c r="AN402" s="242"/>
      <c r="AO402" s="243"/>
      <c r="AP402" s="244" t="s">
        <v>727</v>
      </c>
      <c r="AQ402" s="244"/>
      <c r="AR402" s="244"/>
      <c r="AS402" s="244"/>
      <c r="AT402" s="244"/>
      <c r="AU402" s="244"/>
      <c r="AV402" s="244"/>
      <c r="AW402" s="244"/>
      <c r="AX402" s="244"/>
      <c r="AY402">
        <f>COUNTA($C$402)</f>
        <v>1</v>
      </c>
    </row>
    <row r="403" spans="1:51" ht="30" customHeight="1" x14ac:dyDescent="0.2">
      <c r="A403" s="245">
        <v>5</v>
      </c>
      <c r="B403" s="245">
        <v>1</v>
      </c>
      <c r="C403" s="267" t="s">
        <v>739</v>
      </c>
      <c r="D403" s="266"/>
      <c r="E403" s="266"/>
      <c r="F403" s="266"/>
      <c r="G403" s="266"/>
      <c r="H403" s="266"/>
      <c r="I403" s="266"/>
      <c r="J403" s="248">
        <v>1010002015390</v>
      </c>
      <c r="K403" s="249"/>
      <c r="L403" s="249"/>
      <c r="M403" s="249"/>
      <c r="N403" s="249"/>
      <c r="O403" s="249"/>
      <c r="P403" s="250" t="s">
        <v>738</v>
      </c>
      <c r="Q403" s="250"/>
      <c r="R403" s="250"/>
      <c r="S403" s="250"/>
      <c r="T403" s="250"/>
      <c r="U403" s="250"/>
      <c r="V403" s="250"/>
      <c r="W403" s="250"/>
      <c r="X403" s="250"/>
      <c r="Y403" s="251">
        <v>0.1</v>
      </c>
      <c r="Z403" s="252"/>
      <c r="AA403" s="252"/>
      <c r="AB403" s="253"/>
      <c r="AC403" s="237" t="s">
        <v>341</v>
      </c>
      <c r="AD403" s="238"/>
      <c r="AE403" s="238"/>
      <c r="AF403" s="238"/>
      <c r="AG403" s="238"/>
      <c r="AH403" s="239" t="s">
        <v>727</v>
      </c>
      <c r="AI403" s="240"/>
      <c r="AJ403" s="240"/>
      <c r="AK403" s="240"/>
      <c r="AL403" s="241">
        <v>100</v>
      </c>
      <c r="AM403" s="242"/>
      <c r="AN403" s="242"/>
      <c r="AO403" s="243"/>
      <c r="AP403" s="244" t="s">
        <v>727</v>
      </c>
      <c r="AQ403" s="244"/>
      <c r="AR403" s="244"/>
      <c r="AS403" s="244"/>
      <c r="AT403" s="244"/>
      <c r="AU403" s="244"/>
      <c r="AV403" s="244"/>
      <c r="AW403" s="244"/>
      <c r="AX403" s="244"/>
      <c r="AY403">
        <f>COUNTA($C$403)</f>
        <v>1</v>
      </c>
    </row>
    <row r="404" spans="1:51" ht="30" customHeight="1" x14ac:dyDescent="0.2">
      <c r="A404" s="245">
        <v>6</v>
      </c>
      <c r="B404" s="245">
        <v>1</v>
      </c>
      <c r="C404" s="267" t="s">
        <v>740</v>
      </c>
      <c r="D404" s="266"/>
      <c r="E404" s="266"/>
      <c r="F404" s="266"/>
      <c r="G404" s="266"/>
      <c r="H404" s="266"/>
      <c r="I404" s="266"/>
      <c r="J404" s="248">
        <v>6050001026257</v>
      </c>
      <c r="K404" s="249"/>
      <c r="L404" s="249"/>
      <c r="M404" s="249"/>
      <c r="N404" s="249"/>
      <c r="O404" s="249"/>
      <c r="P404" s="250" t="s">
        <v>736</v>
      </c>
      <c r="Q404" s="250"/>
      <c r="R404" s="250"/>
      <c r="S404" s="250"/>
      <c r="T404" s="250"/>
      <c r="U404" s="250"/>
      <c r="V404" s="250"/>
      <c r="W404" s="250"/>
      <c r="X404" s="250"/>
      <c r="Y404" s="251">
        <v>0.1</v>
      </c>
      <c r="Z404" s="252"/>
      <c r="AA404" s="252"/>
      <c r="AB404" s="253"/>
      <c r="AC404" s="237" t="s">
        <v>341</v>
      </c>
      <c r="AD404" s="238"/>
      <c r="AE404" s="238"/>
      <c r="AF404" s="238"/>
      <c r="AG404" s="238"/>
      <c r="AH404" s="239" t="s">
        <v>727</v>
      </c>
      <c r="AI404" s="240"/>
      <c r="AJ404" s="240"/>
      <c r="AK404" s="240"/>
      <c r="AL404" s="241">
        <v>100</v>
      </c>
      <c r="AM404" s="242"/>
      <c r="AN404" s="242"/>
      <c r="AO404" s="243"/>
      <c r="AP404" s="244" t="s">
        <v>727</v>
      </c>
      <c r="AQ404" s="244"/>
      <c r="AR404" s="244"/>
      <c r="AS404" s="244"/>
      <c r="AT404" s="244"/>
      <c r="AU404" s="244"/>
      <c r="AV404" s="244"/>
      <c r="AW404" s="244"/>
      <c r="AX404" s="244"/>
      <c r="AY404">
        <f>COUNTA($C$404)</f>
        <v>1</v>
      </c>
    </row>
    <row r="405" spans="1:51" ht="30" hidden="1" customHeight="1" x14ac:dyDescent="0.2">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2">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2">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2">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2">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2">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2">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2">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2">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2">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2">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2">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2">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2">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2">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2">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2">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2">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2">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2">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2">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2">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2">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2">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2">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2">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2">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2">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2">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2">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1" t="s">
        <v>662</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2">
      <c r="A631" s="245">
        <v>1</v>
      </c>
      <c r="B631" s="245">
        <v>1</v>
      </c>
      <c r="C631" s="246"/>
      <c r="D631" s="246"/>
      <c r="E631" s="255" t="s">
        <v>727</v>
      </c>
      <c r="F631" s="247"/>
      <c r="G631" s="247"/>
      <c r="H631" s="247"/>
      <c r="I631" s="247"/>
      <c r="J631" s="248" t="s">
        <v>727</v>
      </c>
      <c r="K631" s="249"/>
      <c r="L631" s="249"/>
      <c r="M631" s="249"/>
      <c r="N631" s="249"/>
      <c r="O631" s="249"/>
      <c r="P631" s="260" t="s">
        <v>727</v>
      </c>
      <c r="Q631" s="250"/>
      <c r="R631" s="250"/>
      <c r="S631" s="250"/>
      <c r="T631" s="250"/>
      <c r="U631" s="250"/>
      <c r="V631" s="250"/>
      <c r="W631" s="250"/>
      <c r="X631" s="250"/>
      <c r="Y631" s="251" t="s">
        <v>727</v>
      </c>
      <c r="Z631" s="252"/>
      <c r="AA631" s="252"/>
      <c r="AB631" s="253"/>
      <c r="AC631" s="237"/>
      <c r="AD631" s="238"/>
      <c r="AE631" s="238"/>
      <c r="AF631" s="238"/>
      <c r="AG631" s="238"/>
      <c r="AH631" s="239" t="s">
        <v>727</v>
      </c>
      <c r="AI631" s="240"/>
      <c r="AJ631" s="240"/>
      <c r="AK631" s="240"/>
      <c r="AL631" s="241" t="s">
        <v>727</v>
      </c>
      <c r="AM631" s="242"/>
      <c r="AN631" s="242"/>
      <c r="AO631" s="243"/>
      <c r="AP631" s="244" t="s">
        <v>727</v>
      </c>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4" max="16383" man="1"/>
    <brk id="250" max="16383" man="1"/>
    <brk id="288"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t="s">
        <v>712</v>
      </c>
      <c r="C2" s="13" t="str">
        <f>IF(B2="","",A2)</f>
        <v>医療分野の研究開発関連</v>
      </c>
      <c r="D2" s="13" t="str">
        <f>IF(C2="","",IF(D1&lt;&gt;"",CONCATENATE(D1,"、",C2),C2))</f>
        <v>医療分野の研究開発関連</v>
      </c>
      <c r="F2" s="12" t="s">
        <v>68</v>
      </c>
      <c r="G2" s="17" t="s">
        <v>712</v>
      </c>
      <c r="H2" s="13" t="str">
        <f>IF(G2="","",F2)</f>
        <v>一般会計</v>
      </c>
      <c r="I2" s="13" t="str">
        <f>IF(H2="","",IF(I1&lt;&gt;"",CONCATENATE(I1,"、",H2),H2))</f>
        <v>一般会計</v>
      </c>
      <c r="K2" s="14" t="s">
        <v>98</v>
      </c>
      <c r="L2" s="15"/>
      <c r="M2" s="13" t="str">
        <f>IF(L2="","",K2)</f>
        <v/>
      </c>
      <c r="N2" s="13" t="str">
        <f>IF(M2="","",IF(N1&lt;&gt;"",CONCATENATE(N1,"、",M2),M2))</f>
        <v/>
      </c>
      <c r="O2" s="13"/>
      <c r="P2" s="12" t="s">
        <v>70</v>
      </c>
      <c r="Q2" s="17" t="s">
        <v>712</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712</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t="s">
        <v>712</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686</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2">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2">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2">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2">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2">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2">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2">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2">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2">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2">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2">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2">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2">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2">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2">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2">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2">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2">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2">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2">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64" t="s">
        <v>26</v>
      </c>
      <c r="B2" s="965"/>
      <c r="C2" s="965"/>
      <c r="D2" s="965"/>
      <c r="E2" s="965"/>
      <c r="F2" s="966"/>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2">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2">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2">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2">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2">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2">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2">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2">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2">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2">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2">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5">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2">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2">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2">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2">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2">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2">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2">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2">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2">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2">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2">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2">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5">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2">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2">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2">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2">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2">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2">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2">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2">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2">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2">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2">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2">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5">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2">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2">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2">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2">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2">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2">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2">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2">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2">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2">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2">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2">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5">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5"/>
    <row r="55" spans="1:51" ht="30" customHeight="1" x14ac:dyDescent="0.2">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2">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2">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2">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2">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2">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2">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2">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2">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2">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2">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2">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5">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2">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2">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2">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2">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2">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2">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2">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2">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2">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2">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2">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2">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5">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2">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2">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2">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2">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2">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2">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2">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2">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2">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2">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2">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2">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5">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2">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2">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2">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2">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2">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2">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2">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2">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2">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2">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2">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2">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5">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5"/>
    <row r="108" spans="1:51" ht="30" customHeight="1" x14ac:dyDescent="0.2">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2">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2">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2">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2">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2">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2">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2">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2">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2">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2">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2">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5">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2">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2">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2">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2">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2">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2">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2">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2">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2">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2">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2">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2">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5">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2">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2">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2">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2">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2">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2">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2">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2">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2">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2">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2">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2">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5">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2">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2">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2">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2">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2">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2">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2">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2">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2">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2">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2">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2">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5">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5"/>
    <row r="161" spans="1:51" ht="30" customHeight="1" x14ac:dyDescent="0.2">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2">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2">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2">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2">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2">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2">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2">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2">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2">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2">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2">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5">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2">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2">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2">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2">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2">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2">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2">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2">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2">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2">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2">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2">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5">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2">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2">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2">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2">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2">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2">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2">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2">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2">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2">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2">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2">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5">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2">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2">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2">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2">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2">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2">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2">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2">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2">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2">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2">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2">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5">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5"/>
    <row r="214" spans="1:51" ht="30" customHeight="1" x14ac:dyDescent="0.2">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2">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2">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2">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2">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2">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2">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2">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2">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2">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2">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2">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5">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2">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2">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2">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2">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2">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2">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2">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2">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2">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2">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2">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2">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5">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2">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2">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2">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2">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2">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2">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2">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2">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2">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2">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2">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2">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5">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2">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2">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2">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2">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2">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2">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2">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2">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2">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2">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2">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2">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5">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319</v>
      </c>
      <c r="Z3" s="273"/>
      <c r="AA3" s="273"/>
      <c r="AB3" s="273"/>
      <c r="AC3" s="989" t="s">
        <v>310</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2">
      <c r="A4" s="991">
        <v>1</v>
      </c>
      <c r="B4" s="99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991">
        <v>2</v>
      </c>
      <c r="B5" s="99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991">
        <v>3</v>
      </c>
      <c r="B6" s="99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991">
        <v>4</v>
      </c>
      <c r="B7" s="99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991">
        <v>5</v>
      </c>
      <c r="B8" s="99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991">
        <v>6</v>
      </c>
      <c r="B9" s="99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991">
        <v>7</v>
      </c>
      <c r="B10" s="99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991">
        <v>8</v>
      </c>
      <c r="B11" s="99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991">
        <v>9</v>
      </c>
      <c r="B12" s="99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991">
        <v>10</v>
      </c>
      <c r="B13" s="99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991">
        <v>11</v>
      </c>
      <c r="B14" s="99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991">
        <v>12</v>
      </c>
      <c r="B15" s="99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991">
        <v>13</v>
      </c>
      <c r="B16" s="99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991">
        <v>14</v>
      </c>
      <c r="B17" s="99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991">
        <v>15</v>
      </c>
      <c r="B18" s="99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991">
        <v>16</v>
      </c>
      <c r="B19" s="99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991">
        <v>17</v>
      </c>
      <c r="B20" s="99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991">
        <v>18</v>
      </c>
      <c r="B21" s="99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991">
        <v>19</v>
      </c>
      <c r="B22" s="99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991">
        <v>20</v>
      </c>
      <c r="B23" s="99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991">
        <v>21</v>
      </c>
      <c r="B24" s="99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991">
        <v>22</v>
      </c>
      <c r="B25" s="99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991">
        <v>23</v>
      </c>
      <c r="B26" s="99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991">
        <v>24</v>
      </c>
      <c r="B27" s="99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991">
        <v>25</v>
      </c>
      <c r="B28" s="99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991">
        <v>26</v>
      </c>
      <c r="B29" s="99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991">
        <v>27</v>
      </c>
      <c r="B30" s="99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991">
        <v>28</v>
      </c>
      <c r="B31" s="99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991">
        <v>29</v>
      </c>
      <c r="B32" s="99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991">
        <v>30</v>
      </c>
      <c r="B33" s="99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319</v>
      </c>
      <c r="Z36" s="273"/>
      <c r="AA36" s="273"/>
      <c r="AB36" s="273"/>
      <c r="AC36" s="989" t="s">
        <v>310</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2">
      <c r="A37" s="991">
        <v>1</v>
      </c>
      <c r="B37" s="99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991">
        <v>2</v>
      </c>
      <c r="B38" s="99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991">
        <v>3</v>
      </c>
      <c r="B39" s="99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991">
        <v>4</v>
      </c>
      <c r="B40" s="99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991">
        <v>5</v>
      </c>
      <c r="B41" s="99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991">
        <v>6</v>
      </c>
      <c r="B42" s="99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991">
        <v>7</v>
      </c>
      <c r="B43" s="99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991">
        <v>8</v>
      </c>
      <c r="B44" s="99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991">
        <v>9</v>
      </c>
      <c r="B45" s="99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991">
        <v>10</v>
      </c>
      <c r="B46" s="99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991">
        <v>11</v>
      </c>
      <c r="B47" s="99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991">
        <v>12</v>
      </c>
      <c r="B48" s="99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991">
        <v>13</v>
      </c>
      <c r="B49" s="99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991">
        <v>14</v>
      </c>
      <c r="B50" s="99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991">
        <v>15</v>
      </c>
      <c r="B51" s="99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991">
        <v>16</v>
      </c>
      <c r="B52" s="99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991">
        <v>17</v>
      </c>
      <c r="B53" s="99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991">
        <v>18</v>
      </c>
      <c r="B54" s="99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991">
        <v>19</v>
      </c>
      <c r="B55" s="99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991">
        <v>20</v>
      </c>
      <c r="B56" s="99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991">
        <v>21</v>
      </c>
      <c r="B57" s="99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991">
        <v>22</v>
      </c>
      <c r="B58" s="99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991">
        <v>23</v>
      </c>
      <c r="B59" s="99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991">
        <v>24</v>
      </c>
      <c r="B60" s="99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991">
        <v>25</v>
      </c>
      <c r="B61" s="99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991">
        <v>26</v>
      </c>
      <c r="B62" s="99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991">
        <v>27</v>
      </c>
      <c r="B63" s="99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991">
        <v>28</v>
      </c>
      <c r="B64" s="99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991">
        <v>29</v>
      </c>
      <c r="B65" s="99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991">
        <v>30</v>
      </c>
      <c r="B66" s="99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319</v>
      </c>
      <c r="Z69" s="273"/>
      <c r="AA69" s="273"/>
      <c r="AB69" s="273"/>
      <c r="AC69" s="989" t="s">
        <v>310</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2">
      <c r="A70" s="991">
        <v>1</v>
      </c>
      <c r="B70" s="99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991">
        <v>2</v>
      </c>
      <c r="B71" s="99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991">
        <v>3</v>
      </c>
      <c r="B72" s="99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991">
        <v>4</v>
      </c>
      <c r="B73" s="99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991">
        <v>5</v>
      </c>
      <c r="B74" s="99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991">
        <v>6</v>
      </c>
      <c r="B75" s="99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991">
        <v>7</v>
      </c>
      <c r="B76" s="99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991">
        <v>8</v>
      </c>
      <c r="B77" s="99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991">
        <v>9</v>
      </c>
      <c r="B78" s="99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991">
        <v>10</v>
      </c>
      <c r="B79" s="99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991">
        <v>11</v>
      </c>
      <c r="B80" s="99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991">
        <v>12</v>
      </c>
      <c r="B81" s="99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991">
        <v>13</v>
      </c>
      <c r="B82" s="99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991">
        <v>14</v>
      </c>
      <c r="B83" s="99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991">
        <v>15</v>
      </c>
      <c r="B84" s="99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991">
        <v>16</v>
      </c>
      <c r="B85" s="99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991">
        <v>17</v>
      </c>
      <c r="B86" s="99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991">
        <v>18</v>
      </c>
      <c r="B87" s="99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991">
        <v>19</v>
      </c>
      <c r="B88" s="99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991">
        <v>20</v>
      </c>
      <c r="B89" s="99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991">
        <v>21</v>
      </c>
      <c r="B90" s="99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991">
        <v>22</v>
      </c>
      <c r="B91" s="99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991">
        <v>23</v>
      </c>
      <c r="B92" s="99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991">
        <v>24</v>
      </c>
      <c r="B93" s="99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991">
        <v>25</v>
      </c>
      <c r="B94" s="99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991">
        <v>26</v>
      </c>
      <c r="B95" s="99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991">
        <v>27</v>
      </c>
      <c r="B96" s="99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991">
        <v>28</v>
      </c>
      <c r="B97" s="99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991">
        <v>29</v>
      </c>
      <c r="B98" s="99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991">
        <v>30</v>
      </c>
      <c r="B99" s="99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319</v>
      </c>
      <c r="Z102" s="273"/>
      <c r="AA102" s="273"/>
      <c r="AB102" s="273"/>
      <c r="AC102" s="989" t="s">
        <v>310</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2">
      <c r="A103" s="991">
        <v>1</v>
      </c>
      <c r="B103" s="99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991">
        <v>2</v>
      </c>
      <c r="B104" s="99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991">
        <v>3</v>
      </c>
      <c r="B105" s="99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991">
        <v>4</v>
      </c>
      <c r="B106" s="99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991">
        <v>5</v>
      </c>
      <c r="B107" s="99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991">
        <v>6</v>
      </c>
      <c r="B108" s="99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991">
        <v>7</v>
      </c>
      <c r="B109" s="99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991">
        <v>8</v>
      </c>
      <c r="B110" s="99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991">
        <v>9</v>
      </c>
      <c r="B111" s="99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991">
        <v>10</v>
      </c>
      <c r="B112" s="99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991">
        <v>11</v>
      </c>
      <c r="B113" s="99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991">
        <v>12</v>
      </c>
      <c r="B114" s="99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991">
        <v>13</v>
      </c>
      <c r="B115" s="99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991">
        <v>14</v>
      </c>
      <c r="B116" s="99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991">
        <v>15</v>
      </c>
      <c r="B117" s="99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991">
        <v>16</v>
      </c>
      <c r="B118" s="99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991">
        <v>17</v>
      </c>
      <c r="B119" s="99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991">
        <v>18</v>
      </c>
      <c r="B120" s="99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991">
        <v>19</v>
      </c>
      <c r="B121" s="99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991">
        <v>20</v>
      </c>
      <c r="B122" s="99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991">
        <v>21</v>
      </c>
      <c r="B123" s="99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991">
        <v>22</v>
      </c>
      <c r="B124" s="99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991">
        <v>23</v>
      </c>
      <c r="B125" s="99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991">
        <v>24</v>
      </c>
      <c r="B126" s="99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991">
        <v>25</v>
      </c>
      <c r="B127" s="99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991">
        <v>26</v>
      </c>
      <c r="B128" s="99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991">
        <v>27</v>
      </c>
      <c r="B129" s="99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991">
        <v>28</v>
      </c>
      <c r="B130" s="99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991">
        <v>29</v>
      </c>
      <c r="B131" s="99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991">
        <v>30</v>
      </c>
      <c r="B132" s="99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319</v>
      </c>
      <c r="Z135" s="273"/>
      <c r="AA135" s="273"/>
      <c r="AB135" s="273"/>
      <c r="AC135" s="989" t="s">
        <v>310</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2">
      <c r="A136" s="991">
        <v>1</v>
      </c>
      <c r="B136" s="99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991">
        <v>2</v>
      </c>
      <c r="B137" s="99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991">
        <v>3</v>
      </c>
      <c r="B138" s="99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991">
        <v>4</v>
      </c>
      <c r="B139" s="99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991">
        <v>5</v>
      </c>
      <c r="B140" s="99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991">
        <v>6</v>
      </c>
      <c r="B141" s="99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991">
        <v>7</v>
      </c>
      <c r="B142" s="99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991">
        <v>8</v>
      </c>
      <c r="B143" s="99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991">
        <v>9</v>
      </c>
      <c r="B144" s="99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991">
        <v>10</v>
      </c>
      <c r="B145" s="99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991">
        <v>11</v>
      </c>
      <c r="B146" s="99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991">
        <v>12</v>
      </c>
      <c r="B147" s="99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991">
        <v>13</v>
      </c>
      <c r="B148" s="99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991">
        <v>14</v>
      </c>
      <c r="B149" s="99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991">
        <v>15</v>
      </c>
      <c r="B150" s="99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991">
        <v>16</v>
      </c>
      <c r="B151" s="99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991">
        <v>17</v>
      </c>
      <c r="B152" s="99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991">
        <v>18</v>
      </c>
      <c r="B153" s="99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991">
        <v>19</v>
      </c>
      <c r="B154" s="99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991">
        <v>20</v>
      </c>
      <c r="B155" s="99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991">
        <v>21</v>
      </c>
      <c r="B156" s="99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991">
        <v>22</v>
      </c>
      <c r="B157" s="99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991">
        <v>23</v>
      </c>
      <c r="B158" s="99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991">
        <v>24</v>
      </c>
      <c r="B159" s="99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991">
        <v>25</v>
      </c>
      <c r="B160" s="99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991">
        <v>26</v>
      </c>
      <c r="B161" s="99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991">
        <v>27</v>
      </c>
      <c r="B162" s="99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991">
        <v>28</v>
      </c>
      <c r="B163" s="99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991">
        <v>29</v>
      </c>
      <c r="B164" s="99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991">
        <v>30</v>
      </c>
      <c r="B165" s="99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319</v>
      </c>
      <c r="Z168" s="273"/>
      <c r="AA168" s="273"/>
      <c r="AB168" s="273"/>
      <c r="AC168" s="989" t="s">
        <v>310</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2">
      <c r="A169" s="991">
        <v>1</v>
      </c>
      <c r="B169" s="99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991">
        <v>2</v>
      </c>
      <c r="B170" s="99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991">
        <v>3</v>
      </c>
      <c r="B171" s="99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991">
        <v>4</v>
      </c>
      <c r="B172" s="99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991">
        <v>5</v>
      </c>
      <c r="B173" s="99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991">
        <v>6</v>
      </c>
      <c r="B174" s="99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991">
        <v>7</v>
      </c>
      <c r="B175" s="99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991">
        <v>8</v>
      </c>
      <c r="B176" s="99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991">
        <v>9</v>
      </c>
      <c r="B177" s="99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991">
        <v>10</v>
      </c>
      <c r="B178" s="99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991">
        <v>11</v>
      </c>
      <c r="B179" s="99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991">
        <v>12</v>
      </c>
      <c r="B180" s="99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991">
        <v>13</v>
      </c>
      <c r="B181" s="99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991">
        <v>14</v>
      </c>
      <c r="B182" s="99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991">
        <v>15</v>
      </c>
      <c r="B183" s="99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991">
        <v>16</v>
      </c>
      <c r="B184" s="99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991">
        <v>17</v>
      </c>
      <c r="B185" s="99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991">
        <v>18</v>
      </c>
      <c r="B186" s="99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991">
        <v>19</v>
      </c>
      <c r="B187" s="99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991">
        <v>20</v>
      </c>
      <c r="B188" s="99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991">
        <v>21</v>
      </c>
      <c r="B189" s="99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991">
        <v>22</v>
      </c>
      <c r="B190" s="99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991">
        <v>23</v>
      </c>
      <c r="B191" s="99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991">
        <v>24</v>
      </c>
      <c r="B192" s="99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991">
        <v>25</v>
      </c>
      <c r="B193" s="99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991">
        <v>26</v>
      </c>
      <c r="B194" s="99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991">
        <v>27</v>
      </c>
      <c r="B195" s="99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991">
        <v>28</v>
      </c>
      <c r="B196" s="99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991">
        <v>29</v>
      </c>
      <c r="B197" s="99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991">
        <v>30</v>
      </c>
      <c r="B198" s="99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319</v>
      </c>
      <c r="Z201" s="273"/>
      <c r="AA201" s="273"/>
      <c r="AB201" s="273"/>
      <c r="AC201" s="989" t="s">
        <v>310</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2">
      <c r="A202" s="991">
        <v>1</v>
      </c>
      <c r="B202" s="99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991">
        <v>2</v>
      </c>
      <c r="B203" s="99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991">
        <v>3</v>
      </c>
      <c r="B204" s="99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991">
        <v>4</v>
      </c>
      <c r="B205" s="99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991">
        <v>5</v>
      </c>
      <c r="B206" s="99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991">
        <v>6</v>
      </c>
      <c r="B207" s="99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991">
        <v>7</v>
      </c>
      <c r="B208" s="99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991">
        <v>8</v>
      </c>
      <c r="B209" s="99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991">
        <v>9</v>
      </c>
      <c r="B210" s="99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991">
        <v>10</v>
      </c>
      <c r="B211" s="99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991">
        <v>11</v>
      </c>
      <c r="B212" s="99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991">
        <v>12</v>
      </c>
      <c r="B213" s="99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991">
        <v>13</v>
      </c>
      <c r="B214" s="99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991">
        <v>14</v>
      </c>
      <c r="B215" s="99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991">
        <v>15</v>
      </c>
      <c r="B216" s="99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991">
        <v>16</v>
      </c>
      <c r="B217" s="99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991">
        <v>17</v>
      </c>
      <c r="B218" s="99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991">
        <v>18</v>
      </c>
      <c r="B219" s="99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991">
        <v>19</v>
      </c>
      <c r="B220" s="99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991">
        <v>20</v>
      </c>
      <c r="B221" s="99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991">
        <v>21</v>
      </c>
      <c r="B222" s="99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991">
        <v>22</v>
      </c>
      <c r="B223" s="99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991">
        <v>23</v>
      </c>
      <c r="B224" s="99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991">
        <v>24</v>
      </c>
      <c r="B225" s="99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991">
        <v>25</v>
      </c>
      <c r="B226" s="99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991">
        <v>26</v>
      </c>
      <c r="B227" s="99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991">
        <v>27</v>
      </c>
      <c r="B228" s="99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991">
        <v>28</v>
      </c>
      <c r="B229" s="99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991">
        <v>29</v>
      </c>
      <c r="B230" s="99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991">
        <v>30</v>
      </c>
      <c r="B231" s="99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319</v>
      </c>
      <c r="Z234" s="273"/>
      <c r="AA234" s="273"/>
      <c r="AB234" s="273"/>
      <c r="AC234" s="989" t="s">
        <v>310</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2">
      <c r="A235" s="991">
        <v>1</v>
      </c>
      <c r="B235" s="99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991">
        <v>2</v>
      </c>
      <c r="B236" s="99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991">
        <v>3</v>
      </c>
      <c r="B237" s="99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991">
        <v>4</v>
      </c>
      <c r="B238" s="99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991">
        <v>5</v>
      </c>
      <c r="B239" s="99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991">
        <v>6</v>
      </c>
      <c r="B240" s="99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991">
        <v>7</v>
      </c>
      <c r="B241" s="99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991">
        <v>8</v>
      </c>
      <c r="B242" s="99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991">
        <v>9</v>
      </c>
      <c r="B243" s="99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991">
        <v>10</v>
      </c>
      <c r="B244" s="99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991">
        <v>11</v>
      </c>
      <c r="B245" s="99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991">
        <v>12</v>
      </c>
      <c r="B246" s="99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991">
        <v>13</v>
      </c>
      <c r="B247" s="99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991">
        <v>14</v>
      </c>
      <c r="B248" s="99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991">
        <v>15</v>
      </c>
      <c r="B249" s="99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991">
        <v>16</v>
      </c>
      <c r="B250" s="99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991">
        <v>17</v>
      </c>
      <c r="B251" s="99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991">
        <v>18</v>
      </c>
      <c r="B252" s="99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991">
        <v>19</v>
      </c>
      <c r="B253" s="99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991">
        <v>20</v>
      </c>
      <c r="B254" s="99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991">
        <v>21</v>
      </c>
      <c r="B255" s="99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991">
        <v>22</v>
      </c>
      <c r="B256" s="99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991">
        <v>23</v>
      </c>
      <c r="B257" s="99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991">
        <v>24</v>
      </c>
      <c r="B258" s="99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991">
        <v>25</v>
      </c>
      <c r="B259" s="99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991">
        <v>26</v>
      </c>
      <c r="B260" s="99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991">
        <v>27</v>
      </c>
      <c r="B261" s="99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991">
        <v>28</v>
      </c>
      <c r="B262" s="99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991">
        <v>29</v>
      </c>
      <c r="B263" s="99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991">
        <v>30</v>
      </c>
      <c r="B264" s="99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319</v>
      </c>
      <c r="Z267" s="273"/>
      <c r="AA267" s="273"/>
      <c r="AB267" s="273"/>
      <c r="AC267" s="989" t="s">
        <v>310</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2">
      <c r="A268" s="991">
        <v>1</v>
      </c>
      <c r="B268" s="99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991">
        <v>2</v>
      </c>
      <c r="B269" s="99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991">
        <v>3</v>
      </c>
      <c r="B270" s="99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991">
        <v>4</v>
      </c>
      <c r="B271" s="99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991">
        <v>5</v>
      </c>
      <c r="B272" s="99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991">
        <v>6</v>
      </c>
      <c r="B273" s="99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991">
        <v>7</v>
      </c>
      <c r="B274" s="99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991">
        <v>8</v>
      </c>
      <c r="B275" s="99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991">
        <v>9</v>
      </c>
      <c r="B276" s="99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991">
        <v>10</v>
      </c>
      <c r="B277" s="99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991">
        <v>11</v>
      </c>
      <c r="B278" s="99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991">
        <v>12</v>
      </c>
      <c r="B279" s="99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991">
        <v>13</v>
      </c>
      <c r="B280" s="99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991">
        <v>14</v>
      </c>
      <c r="B281" s="99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991">
        <v>15</v>
      </c>
      <c r="B282" s="99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991">
        <v>16</v>
      </c>
      <c r="B283" s="99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991">
        <v>17</v>
      </c>
      <c r="B284" s="99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991">
        <v>18</v>
      </c>
      <c r="B285" s="99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991">
        <v>19</v>
      </c>
      <c r="B286" s="99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991">
        <v>20</v>
      </c>
      <c r="B287" s="99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991">
        <v>21</v>
      </c>
      <c r="B288" s="99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991">
        <v>22</v>
      </c>
      <c r="B289" s="99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991">
        <v>23</v>
      </c>
      <c r="B290" s="99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991">
        <v>24</v>
      </c>
      <c r="B291" s="99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991">
        <v>25</v>
      </c>
      <c r="B292" s="99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991">
        <v>26</v>
      </c>
      <c r="B293" s="99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991">
        <v>27</v>
      </c>
      <c r="B294" s="99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991">
        <v>28</v>
      </c>
      <c r="B295" s="99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991">
        <v>29</v>
      </c>
      <c r="B296" s="99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991">
        <v>30</v>
      </c>
      <c r="B297" s="99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319</v>
      </c>
      <c r="Z300" s="273"/>
      <c r="AA300" s="273"/>
      <c r="AB300" s="273"/>
      <c r="AC300" s="989" t="s">
        <v>310</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2">
      <c r="A301" s="991">
        <v>1</v>
      </c>
      <c r="B301" s="99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991">
        <v>2</v>
      </c>
      <c r="B302" s="99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991">
        <v>3</v>
      </c>
      <c r="B303" s="99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991">
        <v>4</v>
      </c>
      <c r="B304" s="99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991">
        <v>5</v>
      </c>
      <c r="B305" s="99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991">
        <v>6</v>
      </c>
      <c r="B306" s="99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991">
        <v>7</v>
      </c>
      <c r="B307" s="99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991">
        <v>8</v>
      </c>
      <c r="B308" s="99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991">
        <v>9</v>
      </c>
      <c r="B309" s="99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991">
        <v>10</v>
      </c>
      <c r="B310" s="99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991">
        <v>11</v>
      </c>
      <c r="B311" s="99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991">
        <v>12</v>
      </c>
      <c r="B312" s="99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991">
        <v>13</v>
      </c>
      <c r="B313" s="99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991">
        <v>14</v>
      </c>
      <c r="B314" s="99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991">
        <v>15</v>
      </c>
      <c r="B315" s="99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991">
        <v>16</v>
      </c>
      <c r="B316" s="99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991">
        <v>17</v>
      </c>
      <c r="B317" s="99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991">
        <v>18</v>
      </c>
      <c r="B318" s="99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991">
        <v>19</v>
      </c>
      <c r="B319" s="99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991">
        <v>20</v>
      </c>
      <c r="B320" s="99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991">
        <v>21</v>
      </c>
      <c r="B321" s="99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991">
        <v>22</v>
      </c>
      <c r="B322" s="99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991">
        <v>23</v>
      </c>
      <c r="B323" s="99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991">
        <v>24</v>
      </c>
      <c r="B324" s="99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991">
        <v>25</v>
      </c>
      <c r="B325" s="99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991">
        <v>26</v>
      </c>
      <c r="B326" s="99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991">
        <v>27</v>
      </c>
      <c r="B327" s="99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991">
        <v>28</v>
      </c>
      <c r="B328" s="99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991">
        <v>29</v>
      </c>
      <c r="B329" s="99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991">
        <v>30</v>
      </c>
      <c r="B330" s="99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319</v>
      </c>
      <c r="Z333" s="273"/>
      <c r="AA333" s="273"/>
      <c r="AB333" s="273"/>
      <c r="AC333" s="989" t="s">
        <v>310</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2">
      <c r="A334" s="991">
        <v>1</v>
      </c>
      <c r="B334" s="99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991">
        <v>2</v>
      </c>
      <c r="B335" s="99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991">
        <v>3</v>
      </c>
      <c r="B336" s="99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991">
        <v>4</v>
      </c>
      <c r="B337" s="99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991">
        <v>5</v>
      </c>
      <c r="B338" s="99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991">
        <v>6</v>
      </c>
      <c r="B339" s="99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991">
        <v>7</v>
      </c>
      <c r="B340" s="99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991">
        <v>8</v>
      </c>
      <c r="B341" s="99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991">
        <v>9</v>
      </c>
      <c r="B342" s="99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991">
        <v>10</v>
      </c>
      <c r="B343" s="99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991">
        <v>11</v>
      </c>
      <c r="B344" s="99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991">
        <v>12</v>
      </c>
      <c r="B345" s="99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991">
        <v>13</v>
      </c>
      <c r="B346" s="99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991">
        <v>14</v>
      </c>
      <c r="B347" s="99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991">
        <v>15</v>
      </c>
      <c r="B348" s="99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991">
        <v>16</v>
      </c>
      <c r="B349" s="99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991">
        <v>17</v>
      </c>
      <c r="B350" s="99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991">
        <v>18</v>
      </c>
      <c r="B351" s="99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991">
        <v>19</v>
      </c>
      <c r="B352" s="99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991">
        <v>20</v>
      </c>
      <c r="B353" s="99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991">
        <v>21</v>
      </c>
      <c r="B354" s="99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991">
        <v>22</v>
      </c>
      <c r="B355" s="99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991">
        <v>23</v>
      </c>
      <c r="B356" s="99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991">
        <v>24</v>
      </c>
      <c r="B357" s="99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991">
        <v>25</v>
      </c>
      <c r="B358" s="99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991">
        <v>26</v>
      </c>
      <c r="B359" s="99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991">
        <v>27</v>
      </c>
      <c r="B360" s="99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991">
        <v>28</v>
      </c>
      <c r="B361" s="99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991">
        <v>29</v>
      </c>
      <c r="B362" s="99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991">
        <v>30</v>
      </c>
      <c r="B363" s="99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319</v>
      </c>
      <c r="Z366" s="273"/>
      <c r="AA366" s="273"/>
      <c r="AB366" s="273"/>
      <c r="AC366" s="989" t="s">
        <v>310</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2">
      <c r="A367" s="991">
        <v>1</v>
      </c>
      <c r="B367" s="99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991">
        <v>2</v>
      </c>
      <c r="B368" s="99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991">
        <v>3</v>
      </c>
      <c r="B369" s="99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991">
        <v>4</v>
      </c>
      <c r="B370" s="99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991">
        <v>5</v>
      </c>
      <c r="B371" s="99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991">
        <v>6</v>
      </c>
      <c r="B372" s="99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991">
        <v>7</v>
      </c>
      <c r="B373" s="99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991">
        <v>8</v>
      </c>
      <c r="B374" s="99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991">
        <v>9</v>
      </c>
      <c r="B375" s="99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991">
        <v>10</v>
      </c>
      <c r="B376" s="99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991">
        <v>11</v>
      </c>
      <c r="B377" s="99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991">
        <v>12</v>
      </c>
      <c r="B378" s="99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991">
        <v>13</v>
      </c>
      <c r="B379" s="99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991">
        <v>14</v>
      </c>
      <c r="B380" s="99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991">
        <v>15</v>
      </c>
      <c r="B381" s="99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991">
        <v>16</v>
      </c>
      <c r="B382" s="99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991">
        <v>17</v>
      </c>
      <c r="B383" s="99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991">
        <v>18</v>
      </c>
      <c r="B384" s="99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991">
        <v>19</v>
      </c>
      <c r="B385" s="99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991">
        <v>20</v>
      </c>
      <c r="B386" s="99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991">
        <v>21</v>
      </c>
      <c r="B387" s="99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991">
        <v>22</v>
      </c>
      <c r="B388" s="99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991">
        <v>23</v>
      </c>
      <c r="B389" s="99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991">
        <v>24</v>
      </c>
      <c r="B390" s="99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991">
        <v>25</v>
      </c>
      <c r="B391" s="99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991">
        <v>26</v>
      </c>
      <c r="B392" s="99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991">
        <v>27</v>
      </c>
      <c r="B393" s="99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991">
        <v>28</v>
      </c>
      <c r="B394" s="99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991">
        <v>29</v>
      </c>
      <c r="B395" s="99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991">
        <v>30</v>
      </c>
      <c r="B396" s="99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319</v>
      </c>
      <c r="Z399" s="273"/>
      <c r="AA399" s="273"/>
      <c r="AB399" s="273"/>
      <c r="AC399" s="989" t="s">
        <v>310</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2">
      <c r="A400" s="991">
        <v>1</v>
      </c>
      <c r="B400" s="99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991">
        <v>2</v>
      </c>
      <c r="B401" s="99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991">
        <v>3</v>
      </c>
      <c r="B402" s="99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991">
        <v>4</v>
      </c>
      <c r="B403" s="99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991">
        <v>5</v>
      </c>
      <c r="B404" s="99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991">
        <v>6</v>
      </c>
      <c r="B405" s="99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991">
        <v>7</v>
      </c>
      <c r="B406" s="99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991">
        <v>8</v>
      </c>
      <c r="B407" s="99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991">
        <v>9</v>
      </c>
      <c r="B408" s="99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991">
        <v>10</v>
      </c>
      <c r="B409" s="99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991">
        <v>11</v>
      </c>
      <c r="B410" s="99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991">
        <v>12</v>
      </c>
      <c r="B411" s="99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991">
        <v>13</v>
      </c>
      <c r="B412" s="99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991">
        <v>14</v>
      </c>
      <c r="B413" s="99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991">
        <v>15</v>
      </c>
      <c r="B414" s="99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991">
        <v>16</v>
      </c>
      <c r="B415" s="99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991">
        <v>17</v>
      </c>
      <c r="B416" s="99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991">
        <v>18</v>
      </c>
      <c r="B417" s="99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991">
        <v>19</v>
      </c>
      <c r="B418" s="99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991">
        <v>20</v>
      </c>
      <c r="B419" s="99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991">
        <v>21</v>
      </c>
      <c r="B420" s="99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991">
        <v>22</v>
      </c>
      <c r="B421" s="99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991">
        <v>23</v>
      </c>
      <c r="B422" s="99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991">
        <v>24</v>
      </c>
      <c r="B423" s="99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991">
        <v>25</v>
      </c>
      <c r="B424" s="99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991">
        <v>26</v>
      </c>
      <c r="B425" s="99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991">
        <v>27</v>
      </c>
      <c r="B426" s="99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991">
        <v>28</v>
      </c>
      <c r="B427" s="99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991">
        <v>29</v>
      </c>
      <c r="B428" s="99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991">
        <v>30</v>
      </c>
      <c r="B429" s="99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319</v>
      </c>
      <c r="Z432" s="273"/>
      <c r="AA432" s="273"/>
      <c r="AB432" s="273"/>
      <c r="AC432" s="989" t="s">
        <v>310</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2">
      <c r="A433" s="991">
        <v>1</v>
      </c>
      <c r="B433" s="99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991">
        <v>2</v>
      </c>
      <c r="B434" s="99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991">
        <v>3</v>
      </c>
      <c r="B435" s="99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991">
        <v>4</v>
      </c>
      <c r="B436" s="99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991">
        <v>5</v>
      </c>
      <c r="B437" s="99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991">
        <v>6</v>
      </c>
      <c r="B438" s="99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991">
        <v>7</v>
      </c>
      <c r="B439" s="99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991">
        <v>8</v>
      </c>
      <c r="B440" s="99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991">
        <v>9</v>
      </c>
      <c r="B441" s="99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991">
        <v>10</v>
      </c>
      <c r="B442" s="99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991">
        <v>11</v>
      </c>
      <c r="B443" s="99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991">
        <v>12</v>
      </c>
      <c r="B444" s="99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991">
        <v>13</v>
      </c>
      <c r="B445" s="99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991">
        <v>14</v>
      </c>
      <c r="B446" s="99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991">
        <v>15</v>
      </c>
      <c r="B447" s="99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991">
        <v>16</v>
      </c>
      <c r="B448" s="99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991">
        <v>17</v>
      </c>
      <c r="B449" s="99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991">
        <v>18</v>
      </c>
      <c r="B450" s="99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991">
        <v>19</v>
      </c>
      <c r="B451" s="99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991">
        <v>20</v>
      </c>
      <c r="B452" s="99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991">
        <v>21</v>
      </c>
      <c r="B453" s="99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991">
        <v>22</v>
      </c>
      <c r="B454" s="99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991">
        <v>23</v>
      </c>
      <c r="B455" s="99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991">
        <v>24</v>
      </c>
      <c r="B456" s="99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991">
        <v>25</v>
      </c>
      <c r="B457" s="99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991">
        <v>26</v>
      </c>
      <c r="B458" s="99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991">
        <v>27</v>
      </c>
      <c r="B459" s="99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991">
        <v>28</v>
      </c>
      <c r="B460" s="99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991">
        <v>29</v>
      </c>
      <c r="B461" s="99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991">
        <v>30</v>
      </c>
      <c r="B462" s="99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319</v>
      </c>
      <c r="Z465" s="273"/>
      <c r="AA465" s="273"/>
      <c r="AB465" s="273"/>
      <c r="AC465" s="989" t="s">
        <v>310</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2">
      <c r="A466" s="991">
        <v>1</v>
      </c>
      <c r="B466" s="99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991">
        <v>2</v>
      </c>
      <c r="B467" s="99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991">
        <v>3</v>
      </c>
      <c r="B468" s="99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991">
        <v>4</v>
      </c>
      <c r="B469" s="99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991">
        <v>5</v>
      </c>
      <c r="B470" s="99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991">
        <v>6</v>
      </c>
      <c r="B471" s="99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991">
        <v>7</v>
      </c>
      <c r="B472" s="99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991">
        <v>8</v>
      </c>
      <c r="B473" s="99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991">
        <v>9</v>
      </c>
      <c r="B474" s="99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991">
        <v>10</v>
      </c>
      <c r="B475" s="99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991">
        <v>11</v>
      </c>
      <c r="B476" s="99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991">
        <v>12</v>
      </c>
      <c r="B477" s="99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991">
        <v>13</v>
      </c>
      <c r="B478" s="99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991">
        <v>14</v>
      </c>
      <c r="B479" s="99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991">
        <v>15</v>
      </c>
      <c r="B480" s="99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991">
        <v>16</v>
      </c>
      <c r="B481" s="99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991">
        <v>17</v>
      </c>
      <c r="B482" s="99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991">
        <v>18</v>
      </c>
      <c r="B483" s="99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991">
        <v>19</v>
      </c>
      <c r="B484" s="99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991">
        <v>20</v>
      </c>
      <c r="B485" s="99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991">
        <v>21</v>
      </c>
      <c r="B486" s="99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991">
        <v>22</v>
      </c>
      <c r="B487" s="99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991">
        <v>23</v>
      </c>
      <c r="B488" s="99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991">
        <v>24</v>
      </c>
      <c r="B489" s="99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991">
        <v>25</v>
      </c>
      <c r="B490" s="99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991">
        <v>26</v>
      </c>
      <c r="B491" s="99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991">
        <v>27</v>
      </c>
      <c r="B492" s="99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991">
        <v>28</v>
      </c>
      <c r="B493" s="99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991">
        <v>29</v>
      </c>
      <c r="B494" s="99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991">
        <v>30</v>
      </c>
      <c r="B495" s="99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319</v>
      </c>
      <c r="Z498" s="273"/>
      <c r="AA498" s="273"/>
      <c r="AB498" s="273"/>
      <c r="AC498" s="989" t="s">
        <v>310</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2">
      <c r="A499" s="991">
        <v>1</v>
      </c>
      <c r="B499" s="99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991">
        <v>2</v>
      </c>
      <c r="B500" s="99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991">
        <v>3</v>
      </c>
      <c r="B501" s="99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991">
        <v>4</v>
      </c>
      <c r="B502" s="99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991">
        <v>5</v>
      </c>
      <c r="B503" s="99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991">
        <v>6</v>
      </c>
      <c r="B504" s="99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991">
        <v>7</v>
      </c>
      <c r="B505" s="99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991">
        <v>8</v>
      </c>
      <c r="B506" s="99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991">
        <v>9</v>
      </c>
      <c r="B507" s="99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991">
        <v>10</v>
      </c>
      <c r="B508" s="99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991">
        <v>11</v>
      </c>
      <c r="B509" s="99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991">
        <v>12</v>
      </c>
      <c r="B510" s="99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991">
        <v>13</v>
      </c>
      <c r="B511" s="99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991">
        <v>14</v>
      </c>
      <c r="B512" s="99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991">
        <v>15</v>
      </c>
      <c r="B513" s="99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991">
        <v>16</v>
      </c>
      <c r="B514" s="99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991">
        <v>17</v>
      </c>
      <c r="B515" s="99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991">
        <v>18</v>
      </c>
      <c r="B516" s="99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991">
        <v>19</v>
      </c>
      <c r="B517" s="99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991">
        <v>20</v>
      </c>
      <c r="B518" s="99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991">
        <v>21</v>
      </c>
      <c r="B519" s="99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991">
        <v>22</v>
      </c>
      <c r="B520" s="99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991">
        <v>23</v>
      </c>
      <c r="B521" s="99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991">
        <v>24</v>
      </c>
      <c r="B522" s="99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991">
        <v>25</v>
      </c>
      <c r="B523" s="99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991">
        <v>26</v>
      </c>
      <c r="B524" s="99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991">
        <v>27</v>
      </c>
      <c r="B525" s="99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991">
        <v>28</v>
      </c>
      <c r="B526" s="99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991">
        <v>29</v>
      </c>
      <c r="B527" s="99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991">
        <v>30</v>
      </c>
      <c r="B528" s="99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319</v>
      </c>
      <c r="Z531" s="273"/>
      <c r="AA531" s="273"/>
      <c r="AB531" s="273"/>
      <c r="AC531" s="989" t="s">
        <v>310</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2">
      <c r="A532" s="991">
        <v>1</v>
      </c>
      <c r="B532" s="99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991">
        <v>2</v>
      </c>
      <c r="B533" s="99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991">
        <v>3</v>
      </c>
      <c r="B534" s="99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991">
        <v>4</v>
      </c>
      <c r="B535" s="99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991">
        <v>5</v>
      </c>
      <c r="B536" s="99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991">
        <v>6</v>
      </c>
      <c r="B537" s="99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991">
        <v>7</v>
      </c>
      <c r="B538" s="99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991">
        <v>8</v>
      </c>
      <c r="B539" s="99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991">
        <v>9</v>
      </c>
      <c r="B540" s="99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991">
        <v>10</v>
      </c>
      <c r="B541" s="99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991">
        <v>11</v>
      </c>
      <c r="B542" s="99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991">
        <v>12</v>
      </c>
      <c r="B543" s="99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991">
        <v>13</v>
      </c>
      <c r="B544" s="99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991">
        <v>14</v>
      </c>
      <c r="B545" s="99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991">
        <v>15</v>
      </c>
      <c r="B546" s="99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991">
        <v>16</v>
      </c>
      <c r="B547" s="99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991">
        <v>17</v>
      </c>
      <c r="B548" s="99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991">
        <v>18</v>
      </c>
      <c r="B549" s="99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991">
        <v>19</v>
      </c>
      <c r="B550" s="99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991">
        <v>20</v>
      </c>
      <c r="B551" s="99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991">
        <v>21</v>
      </c>
      <c r="B552" s="99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991">
        <v>22</v>
      </c>
      <c r="B553" s="99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991">
        <v>23</v>
      </c>
      <c r="B554" s="99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991">
        <v>24</v>
      </c>
      <c r="B555" s="99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991">
        <v>25</v>
      </c>
      <c r="B556" s="99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991">
        <v>26</v>
      </c>
      <c r="B557" s="99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991">
        <v>27</v>
      </c>
      <c r="B558" s="99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991">
        <v>28</v>
      </c>
      <c r="B559" s="99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991">
        <v>29</v>
      </c>
      <c r="B560" s="99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991">
        <v>30</v>
      </c>
      <c r="B561" s="99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319</v>
      </c>
      <c r="Z564" s="273"/>
      <c r="AA564" s="273"/>
      <c r="AB564" s="273"/>
      <c r="AC564" s="989" t="s">
        <v>310</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2">
      <c r="A565" s="991">
        <v>1</v>
      </c>
      <c r="B565" s="99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991">
        <v>2</v>
      </c>
      <c r="B566" s="99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991">
        <v>3</v>
      </c>
      <c r="B567" s="99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991">
        <v>4</v>
      </c>
      <c r="B568" s="99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991">
        <v>5</v>
      </c>
      <c r="B569" s="99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991">
        <v>6</v>
      </c>
      <c r="B570" s="99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991">
        <v>7</v>
      </c>
      <c r="B571" s="99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991">
        <v>8</v>
      </c>
      <c r="B572" s="99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991">
        <v>9</v>
      </c>
      <c r="B573" s="99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991">
        <v>10</v>
      </c>
      <c r="B574" s="99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991">
        <v>11</v>
      </c>
      <c r="B575" s="99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991">
        <v>12</v>
      </c>
      <c r="B576" s="99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991">
        <v>13</v>
      </c>
      <c r="B577" s="99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991">
        <v>14</v>
      </c>
      <c r="B578" s="99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991">
        <v>15</v>
      </c>
      <c r="B579" s="99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991">
        <v>16</v>
      </c>
      <c r="B580" s="99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991">
        <v>17</v>
      </c>
      <c r="B581" s="99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991">
        <v>18</v>
      </c>
      <c r="B582" s="99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991">
        <v>19</v>
      </c>
      <c r="B583" s="99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991">
        <v>20</v>
      </c>
      <c r="B584" s="99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991">
        <v>21</v>
      </c>
      <c r="B585" s="99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991">
        <v>22</v>
      </c>
      <c r="B586" s="99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991">
        <v>23</v>
      </c>
      <c r="B587" s="99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991">
        <v>24</v>
      </c>
      <c r="B588" s="99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991">
        <v>25</v>
      </c>
      <c r="B589" s="99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991">
        <v>26</v>
      </c>
      <c r="B590" s="99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991">
        <v>27</v>
      </c>
      <c r="B591" s="99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991">
        <v>28</v>
      </c>
      <c r="B592" s="99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991">
        <v>29</v>
      </c>
      <c r="B593" s="99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991">
        <v>30</v>
      </c>
      <c r="B594" s="99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319</v>
      </c>
      <c r="Z597" s="273"/>
      <c r="AA597" s="273"/>
      <c r="AB597" s="273"/>
      <c r="AC597" s="989" t="s">
        <v>310</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2">
      <c r="A598" s="991">
        <v>1</v>
      </c>
      <c r="B598" s="99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991">
        <v>2</v>
      </c>
      <c r="B599" s="99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991">
        <v>3</v>
      </c>
      <c r="B600" s="99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991">
        <v>4</v>
      </c>
      <c r="B601" s="99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991">
        <v>5</v>
      </c>
      <c r="B602" s="99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991">
        <v>6</v>
      </c>
      <c r="B603" s="99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991">
        <v>7</v>
      </c>
      <c r="B604" s="99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991">
        <v>8</v>
      </c>
      <c r="B605" s="99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991">
        <v>9</v>
      </c>
      <c r="B606" s="99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991">
        <v>10</v>
      </c>
      <c r="B607" s="99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991">
        <v>11</v>
      </c>
      <c r="B608" s="99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991">
        <v>12</v>
      </c>
      <c r="B609" s="99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991">
        <v>13</v>
      </c>
      <c r="B610" s="99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991">
        <v>14</v>
      </c>
      <c r="B611" s="99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991">
        <v>15</v>
      </c>
      <c r="B612" s="99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991">
        <v>16</v>
      </c>
      <c r="B613" s="99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991">
        <v>17</v>
      </c>
      <c r="B614" s="99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991">
        <v>18</v>
      </c>
      <c r="B615" s="99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991">
        <v>19</v>
      </c>
      <c r="B616" s="99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991">
        <v>20</v>
      </c>
      <c r="B617" s="99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991">
        <v>21</v>
      </c>
      <c r="B618" s="99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991">
        <v>22</v>
      </c>
      <c r="B619" s="99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991">
        <v>23</v>
      </c>
      <c r="B620" s="99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991">
        <v>24</v>
      </c>
      <c r="B621" s="99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991">
        <v>25</v>
      </c>
      <c r="B622" s="99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991">
        <v>26</v>
      </c>
      <c r="B623" s="99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991">
        <v>27</v>
      </c>
      <c r="B624" s="99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991">
        <v>28</v>
      </c>
      <c r="B625" s="99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991">
        <v>29</v>
      </c>
      <c r="B626" s="99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991">
        <v>30</v>
      </c>
      <c r="B627" s="99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319</v>
      </c>
      <c r="Z630" s="273"/>
      <c r="AA630" s="273"/>
      <c r="AB630" s="273"/>
      <c r="AC630" s="989" t="s">
        <v>310</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2">
      <c r="A631" s="991">
        <v>1</v>
      </c>
      <c r="B631" s="99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991">
        <v>2</v>
      </c>
      <c r="B632" s="99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991">
        <v>3</v>
      </c>
      <c r="B633" s="99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991">
        <v>4</v>
      </c>
      <c r="B634" s="99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991">
        <v>5</v>
      </c>
      <c r="B635" s="99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991">
        <v>6</v>
      </c>
      <c r="B636" s="99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991">
        <v>7</v>
      </c>
      <c r="B637" s="99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991">
        <v>8</v>
      </c>
      <c r="B638" s="99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991">
        <v>9</v>
      </c>
      <c r="B639" s="99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991">
        <v>10</v>
      </c>
      <c r="B640" s="99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991">
        <v>11</v>
      </c>
      <c r="B641" s="99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991">
        <v>12</v>
      </c>
      <c r="B642" s="99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991">
        <v>13</v>
      </c>
      <c r="B643" s="99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991">
        <v>14</v>
      </c>
      <c r="B644" s="99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991">
        <v>15</v>
      </c>
      <c r="B645" s="99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991">
        <v>16</v>
      </c>
      <c r="B646" s="99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991">
        <v>17</v>
      </c>
      <c r="B647" s="99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991">
        <v>18</v>
      </c>
      <c r="B648" s="99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991">
        <v>19</v>
      </c>
      <c r="B649" s="99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991">
        <v>20</v>
      </c>
      <c r="B650" s="99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991">
        <v>21</v>
      </c>
      <c r="B651" s="99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991">
        <v>22</v>
      </c>
      <c r="B652" s="99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991">
        <v>23</v>
      </c>
      <c r="B653" s="99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991">
        <v>24</v>
      </c>
      <c r="B654" s="99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991">
        <v>25</v>
      </c>
      <c r="B655" s="99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991">
        <v>26</v>
      </c>
      <c r="B656" s="99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991">
        <v>27</v>
      </c>
      <c r="B657" s="99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991">
        <v>28</v>
      </c>
      <c r="B658" s="99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991">
        <v>29</v>
      </c>
      <c r="B659" s="99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991">
        <v>30</v>
      </c>
      <c r="B660" s="99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319</v>
      </c>
      <c r="Z663" s="273"/>
      <c r="AA663" s="273"/>
      <c r="AB663" s="273"/>
      <c r="AC663" s="989" t="s">
        <v>310</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2">
      <c r="A664" s="991">
        <v>1</v>
      </c>
      <c r="B664" s="99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991">
        <v>2</v>
      </c>
      <c r="B665" s="99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991">
        <v>3</v>
      </c>
      <c r="B666" s="99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991">
        <v>4</v>
      </c>
      <c r="B667" s="99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991">
        <v>5</v>
      </c>
      <c r="B668" s="99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991">
        <v>6</v>
      </c>
      <c r="B669" s="99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991">
        <v>7</v>
      </c>
      <c r="B670" s="99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991">
        <v>8</v>
      </c>
      <c r="B671" s="99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991">
        <v>9</v>
      </c>
      <c r="B672" s="99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991">
        <v>10</v>
      </c>
      <c r="B673" s="99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991">
        <v>11</v>
      </c>
      <c r="B674" s="99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991">
        <v>12</v>
      </c>
      <c r="B675" s="99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991">
        <v>13</v>
      </c>
      <c r="B676" s="99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991">
        <v>14</v>
      </c>
      <c r="B677" s="99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991">
        <v>15</v>
      </c>
      <c r="B678" s="99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991">
        <v>16</v>
      </c>
      <c r="B679" s="99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991">
        <v>17</v>
      </c>
      <c r="B680" s="99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991">
        <v>18</v>
      </c>
      <c r="B681" s="99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991">
        <v>19</v>
      </c>
      <c r="B682" s="99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991">
        <v>20</v>
      </c>
      <c r="B683" s="99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991">
        <v>21</v>
      </c>
      <c r="B684" s="99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991">
        <v>22</v>
      </c>
      <c r="B685" s="99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991">
        <v>23</v>
      </c>
      <c r="B686" s="99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991">
        <v>24</v>
      </c>
      <c r="B687" s="99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991">
        <v>25</v>
      </c>
      <c r="B688" s="99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991">
        <v>26</v>
      </c>
      <c r="B689" s="99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991">
        <v>27</v>
      </c>
      <c r="B690" s="99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991">
        <v>28</v>
      </c>
      <c r="B691" s="99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991">
        <v>29</v>
      </c>
      <c r="B692" s="99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991">
        <v>30</v>
      </c>
      <c r="B693" s="99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319</v>
      </c>
      <c r="Z696" s="273"/>
      <c r="AA696" s="273"/>
      <c r="AB696" s="273"/>
      <c r="AC696" s="989" t="s">
        <v>310</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2">
      <c r="A697" s="991">
        <v>1</v>
      </c>
      <c r="B697" s="99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991">
        <v>2</v>
      </c>
      <c r="B698" s="99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991">
        <v>3</v>
      </c>
      <c r="B699" s="99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991">
        <v>4</v>
      </c>
      <c r="B700" s="99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991">
        <v>5</v>
      </c>
      <c r="B701" s="99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991">
        <v>6</v>
      </c>
      <c r="B702" s="99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991">
        <v>7</v>
      </c>
      <c r="B703" s="99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991">
        <v>8</v>
      </c>
      <c r="B704" s="99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991">
        <v>9</v>
      </c>
      <c r="B705" s="99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991">
        <v>10</v>
      </c>
      <c r="B706" s="99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991">
        <v>11</v>
      </c>
      <c r="B707" s="99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991">
        <v>12</v>
      </c>
      <c r="B708" s="99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991">
        <v>13</v>
      </c>
      <c r="B709" s="99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991">
        <v>14</v>
      </c>
      <c r="B710" s="99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991">
        <v>15</v>
      </c>
      <c r="B711" s="99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991">
        <v>16</v>
      </c>
      <c r="B712" s="99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991">
        <v>17</v>
      </c>
      <c r="B713" s="99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991">
        <v>18</v>
      </c>
      <c r="B714" s="99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991">
        <v>19</v>
      </c>
      <c r="B715" s="99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991">
        <v>20</v>
      </c>
      <c r="B716" s="99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991">
        <v>21</v>
      </c>
      <c r="B717" s="99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991">
        <v>22</v>
      </c>
      <c r="B718" s="99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991">
        <v>23</v>
      </c>
      <c r="B719" s="99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991">
        <v>24</v>
      </c>
      <c r="B720" s="99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991">
        <v>25</v>
      </c>
      <c r="B721" s="99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991">
        <v>26</v>
      </c>
      <c r="B722" s="99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991">
        <v>27</v>
      </c>
      <c r="B723" s="99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991">
        <v>28</v>
      </c>
      <c r="B724" s="99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991">
        <v>29</v>
      </c>
      <c r="B725" s="99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991">
        <v>30</v>
      </c>
      <c r="B726" s="99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319</v>
      </c>
      <c r="Z729" s="273"/>
      <c r="AA729" s="273"/>
      <c r="AB729" s="273"/>
      <c r="AC729" s="989" t="s">
        <v>310</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2">
      <c r="A730" s="991">
        <v>1</v>
      </c>
      <c r="B730" s="99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991">
        <v>2</v>
      </c>
      <c r="B731" s="99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991">
        <v>3</v>
      </c>
      <c r="B732" s="99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991">
        <v>4</v>
      </c>
      <c r="B733" s="99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991">
        <v>5</v>
      </c>
      <c r="B734" s="99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991">
        <v>6</v>
      </c>
      <c r="B735" s="99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991">
        <v>7</v>
      </c>
      <c r="B736" s="99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991">
        <v>8</v>
      </c>
      <c r="B737" s="99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991">
        <v>9</v>
      </c>
      <c r="B738" s="99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991">
        <v>10</v>
      </c>
      <c r="B739" s="99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991">
        <v>11</v>
      </c>
      <c r="B740" s="99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991">
        <v>12</v>
      </c>
      <c r="B741" s="99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991">
        <v>13</v>
      </c>
      <c r="B742" s="99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991">
        <v>14</v>
      </c>
      <c r="B743" s="99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991">
        <v>15</v>
      </c>
      <c r="B744" s="99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991">
        <v>16</v>
      </c>
      <c r="B745" s="99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991">
        <v>17</v>
      </c>
      <c r="B746" s="99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991">
        <v>18</v>
      </c>
      <c r="B747" s="99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991">
        <v>19</v>
      </c>
      <c r="B748" s="99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991">
        <v>20</v>
      </c>
      <c r="B749" s="99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991">
        <v>21</v>
      </c>
      <c r="B750" s="99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991">
        <v>22</v>
      </c>
      <c r="B751" s="99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991">
        <v>23</v>
      </c>
      <c r="B752" s="99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991">
        <v>24</v>
      </c>
      <c r="B753" s="99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991">
        <v>25</v>
      </c>
      <c r="B754" s="99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991">
        <v>26</v>
      </c>
      <c r="B755" s="99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991">
        <v>27</v>
      </c>
      <c r="B756" s="99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991">
        <v>28</v>
      </c>
      <c r="B757" s="99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991">
        <v>29</v>
      </c>
      <c r="B758" s="99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991">
        <v>30</v>
      </c>
      <c r="B759" s="99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319</v>
      </c>
      <c r="Z762" s="273"/>
      <c r="AA762" s="273"/>
      <c r="AB762" s="273"/>
      <c r="AC762" s="989" t="s">
        <v>310</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2">
      <c r="A763" s="991">
        <v>1</v>
      </c>
      <c r="B763" s="99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991">
        <v>2</v>
      </c>
      <c r="B764" s="99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991">
        <v>3</v>
      </c>
      <c r="B765" s="99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991">
        <v>4</v>
      </c>
      <c r="B766" s="99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991">
        <v>5</v>
      </c>
      <c r="B767" s="99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991">
        <v>6</v>
      </c>
      <c r="B768" s="99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991">
        <v>7</v>
      </c>
      <c r="B769" s="99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991">
        <v>8</v>
      </c>
      <c r="B770" s="99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991">
        <v>9</v>
      </c>
      <c r="B771" s="99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991">
        <v>10</v>
      </c>
      <c r="B772" s="99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991">
        <v>11</v>
      </c>
      <c r="B773" s="99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991">
        <v>12</v>
      </c>
      <c r="B774" s="99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991">
        <v>13</v>
      </c>
      <c r="B775" s="99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991">
        <v>14</v>
      </c>
      <c r="B776" s="99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991">
        <v>15</v>
      </c>
      <c r="B777" s="99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991">
        <v>16</v>
      </c>
      <c r="B778" s="99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991">
        <v>17</v>
      </c>
      <c r="B779" s="99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991">
        <v>18</v>
      </c>
      <c r="B780" s="99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991">
        <v>19</v>
      </c>
      <c r="B781" s="99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991">
        <v>20</v>
      </c>
      <c r="B782" s="99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991">
        <v>21</v>
      </c>
      <c r="B783" s="99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991">
        <v>22</v>
      </c>
      <c r="B784" s="99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991">
        <v>23</v>
      </c>
      <c r="B785" s="99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991">
        <v>24</v>
      </c>
      <c r="B786" s="99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991">
        <v>25</v>
      </c>
      <c r="B787" s="99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991">
        <v>26</v>
      </c>
      <c r="B788" s="99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991">
        <v>27</v>
      </c>
      <c r="B789" s="99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991">
        <v>28</v>
      </c>
      <c r="B790" s="99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991">
        <v>29</v>
      </c>
      <c r="B791" s="99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991">
        <v>30</v>
      </c>
      <c r="B792" s="99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319</v>
      </c>
      <c r="Z795" s="273"/>
      <c r="AA795" s="273"/>
      <c r="AB795" s="273"/>
      <c r="AC795" s="989" t="s">
        <v>310</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2">
      <c r="A796" s="991">
        <v>1</v>
      </c>
      <c r="B796" s="99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991">
        <v>2</v>
      </c>
      <c r="B797" s="99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991">
        <v>3</v>
      </c>
      <c r="B798" s="99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991">
        <v>4</v>
      </c>
      <c r="B799" s="99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991">
        <v>5</v>
      </c>
      <c r="B800" s="99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991">
        <v>6</v>
      </c>
      <c r="B801" s="99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991">
        <v>7</v>
      </c>
      <c r="B802" s="99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991">
        <v>8</v>
      </c>
      <c r="B803" s="99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991">
        <v>9</v>
      </c>
      <c r="B804" s="99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991">
        <v>10</v>
      </c>
      <c r="B805" s="99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991">
        <v>11</v>
      </c>
      <c r="B806" s="99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991">
        <v>12</v>
      </c>
      <c r="B807" s="99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991">
        <v>13</v>
      </c>
      <c r="B808" s="99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991">
        <v>14</v>
      </c>
      <c r="B809" s="99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991">
        <v>15</v>
      </c>
      <c r="B810" s="99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991">
        <v>16</v>
      </c>
      <c r="B811" s="99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991">
        <v>17</v>
      </c>
      <c r="B812" s="99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991">
        <v>18</v>
      </c>
      <c r="B813" s="99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991">
        <v>19</v>
      </c>
      <c r="B814" s="99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991">
        <v>20</v>
      </c>
      <c r="B815" s="99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991">
        <v>21</v>
      </c>
      <c r="B816" s="99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991">
        <v>22</v>
      </c>
      <c r="B817" s="99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991">
        <v>23</v>
      </c>
      <c r="B818" s="99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991">
        <v>24</v>
      </c>
      <c r="B819" s="99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991">
        <v>25</v>
      </c>
      <c r="B820" s="99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991">
        <v>26</v>
      </c>
      <c r="B821" s="99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991">
        <v>27</v>
      </c>
      <c r="B822" s="99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991">
        <v>28</v>
      </c>
      <c r="B823" s="99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991">
        <v>29</v>
      </c>
      <c r="B824" s="99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991">
        <v>30</v>
      </c>
      <c r="B825" s="99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319</v>
      </c>
      <c r="Z828" s="273"/>
      <c r="AA828" s="273"/>
      <c r="AB828" s="273"/>
      <c r="AC828" s="989" t="s">
        <v>310</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2">
      <c r="A829" s="991">
        <v>1</v>
      </c>
      <c r="B829" s="99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991">
        <v>2</v>
      </c>
      <c r="B830" s="99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991">
        <v>3</v>
      </c>
      <c r="B831" s="99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991">
        <v>4</v>
      </c>
      <c r="B832" s="99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991">
        <v>5</v>
      </c>
      <c r="B833" s="99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991">
        <v>6</v>
      </c>
      <c r="B834" s="99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991">
        <v>7</v>
      </c>
      <c r="B835" s="99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991">
        <v>8</v>
      </c>
      <c r="B836" s="99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991">
        <v>9</v>
      </c>
      <c r="B837" s="99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991">
        <v>10</v>
      </c>
      <c r="B838" s="99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991">
        <v>11</v>
      </c>
      <c r="B839" s="99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991">
        <v>12</v>
      </c>
      <c r="B840" s="99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991">
        <v>13</v>
      </c>
      <c r="B841" s="99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991">
        <v>14</v>
      </c>
      <c r="B842" s="99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991">
        <v>15</v>
      </c>
      <c r="B843" s="99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991">
        <v>16</v>
      </c>
      <c r="B844" s="99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991">
        <v>17</v>
      </c>
      <c r="B845" s="99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991">
        <v>18</v>
      </c>
      <c r="B846" s="99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991">
        <v>19</v>
      </c>
      <c r="B847" s="99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991">
        <v>20</v>
      </c>
      <c r="B848" s="99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991">
        <v>21</v>
      </c>
      <c r="B849" s="99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991">
        <v>22</v>
      </c>
      <c r="B850" s="99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991">
        <v>23</v>
      </c>
      <c r="B851" s="99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991">
        <v>24</v>
      </c>
      <c r="B852" s="99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991">
        <v>25</v>
      </c>
      <c r="B853" s="99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991">
        <v>26</v>
      </c>
      <c r="B854" s="99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991">
        <v>27</v>
      </c>
      <c r="B855" s="99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991">
        <v>28</v>
      </c>
      <c r="B856" s="99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991">
        <v>29</v>
      </c>
      <c r="B857" s="99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991">
        <v>30</v>
      </c>
      <c r="B858" s="99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319</v>
      </c>
      <c r="Z861" s="273"/>
      <c r="AA861" s="273"/>
      <c r="AB861" s="273"/>
      <c r="AC861" s="989" t="s">
        <v>310</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2">
      <c r="A862" s="991">
        <v>1</v>
      </c>
      <c r="B862" s="99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991">
        <v>2</v>
      </c>
      <c r="B863" s="99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991">
        <v>3</v>
      </c>
      <c r="B864" s="99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991">
        <v>4</v>
      </c>
      <c r="B865" s="99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991">
        <v>5</v>
      </c>
      <c r="B866" s="99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991">
        <v>6</v>
      </c>
      <c r="B867" s="99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991">
        <v>7</v>
      </c>
      <c r="B868" s="99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991">
        <v>8</v>
      </c>
      <c r="B869" s="99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991">
        <v>9</v>
      </c>
      <c r="B870" s="99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991">
        <v>10</v>
      </c>
      <c r="B871" s="99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991">
        <v>11</v>
      </c>
      <c r="B872" s="99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991">
        <v>12</v>
      </c>
      <c r="B873" s="99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991">
        <v>13</v>
      </c>
      <c r="B874" s="99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991">
        <v>14</v>
      </c>
      <c r="B875" s="99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991">
        <v>15</v>
      </c>
      <c r="B876" s="99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991">
        <v>16</v>
      </c>
      <c r="B877" s="99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991">
        <v>17</v>
      </c>
      <c r="B878" s="99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991">
        <v>18</v>
      </c>
      <c r="B879" s="99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991">
        <v>19</v>
      </c>
      <c r="B880" s="99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991">
        <v>20</v>
      </c>
      <c r="B881" s="99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991">
        <v>21</v>
      </c>
      <c r="B882" s="99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991">
        <v>22</v>
      </c>
      <c r="B883" s="99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991">
        <v>23</v>
      </c>
      <c r="B884" s="99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991">
        <v>24</v>
      </c>
      <c r="B885" s="99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991">
        <v>25</v>
      </c>
      <c r="B886" s="99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991">
        <v>26</v>
      </c>
      <c r="B887" s="99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991">
        <v>27</v>
      </c>
      <c r="B888" s="99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991">
        <v>28</v>
      </c>
      <c r="B889" s="99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991">
        <v>29</v>
      </c>
      <c r="B890" s="99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991">
        <v>30</v>
      </c>
      <c r="B891" s="99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319</v>
      </c>
      <c r="Z894" s="273"/>
      <c r="AA894" s="273"/>
      <c r="AB894" s="273"/>
      <c r="AC894" s="989" t="s">
        <v>310</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2">
      <c r="A895" s="991">
        <v>1</v>
      </c>
      <c r="B895" s="99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991">
        <v>2</v>
      </c>
      <c r="B896" s="99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991">
        <v>3</v>
      </c>
      <c r="B897" s="99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991">
        <v>4</v>
      </c>
      <c r="B898" s="99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991">
        <v>5</v>
      </c>
      <c r="B899" s="99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991">
        <v>6</v>
      </c>
      <c r="B900" s="99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991">
        <v>7</v>
      </c>
      <c r="B901" s="99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991">
        <v>8</v>
      </c>
      <c r="B902" s="99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991">
        <v>9</v>
      </c>
      <c r="B903" s="99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991">
        <v>10</v>
      </c>
      <c r="B904" s="99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991">
        <v>11</v>
      </c>
      <c r="B905" s="99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991">
        <v>12</v>
      </c>
      <c r="B906" s="99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991">
        <v>13</v>
      </c>
      <c r="B907" s="99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991">
        <v>14</v>
      </c>
      <c r="B908" s="99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991">
        <v>15</v>
      </c>
      <c r="B909" s="99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991">
        <v>16</v>
      </c>
      <c r="B910" s="99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991">
        <v>17</v>
      </c>
      <c r="B911" s="99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991">
        <v>18</v>
      </c>
      <c r="B912" s="99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991">
        <v>19</v>
      </c>
      <c r="B913" s="99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991">
        <v>20</v>
      </c>
      <c r="B914" s="99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991">
        <v>21</v>
      </c>
      <c r="B915" s="99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991">
        <v>22</v>
      </c>
      <c r="B916" s="99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991">
        <v>23</v>
      </c>
      <c r="B917" s="99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991">
        <v>24</v>
      </c>
      <c r="B918" s="99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991">
        <v>25</v>
      </c>
      <c r="B919" s="99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991">
        <v>26</v>
      </c>
      <c r="B920" s="99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991">
        <v>27</v>
      </c>
      <c r="B921" s="99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991">
        <v>28</v>
      </c>
      <c r="B922" s="99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991">
        <v>29</v>
      </c>
      <c r="B923" s="99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991">
        <v>30</v>
      </c>
      <c r="B924" s="99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319</v>
      </c>
      <c r="Z927" s="273"/>
      <c r="AA927" s="273"/>
      <c r="AB927" s="273"/>
      <c r="AC927" s="989" t="s">
        <v>310</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2">
      <c r="A928" s="991">
        <v>1</v>
      </c>
      <c r="B928" s="99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991">
        <v>2</v>
      </c>
      <c r="B929" s="99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991">
        <v>3</v>
      </c>
      <c r="B930" s="99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991">
        <v>4</v>
      </c>
      <c r="B931" s="99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991">
        <v>5</v>
      </c>
      <c r="B932" s="99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991">
        <v>6</v>
      </c>
      <c r="B933" s="99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991">
        <v>7</v>
      </c>
      <c r="B934" s="99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991">
        <v>8</v>
      </c>
      <c r="B935" s="99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991">
        <v>9</v>
      </c>
      <c r="B936" s="99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991">
        <v>10</v>
      </c>
      <c r="B937" s="99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991">
        <v>11</v>
      </c>
      <c r="B938" s="99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991">
        <v>12</v>
      </c>
      <c r="B939" s="99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991">
        <v>13</v>
      </c>
      <c r="B940" s="99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991">
        <v>14</v>
      </c>
      <c r="B941" s="99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991">
        <v>15</v>
      </c>
      <c r="B942" s="99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991">
        <v>16</v>
      </c>
      <c r="B943" s="99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991">
        <v>17</v>
      </c>
      <c r="B944" s="99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991">
        <v>18</v>
      </c>
      <c r="B945" s="99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991">
        <v>19</v>
      </c>
      <c r="B946" s="99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991">
        <v>20</v>
      </c>
      <c r="B947" s="99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991">
        <v>21</v>
      </c>
      <c r="B948" s="99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991">
        <v>22</v>
      </c>
      <c r="B949" s="99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991">
        <v>23</v>
      </c>
      <c r="B950" s="99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991">
        <v>24</v>
      </c>
      <c r="B951" s="99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991">
        <v>25</v>
      </c>
      <c r="B952" s="99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991">
        <v>26</v>
      </c>
      <c r="B953" s="99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991">
        <v>27</v>
      </c>
      <c r="B954" s="99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991">
        <v>28</v>
      </c>
      <c r="B955" s="99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991">
        <v>29</v>
      </c>
      <c r="B956" s="99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991">
        <v>30</v>
      </c>
      <c r="B957" s="99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319</v>
      </c>
      <c r="Z960" s="273"/>
      <c r="AA960" s="273"/>
      <c r="AB960" s="273"/>
      <c r="AC960" s="989" t="s">
        <v>310</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2">
      <c r="A961" s="991">
        <v>1</v>
      </c>
      <c r="B961" s="99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991">
        <v>2</v>
      </c>
      <c r="B962" s="99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991">
        <v>3</v>
      </c>
      <c r="B963" s="99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991">
        <v>4</v>
      </c>
      <c r="B964" s="99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991">
        <v>5</v>
      </c>
      <c r="B965" s="99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991">
        <v>6</v>
      </c>
      <c r="B966" s="99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991">
        <v>7</v>
      </c>
      <c r="B967" s="99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991">
        <v>8</v>
      </c>
      <c r="B968" s="99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991">
        <v>9</v>
      </c>
      <c r="B969" s="99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991">
        <v>10</v>
      </c>
      <c r="B970" s="99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991">
        <v>11</v>
      </c>
      <c r="B971" s="99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991">
        <v>12</v>
      </c>
      <c r="B972" s="99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991">
        <v>13</v>
      </c>
      <c r="B973" s="99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991">
        <v>14</v>
      </c>
      <c r="B974" s="99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991">
        <v>15</v>
      </c>
      <c r="B975" s="99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991">
        <v>16</v>
      </c>
      <c r="B976" s="99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991">
        <v>17</v>
      </c>
      <c r="B977" s="99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991">
        <v>18</v>
      </c>
      <c r="B978" s="99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991">
        <v>19</v>
      </c>
      <c r="B979" s="99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991">
        <v>20</v>
      </c>
      <c r="B980" s="99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991">
        <v>21</v>
      </c>
      <c r="B981" s="99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991">
        <v>22</v>
      </c>
      <c r="B982" s="99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991">
        <v>23</v>
      </c>
      <c r="B983" s="99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991">
        <v>24</v>
      </c>
      <c r="B984" s="99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991">
        <v>25</v>
      </c>
      <c r="B985" s="99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991">
        <v>26</v>
      </c>
      <c r="B986" s="99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991">
        <v>27</v>
      </c>
      <c r="B987" s="99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991">
        <v>28</v>
      </c>
      <c r="B988" s="99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991">
        <v>29</v>
      </c>
      <c r="B989" s="99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991">
        <v>30</v>
      </c>
      <c r="B990" s="99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319</v>
      </c>
      <c r="Z993" s="273"/>
      <c r="AA993" s="273"/>
      <c r="AB993" s="273"/>
      <c r="AC993" s="989" t="s">
        <v>310</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2">
      <c r="A994" s="991">
        <v>1</v>
      </c>
      <c r="B994" s="99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991">
        <v>2</v>
      </c>
      <c r="B995" s="99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991">
        <v>3</v>
      </c>
      <c r="B996" s="99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991">
        <v>4</v>
      </c>
      <c r="B997" s="99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991">
        <v>5</v>
      </c>
      <c r="B998" s="99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991">
        <v>6</v>
      </c>
      <c r="B999" s="99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991">
        <v>7</v>
      </c>
      <c r="B1000" s="99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991">
        <v>8</v>
      </c>
      <c r="B1001" s="99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991">
        <v>9</v>
      </c>
      <c r="B1002" s="99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991">
        <v>10</v>
      </c>
      <c r="B1003" s="99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991">
        <v>11</v>
      </c>
      <c r="B1004" s="99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991">
        <v>12</v>
      </c>
      <c r="B1005" s="99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991">
        <v>13</v>
      </c>
      <c r="B1006" s="99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991">
        <v>14</v>
      </c>
      <c r="B1007" s="99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991">
        <v>15</v>
      </c>
      <c r="B1008" s="99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991">
        <v>16</v>
      </c>
      <c r="B1009" s="99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991">
        <v>17</v>
      </c>
      <c r="B1010" s="99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991">
        <v>18</v>
      </c>
      <c r="B1011" s="99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991">
        <v>19</v>
      </c>
      <c r="B1012" s="99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991">
        <v>20</v>
      </c>
      <c r="B1013" s="99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991">
        <v>21</v>
      </c>
      <c r="B1014" s="99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991">
        <v>22</v>
      </c>
      <c r="B1015" s="99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991">
        <v>23</v>
      </c>
      <c r="B1016" s="99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991">
        <v>24</v>
      </c>
      <c r="B1017" s="99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991">
        <v>25</v>
      </c>
      <c r="B1018" s="99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991">
        <v>26</v>
      </c>
      <c r="B1019" s="99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991">
        <v>27</v>
      </c>
      <c r="B1020" s="99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991">
        <v>28</v>
      </c>
      <c r="B1021" s="99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991">
        <v>29</v>
      </c>
      <c r="B1022" s="99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991">
        <v>30</v>
      </c>
      <c r="B1023" s="99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319</v>
      </c>
      <c r="Z1026" s="273"/>
      <c r="AA1026" s="273"/>
      <c r="AB1026" s="273"/>
      <c r="AC1026" s="989" t="s">
        <v>310</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2">
      <c r="A1027" s="991">
        <v>1</v>
      </c>
      <c r="B1027" s="99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991">
        <v>2</v>
      </c>
      <c r="B1028" s="99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991">
        <v>3</v>
      </c>
      <c r="B1029" s="99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991">
        <v>4</v>
      </c>
      <c r="B1030" s="99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991">
        <v>5</v>
      </c>
      <c r="B1031" s="99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991">
        <v>6</v>
      </c>
      <c r="B1032" s="99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991">
        <v>7</v>
      </c>
      <c r="B1033" s="99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991">
        <v>8</v>
      </c>
      <c r="B1034" s="99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991">
        <v>9</v>
      </c>
      <c r="B1035" s="99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991">
        <v>10</v>
      </c>
      <c r="B1036" s="99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991">
        <v>11</v>
      </c>
      <c r="B1037" s="99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991">
        <v>12</v>
      </c>
      <c r="B1038" s="99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991">
        <v>13</v>
      </c>
      <c r="B1039" s="99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991">
        <v>14</v>
      </c>
      <c r="B1040" s="99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991">
        <v>15</v>
      </c>
      <c r="B1041" s="99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991">
        <v>16</v>
      </c>
      <c r="B1042" s="99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991">
        <v>17</v>
      </c>
      <c r="B1043" s="99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991">
        <v>18</v>
      </c>
      <c r="B1044" s="99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991">
        <v>19</v>
      </c>
      <c r="B1045" s="99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991">
        <v>20</v>
      </c>
      <c r="B1046" s="99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991">
        <v>21</v>
      </c>
      <c r="B1047" s="99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991">
        <v>22</v>
      </c>
      <c r="B1048" s="99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991">
        <v>23</v>
      </c>
      <c r="B1049" s="99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991">
        <v>24</v>
      </c>
      <c r="B1050" s="99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991">
        <v>25</v>
      </c>
      <c r="B1051" s="99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991">
        <v>26</v>
      </c>
      <c r="B1052" s="99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991">
        <v>27</v>
      </c>
      <c r="B1053" s="99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991">
        <v>28</v>
      </c>
      <c r="B1054" s="99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991">
        <v>29</v>
      </c>
      <c r="B1055" s="99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991">
        <v>30</v>
      </c>
      <c r="B1056" s="99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319</v>
      </c>
      <c r="Z1059" s="273"/>
      <c r="AA1059" s="273"/>
      <c r="AB1059" s="273"/>
      <c r="AC1059" s="989" t="s">
        <v>310</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2">
      <c r="A1060" s="991">
        <v>1</v>
      </c>
      <c r="B1060" s="99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991">
        <v>2</v>
      </c>
      <c r="B1061" s="99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991">
        <v>3</v>
      </c>
      <c r="B1062" s="99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991">
        <v>4</v>
      </c>
      <c r="B1063" s="99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991">
        <v>5</v>
      </c>
      <c r="B1064" s="99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991">
        <v>6</v>
      </c>
      <c r="B1065" s="99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991">
        <v>7</v>
      </c>
      <c r="B1066" s="99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991">
        <v>8</v>
      </c>
      <c r="B1067" s="99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991">
        <v>9</v>
      </c>
      <c r="B1068" s="99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991">
        <v>10</v>
      </c>
      <c r="B1069" s="99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991">
        <v>11</v>
      </c>
      <c r="B1070" s="99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991">
        <v>12</v>
      </c>
      <c r="B1071" s="99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991">
        <v>13</v>
      </c>
      <c r="B1072" s="99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991">
        <v>14</v>
      </c>
      <c r="B1073" s="99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991">
        <v>15</v>
      </c>
      <c r="B1074" s="99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991">
        <v>16</v>
      </c>
      <c r="B1075" s="99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991">
        <v>17</v>
      </c>
      <c r="B1076" s="99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991">
        <v>18</v>
      </c>
      <c r="B1077" s="99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991">
        <v>19</v>
      </c>
      <c r="B1078" s="99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991">
        <v>20</v>
      </c>
      <c r="B1079" s="99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991">
        <v>21</v>
      </c>
      <c r="B1080" s="99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991">
        <v>22</v>
      </c>
      <c r="B1081" s="99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991">
        <v>23</v>
      </c>
      <c r="B1082" s="99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991">
        <v>24</v>
      </c>
      <c r="B1083" s="99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991">
        <v>25</v>
      </c>
      <c r="B1084" s="99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991">
        <v>26</v>
      </c>
      <c r="B1085" s="99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991">
        <v>27</v>
      </c>
      <c r="B1086" s="99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991">
        <v>28</v>
      </c>
      <c r="B1087" s="99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991">
        <v>29</v>
      </c>
      <c r="B1088" s="99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991">
        <v>30</v>
      </c>
      <c r="B1089" s="99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319</v>
      </c>
      <c r="Z1092" s="273"/>
      <c r="AA1092" s="273"/>
      <c r="AB1092" s="273"/>
      <c r="AC1092" s="989" t="s">
        <v>310</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2">
      <c r="A1093" s="991">
        <v>1</v>
      </c>
      <c r="B1093" s="99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991">
        <v>2</v>
      </c>
      <c r="B1094" s="99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991">
        <v>3</v>
      </c>
      <c r="B1095" s="99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991">
        <v>4</v>
      </c>
      <c r="B1096" s="99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991">
        <v>5</v>
      </c>
      <c r="B1097" s="99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991">
        <v>6</v>
      </c>
      <c r="B1098" s="99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991">
        <v>7</v>
      </c>
      <c r="B1099" s="99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991">
        <v>8</v>
      </c>
      <c r="B1100" s="99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991">
        <v>9</v>
      </c>
      <c r="B1101" s="99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991">
        <v>10</v>
      </c>
      <c r="B1102" s="99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991">
        <v>11</v>
      </c>
      <c r="B1103" s="99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991">
        <v>12</v>
      </c>
      <c r="B1104" s="99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991">
        <v>13</v>
      </c>
      <c r="B1105" s="99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991">
        <v>14</v>
      </c>
      <c r="B1106" s="99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991">
        <v>15</v>
      </c>
      <c r="B1107" s="99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991">
        <v>16</v>
      </c>
      <c r="B1108" s="99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991">
        <v>17</v>
      </c>
      <c r="B1109" s="99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991">
        <v>18</v>
      </c>
      <c r="B1110" s="99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991">
        <v>19</v>
      </c>
      <c r="B1111" s="99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991">
        <v>20</v>
      </c>
      <c r="B1112" s="99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991">
        <v>21</v>
      </c>
      <c r="B1113" s="99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991">
        <v>22</v>
      </c>
      <c r="B1114" s="99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991">
        <v>23</v>
      </c>
      <c r="B1115" s="99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991">
        <v>24</v>
      </c>
      <c r="B1116" s="99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991">
        <v>25</v>
      </c>
      <c r="B1117" s="99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991">
        <v>26</v>
      </c>
      <c r="B1118" s="99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991">
        <v>27</v>
      </c>
      <c r="B1119" s="99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991">
        <v>28</v>
      </c>
      <c r="B1120" s="99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991">
        <v>29</v>
      </c>
      <c r="B1121" s="99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991">
        <v>30</v>
      </c>
      <c r="B1122" s="99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319</v>
      </c>
      <c r="Z1125" s="273"/>
      <c r="AA1125" s="273"/>
      <c r="AB1125" s="273"/>
      <c r="AC1125" s="989" t="s">
        <v>310</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2">
      <c r="A1126" s="991">
        <v>1</v>
      </c>
      <c r="B1126" s="99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991">
        <v>2</v>
      </c>
      <c r="B1127" s="99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991">
        <v>3</v>
      </c>
      <c r="B1128" s="99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991">
        <v>4</v>
      </c>
      <c r="B1129" s="99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991">
        <v>5</v>
      </c>
      <c r="B1130" s="99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991">
        <v>6</v>
      </c>
      <c r="B1131" s="99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991">
        <v>7</v>
      </c>
      <c r="B1132" s="99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991">
        <v>8</v>
      </c>
      <c r="B1133" s="99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991">
        <v>9</v>
      </c>
      <c r="B1134" s="99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991">
        <v>10</v>
      </c>
      <c r="B1135" s="99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991">
        <v>11</v>
      </c>
      <c r="B1136" s="99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991">
        <v>12</v>
      </c>
      <c r="B1137" s="99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991">
        <v>13</v>
      </c>
      <c r="B1138" s="99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991">
        <v>14</v>
      </c>
      <c r="B1139" s="99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991">
        <v>15</v>
      </c>
      <c r="B1140" s="99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991">
        <v>16</v>
      </c>
      <c r="B1141" s="99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991">
        <v>17</v>
      </c>
      <c r="B1142" s="99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991">
        <v>18</v>
      </c>
      <c r="B1143" s="99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991">
        <v>19</v>
      </c>
      <c r="B1144" s="99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991">
        <v>20</v>
      </c>
      <c r="B1145" s="99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991">
        <v>21</v>
      </c>
      <c r="B1146" s="99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991">
        <v>22</v>
      </c>
      <c r="B1147" s="99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991">
        <v>23</v>
      </c>
      <c r="B1148" s="99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991">
        <v>24</v>
      </c>
      <c r="B1149" s="99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991">
        <v>25</v>
      </c>
      <c r="B1150" s="99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991">
        <v>26</v>
      </c>
      <c r="B1151" s="99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991">
        <v>27</v>
      </c>
      <c r="B1152" s="99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991">
        <v>28</v>
      </c>
      <c r="B1153" s="99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991">
        <v>29</v>
      </c>
      <c r="B1154" s="99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991">
        <v>30</v>
      </c>
      <c r="B1155" s="99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319</v>
      </c>
      <c r="Z1158" s="273"/>
      <c r="AA1158" s="273"/>
      <c r="AB1158" s="273"/>
      <c r="AC1158" s="989" t="s">
        <v>310</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2">
      <c r="A1159" s="991">
        <v>1</v>
      </c>
      <c r="B1159" s="99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991">
        <v>2</v>
      </c>
      <c r="B1160" s="99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991">
        <v>3</v>
      </c>
      <c r="B1161" s="99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991">
        <v>4</v>
      </c>
      <c r="B1162" s="99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991">
        <v>5</v>
      </c>
      <c r="B1163" s="99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991">
        <v>6</v>
      </c>
      <c r="B1164" s="99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991">
        <v>7</v>
      </c>
      <c r="B1165" s="99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991">
        <v>8</v>
      </c>
      <c r="B1166" s="99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991">
        <v>9</v>
      </c>
      <c r="B1167" s="99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991">
        <v>10</v>
      </c>
      <c r="B1168" s="99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991">
        <v>11</v>
      </c>
      <c r="B1169" s="99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991">
        <v>12</v>
      </c>
      <c r="B1170" s="99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991">
        <v>13</v>
      </c>
      <c r="B1171" s="99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991">
        <v>14</v>
      </c>
      <c r="B1172" s="99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991">
        <v>15</v>
      </c>
      <c r="B1173" s="99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991">
        <v>16</v>
      </c>
      <c r="B1174" s="99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991">
        <v>17</v>
      </c>
      <c r="B1175" s="99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991">
        <v>18</v>
      </c>
      <c r="B1176" s="99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991">
        <v>19</v>
      </c>
      <c r="B1177" s="99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991">
        <v>20</v>
      </c>
      <c r="B1178" s="99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991">
        <v>21</v>
      </c>
      <c r="B1179" s="99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991">
        <v>22</v>
      </c>
      <c r="B1180" s="99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991">
        <v>23</v>
      </c>
      <c r="B1181" s="99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991">
        <v>24</v>
      </c>
      <c r="B1182" s="99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991">
        <v>25</v>
      </c>
      <c r="B1183" s="99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991">
        <v>26</v>
      </c>
      <c r="B1184" s="99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991">
        <v>27</v>
      </c>
      <c r="B1185" s="99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991">
        <v>28</v>
      </c>
      <c r="B1186" s="99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991">
        <v>29</v>
      </c>
      <c r="B1187" s="99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991">
        <v>30</v>
      </c>
      <c r="B1188" s="99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319</v>
      </c>
      <c r="Z1191" s="273"/>
      <c r="AA1191" s="273"/>
      <c r="AB1191" s="273"/>
      <c r="AC1191" s="989" t="s">
        <v>310</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2">
      <c r="A1192" s="991">
        <v>1</v>
      </c>
      <c r="B1192" s="99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991">
        <v>2</v>
      </c>
      <c r="B1193" s="99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991">
        <v>3</v>
      </c>
      <c r="B1194" s="99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991">
        <v>4</v>
      </c>
      <c r="B1195" s="99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991">
        <v>5</v>
      </c>
      <c r="B1196" s="99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991">
        <v>6</v>
      </c>
      <c r="B1197" s="99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991">
        <v>7</v>
      </c>
      <c r="B1198" s="99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991">
        <v>8</v>
      </c>
      <c r="B1199" s="99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991">
        <v>9</v>
      </c>
      <c r="B1200" s="99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991">
        <v>10</v>
      </c>
      <c r="B1201" s="99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991">
        <v>11</v>
      </c>
      <c r="B1202" s="99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991">
        <v>12</v>
      </c>
      <c r="B1203" s="99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991">
        <v>13</v>
      </c>
      <c r="B1204" s="99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991">
        <v>14</v>
      </c>
      <c r="B1205" s="99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991">
        <v>15</v>
      </c>
      <c r="B1206" s="99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991">
        <v>16</v>
      </c>
      <c r="B1207" s="99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991">
        <v>17</v>
      </c>
      <c r="B1208" s="99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991">
        <v>18</v>
      </c>
      <c r="B1209" s="99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991">
        <v>19</v>
      </c>
      <c r="B1210" s="99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991">
        <v>20</v>
      </c>
      <c r="B1211" s="99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991">
        <v>21</v>
      </c>
      <c r="B1212" s="99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991">
        <v>22</v>
      </c>
      <c r="B1213" s="99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991">
        <v>23</v>
      </c>
      <c r="B1214" s="99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991">
        <v>24</v>
      </c>
      <c r="B1215" s="99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991">
        <v>25</v>
      </c>
      <c r="B1216" s="99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991">
        <v>26</v>
      </c>
      <c r="B1217" s="99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991">
        <v>27</v>
      </c>
      <c r="B1218" s="99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991">
        <v>28</v>
      </c>
      <c r="B1219" s="99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991">
        <v>29</v>
      </c>
      <c r="B1220" s="99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991">
        <v>30</v>
      </c>
      <c r="B1221" s="99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319</v>
      </c>
      <c r="Z1224" s="273"/>
      <c r="AA1224" s="273"/>
      <c r="AB1224" s="273"/>
      <c r="AC1224" s="989" t="s">
        <v>310</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2">
      <c r="A1225" s="991">
        <v>1</v>
      </c>
      <c r="B1225" s="99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991">
        <v>2</v>
      </c>
      <c r="B1226" s="99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991">
        <v>3</v>
      </c>
      <c r="B1227" s="99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991">
        <v>4</v>
      </c>
      <c r="B1228" s="99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991">
        <v>5</v>
      </c>
      <c r="B1229" s="99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991">
        <v>6</v>
      </c>
      <c r="B1230" s="99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991">
        <v>7</v>
      </c>
      <c r="B1231" s="99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991">
        <v>8</v>
      </c>
      <c r="B1232" s="99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991">
        <v>9</v>
      </c>
      <c r="B1233" s="99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991">
        <v>10</v>
      </c>
      <c r="B1234" s="99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991">
        <v>11</v>
      </c>
      <c r="B1235" s="99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991">
        <v>12</v>
      </c>
      <c r="B1236" s="99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991">
        <v>13</v>
      </c>
      <c r="B1237" s="99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991">
        <v>14</v>
      </c>
      <c r="B1238" s="99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991">
        <v>15</v>
      </c>
      <c r="B1239" s="99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991">
        <v>16</v>
      </c>
      <c r="B1240" s="99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991">
        <v>17</v>
      </c>
      <c r="B1241" s="99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991">
        <v>18</v>
      </c>
      <c r="B1242" s="99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991">
        <v>19</v>
      </c>
      <c r="B1243" s="99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991">
        <v>20</v>
      </c>
      <c r="B1244" s="99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991">
        <v>21</v>
      </c>
      <c r="B1245" s="99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991">
        <v>22</v>
      </c>
      <c r="B1246" s="99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991">
        <v>23</v>
      </c>
      <c r="B1247" s="99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991">
        <v>24</v>
      </c>
      <c r="B1248" s="99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991">
        <v>25</v>
      </c>
      <c r="B1249" s="99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991">
        <v>26</v>
      </c>
      <c r="B1250" s="99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991">
        <v>27</v>
      </c>
      <c r="B1251" s="99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991">
        <v>28</v>
      </c>
      <c r="B1252" s="99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991">
        <v>29</v>
      </c>
      <c r="B1253" s="99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991">
        <v>30</v>
      </c>
      <c r="B1254" s="99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319</v>
      </c>
      <c r="Z1257" s="273"/>
      <c r="AA1257" s="273"/>
      <c r="AB1257" s="273"/>
      <c r="AC1257" s="989" t="s">
        <v>310</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2">
      <c r="A1258" s="991">
        <v>1</v>
      </c>
      <c r="B1258" s="99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991">
        <v>2</v>
      </c>
      <c r="B1259" s="99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991">
        <v>3</v>
      </c>
      <c r="B1260" s="99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991">
        <v>4</v>
      </c>
      <c r="B1261" s="99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991">
        <v>5</v>
      </c>
      <c r="B1262" s="99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991">
        <v>6</v>
      </c>
      <c r="B1263" s="99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991">
        <v>7</v>
      </c>
      <c r="B1264" s="99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991">
        <v>8</v>
      </c>
      <c r="B1265" s="99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991">
        <v>9</v>
      </c>
      <c r="B1266" s="99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991">
        <v>10</v>
      </c>
      <c r="B1267" s="99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991">
        <v>11</v>
      </c>
      <c r="B1268" s="99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991">
        <v>12</v>
      </c>
      <c r="B1269" s="99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991">
        <v>13</v>
      </c>
      <c r="B1270" s="99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991">
        <v>14</v>
      </c>
      <c r="B1271" s="99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991">
        <v>15</v>
      </c>
      <c r="B1272" s="99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991">
        <v>16</v>
      </c>
      <c r="B1273" s="99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991">
        <v>17</v>
      </c>
      <c r="B1274" s="99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991">
        <v>18</v>
      </c>
      <c r="B1275" s="99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991">
        <v>19</v>
      </c>
      <c r="B1276" s="99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991">
        <v>20</v>
      </c>
      <c r="B1277" s="99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991">
        <v>21</v>
      </c>
      <c r="B1278" s="99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991">
        <v>22</v>
      </c>
      <c r="B1279" s="99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991">
        <v>23</v>
      </c>
      <c r="B1280" s="99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991">
        <v>24</v>
      </c>
      <c r="B1281" s="99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991">
        <v>25</v>
      </c>
      <c r="B1282" s="99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991">
        <v>26</v>
      </c>
      <c r="B1283" s="99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991">
        <v>27</v>
      </c>
      <c r="B1284" s="99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991">
        <v>28</v>
      </c>
      <c r="B1285" s="99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991">
        <v>29</v>
      </c>
      <c r="B1286" s="99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991">
        <v>30</v>
      </c>
      <c r="B1287" s="99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319</v>
      </c>
      <c r="Z1290" s="273"/>
      <c r="AA1290" s="273"/>
      <c r="AB1290" s="273"/>
      <c r="AC1290" s="989" t="s">
        <v>310</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2">
      <c r="A1291" s="991">
        <v>1</v>
      </c>
      <c r="B1291" s="99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991">
        <v>2</v>
      </c>
      <c r="B1292" s="99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991">
        <v>3</v>
      </c>
      <c r="B1293" s="99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991">
        <v>4</v>
      </c>
      <c r="B1294" s="99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991">
        <v>5</v>
      </c>
      <c r="B1295" s="99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991">
        <v>6</v>
      </c>
      <c r="B1296" s="99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991">
        <v>7</v>
      </c>
      <c r="B1297" s="99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991">
        <v>8</v>
      </c>
      <c r="B1298" s="99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991">
        <v>9</v>
      </c>
      <c r="B1299" s="99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991">
        <v>10</v>
      </c>
      <c r="B1300" s="99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991">
        <v>11</v>
      </c>
      <c r="B1301" s="99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991">
        <v>12</v>
      </c>
      <c r="B1302" s="99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991">
        <v>13</v>
      </c>
      <c r="B1303" s="99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991">
        <v>14</v>
      </c>
      <c r="B1304" s="99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991">
        <v>15</v>
      </c>
      <c r="B1305" s="99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991">
        <v>16</v>
      </c>
      <c r="B1306" s="99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991">
        <v>17</v>
      </c>
      <c r="B1307" s="99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991">
        <v>18</v>
      </c>
      <c r="B1308" s="99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991">
        <v>19</v>
      </c>
      <c r="B1309" s="99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991">
        <v>20</v>
      </c>
      <c r="B1310" s="99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991">
        <v>21</v>
      </c>
      <c r="B1311" s="99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991">
        <v>22</v>
      </c>
      <c r="B1312" s="99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991">
        <v>23</v>
      </c>
      <c r="B1313" s="99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991">
        <v>24</v>
      </c>
      <c r="B1314" s="99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991">
        <v>25</v>
      </c>
      <c r="B1315" s="99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991">
        <v>26</v>
      </c>
      <c r="B1316" s="99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991">
        <v>27</v>
      </c>
      <c r="B1317" s="99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991">
        <v>28</v>
      </c>
      <c r="B1318" s="99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991">
        <v>29</v>
      </c>
      <c r="B1319" s="99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991">
        <v>30</v>
      </c>
      <c r="B1320" s="99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本村京平</cp:lastModifiedBy>
  <cp:lastPrinted>2022-05-31T00:09:16Z</cp:lastPrinted>
  <dcterms:created xsi:type="dcterms:W3CDTF">2012-03-13T00:50:25Z</dcterms:created>
  <dcterms:modified xsi:type="dcterms:W3CDTF">2022-08-17T04:07:23Z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