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10.1.21.96\会計課共有\03 予算係\予算係員\03 調査\R4\レビュー\科学院\【作業依頼：8 19(金)15時〆】①行政事業レビューシート（最終公表版）、②概算要求反映状況調（事業単位整理表）\科学院 (002)220816\"/>
    </mc:Choice>
  </mc:AlternateContent>
  <xr:revisionPtr revIDLastSave="0" documentId="13_ncr:1_{83066D76-A58B-4231-AE2A-B4C557B55C29}" xr6:coauthVersionLast="47" xr6:coauthVersionMax="47" xr10:uidLastSave="{00000000-0000-0000-0000-000000000000}"/>
  <bookViews>
    <workbookView xWindow="-23148" yWindow="-1284" windowWidth="23256" windowHeight="125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40" i="11" l="1"/>
  <c r="AY328" i="11"/>
  <c r="AY337" i="11"/>
  <c r="AY332" i="11"/>
  <c r="AY398" i="11"/>
  <c r="AY399" i="11"/>
  <c r="AY324" i="11"/>
  <c r="AY338" i="11"/>
  <c r="AY322" i="11"/>
  <c r="AY326" i="11"/>
  <c r="AY330" i="11"/>
  <c r="AY336" i="11"/>
  <c r="AY341" i="11"/>
  <c r="AY69" i="11"/>
  <c r="AY325" i="11"/>
  <c r="AY329" i="11"/>
  <c r="AY333" i="11"/>
  <c r="AY323" i="11"/>
  <c r="AY327" i="11"/>
  <c r="AY66" i="11"/>
  <c r="AY75" i="11"/>
  <c r="AY73" i="11"/>
  <c r="AY77" i="11"/>
  <c r="AY74" i="11"/>
  <c r="AY72" i="11"/>
  <c r="AY335" i="11"/>
  <c r="AY214" i="11"/>
  <c r="AY208" i="11"/>
  <c r="AY212" i="11" s="1"/>
  <c r="AY206" i="11"/>
  <c r="AY202" i="11"/>
  <c r="AY200" i="11"/>
  <c r="AY204" i="11" s="1"/>
  <c r="AY195" i="11"/>
  <c r="AY196" i="11" s="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100" i="11"/>
  <c r="AY99" i="11"/>
  <c r="AY101" i="11" s="1"/>
  <c r="AY98" i="11"/>
  <c r="AY102" i="11"/>
  <c r="AY104" i="11" s="1"/>
  <c r="AY114" i="11" l="1"/>
  <c r="AY152" i="11"/>
  <c r="AY119" i="11"/>
  <c r="AY115" i="11"/>
  <c r="AY153" i="11"/>
  <c r="AY175" i="11"/>
  <c r="AY118" i="11"/>
  <c r="AY130" i="11"/>
  <c r="AY142" i="11"/>
  <c r="AY179" i="11"/>
  <c r="AY210" i="11"/>
  <c r="AY126" i="11"/>
  <c r="AY174" i="11"/>
  <c r="AY178" i="11"/>
  <c r="AY193" i="11"/>
  <c r="AY201" i="11"/>
  <c r="AY205" i="11"/>
  <c r="AY209" i="11"/>
  <c r="AY213" i="11"/>
  <c r="AY171" i="11"/>
  <c r="AY116" i="11"/>
  <c r="AY120" i="11"/>
  <c r="AY124" i="11"/>
  <c r="AY128" i="11"/>
  <c r="AY154" i="11"/>
  <c r="AY163" i="11"/>
  <c r="AY140" i="11"/>
  <c r="AY144" i="11"/>
  <c r="AY134" i="11"/>
  <c r="AY138" i="11"/>
  <c r="AY176" i="11"/>
  <c r="AY198" i="11"/>
  <c r="AY203" i="11"/>
  <c r="AY207" i="11"/>
  <c r="AY211" i="11"/>
  <c r="AY123"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9" i="11" l="1"/>
  <c r="AY80" i="11"/>
  <c r="AY84" i="11"/>
  <c r="AY92" i="11"/>
  <c r="AY96" i="11"/>
  <c r="AY55" i="11"/>
  <c r="AY81" i="11"/>
  <c r="AY8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草野 幸子(kusano-sachiko)</author>
  </authors>
  <commentList>
    <comment ref="AW290" authorId="0" shapeId="0" xr:uid="{00000000-0006-0000-0000-000001000000}">
      <text>
        <r>
          <rPr>
            <sz val="12"/>
            <color indexed="81"/>
            <rFont val="MS P ゴシック"/>
            <family val="3"/>
            <charset val="128"/>
          </rPr>
          <t>支出先上位10位リストでは人件費しかありませんが、消耗品、備品等の記載は必要ですか？</t>
        </r>
      </text>
    </comment>
  </commentList>
</comments>
</file>

<file path=xl/sharedStrings.xml><?xml version="1.0" encoding="utf-8"?>
<sst xmlns="http://schemas.openxmlformats.org/spreadsheetml/2006/main" count="2120" uniqueCount="785">
  <si>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</si>
  <si>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</si>
  <si>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</si>
  <si>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</si>
  <si>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</si>
  <si>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</si>
  <si>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</si>
  <si>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</si>
  <si>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</si>
  <si>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</si>
  <si>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</si>
  <si>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</si>
  <si>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</si>
  <si>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</si>
  <si>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</si>
  <si>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</si>
  <si>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</si>
  <si>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</si>
  <si>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</si>
  <si>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</si>
  <si>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</si>
  <si>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</si>
  <si>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</si>
  <si>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</si>
  <si>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</si>
  <si>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</si>
  <si>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</si>
  <si>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</si>
  <si>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</si>
  <si>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</si>
  <si>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</si>
  <si>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</si>
  <si>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</si>
  <si>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</si>
  <si>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</si>
  <si>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</si>
  <si>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</si>
  <si>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</si>
  <si>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</si>
  <si>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</si>
  <si>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</si>
  <si>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</si>
  <si>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</si>
  <si>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</si>
  <si>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</si>
  <si>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</si>
  <si>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</si>
  <si>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</si>
  <si>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</si>
  <si>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</si>
  <si>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</si>
  <si>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</si>
  <si>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</si>
  <si>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</si>
  <si>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</si>
  <si>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</si>
  <si>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</si>
  <si>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</si>
  <si>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</si>
  <si>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</si>
  <si>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</si>
  <si>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</si>
  <si>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</si>
  <si>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</si>
  <si>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</si>
  <si>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</si>
  <si>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</si>
  <si>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</si>
  <si>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</si>
  <si>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</si>
  <si>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</si>
  <si>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</si>
  <si>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</si>
  <si>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</si>
  <si>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</si>
  <si>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</si>
  <si>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</si>
  <si>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</si>
  <si>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</si>
  <si>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</si>
  <si>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</si>
  <si>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</si>
  <si>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</si>
  <si>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</si>
  <si>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</si>
  <si>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</si>
  <si>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</si>
  <si>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</si>
  <si>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</si>
  <si>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</si>
  <si>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</si>
  <si>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</si>
  <si>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</si>
  <si>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</si>
  <si>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</si>
  <si>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</si>
  <si>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</si>
  <si>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</si>
  <si>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</si>
  <si>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</si>
  <si>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</si>
  <si>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</si>
  <si>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</si>
  <si>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</si>
  <si>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</si>
  <si>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</si>
  <si>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</si>
  <si>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</si>
  <si>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</si>
  <si>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</si>
  <si>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</si>
  <si>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</si>
  <si>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</si>
  <si>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</si>
  <si>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</si>
  <si>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</si>
  <si>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</si>
  <si>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</si>
  <si>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</si>
  <si>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</si>
  <si>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</si>
  <si>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</si>
  <si>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</si>
  <si>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</si>
  <si>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</si>
  <si>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</si>
  <si>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</si>
  <si>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</si>
  <si>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</si>
  <si>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</si>
  <si>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</si>
  <si>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</si>
  <si>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</si>
  <si>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</si>
  <si>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</si>
  <si>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</si>
  <si>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</si>
  <si>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</si>
  <si>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</si>
  <si>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</si>
  <si>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</si>
  <si>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</si>
  <si>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</si>
  <si>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</si>
  <si>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</si>
  <si>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</si>
  <si>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</si>
  <si>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</si>
  <si>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</si>
  <si>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</si>
  <si>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</si>
  <si>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</si>
  <si>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</si>
  <si>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</si>
  <si>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</si>
  <si>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</si>
  <si>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</si>
  <si>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</si>
  <si>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</si>
  <si>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</si>
  <si>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</si>
  <si>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</si>
  <si>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</si>
  <si>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</si>
  <si>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</si>
  <si>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</si>
  <si>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</si>
  <si>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</si>
  <si>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</si>
  <si>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</si>
  <si>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</si>
  <si>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</si>
  <si>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</si>
  <si>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</si>
  <si>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</si>
  <si>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</si>
  <si>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</si>
  <si>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</si>
  <si>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</si>
  <si>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</si>
  <si>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</si>
  <si>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</si>
  <si>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</si>
  <si>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</si>
  <si>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</si>
  <si>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</si>
  <si>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</si>
  <si>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</si>
  <si>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</si>
  <si>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</si>
  <si>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</si>
  <si>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</si>
  <si>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</si>
  <si>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</si>
  <si>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</si>
  <si>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</si>
  <si>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</si>
  <si>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</si>
  <si>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</si>
  <si>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</si>
  <si>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</si>
  <si>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</si>
  <si>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</si>
  <si>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</si>
  <si>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</si>
  <si>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</si>
  <si>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</si>
  <si>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</si>
  <si>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</si>
  <si>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</si>
  <si>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</si>
  <si>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</si>
  <si>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</si>
  <si>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</si>
  <si>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</si>
  <si>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</si>
  <si>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</si>
  <si>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</si>
  <si>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</si>
  <si>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</si>
  <si>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</si>
  <si>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</si>
  <si>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</si>
  <si>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</si>
  <si>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</si>
  <si>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</si>
  <si>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</si>
  <si>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</si>
  <si>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</si>
  <si>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</si>
  <si>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</si>
  <si>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</si>
  <si>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</si>
  <si>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</si>
  <si>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</si>
  <si>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</si>
  <si>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</si>
  <si>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</si>
  <si>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</si>
  <si>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</si>
  <si>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</si>
  <si>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</si>
  <si>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</si>
  <si>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</si>
  <si>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</si>
  <si>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</si>
  <si>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</si>
  <si>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</si>
  <si>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</si>
  <si>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</si>
  <si>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</si>
  <si>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</si>
  <si>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</si>
  <si>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</si>
  <si>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</si>
  <si>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</si>
  <si>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</si>
  <si>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</si>
  <si>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</si>
  <si>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</si>
  <si>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</si>
  <si>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</si>
  <si>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</si>
  <si>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</si>
  <si>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</si>
  <si>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</si>
  <si>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</si>
  <si>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</si>
  <si>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</si>
  <si>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</si>
  <si>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</si>
  <si>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</si>
  <si>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</si>
  <si>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</si>
  <si>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</si>
  <si>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</si>
  <si>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</si>
  <si>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</si>
  <si>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</si>
  <si>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</si>
  <si>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</si>
  <si>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</si>
  <si>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</si>
  <si>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</si>
  <si>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</si>
  <si>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</si>
  <si>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</si>
  <si>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</si>
  <si>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</si>
  <si>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</si>
  <si>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</si>
  <si>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</si>
  <si>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</si>
  <si>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</si>
  <si>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</si>
  <si>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</si>
  <si>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</si>
  <si>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</si>
  <si>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</si>
  <si>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</si>
  <si>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</si>
  <si>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</si>
  <si>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</si>
  <si>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</si>
  <si>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</si>
  <si>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</si>
  <si>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</si>
  <si>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</si>
  <si>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</si>
  <si>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</si>
  <si>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</si>
  <si>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</si>
  <si>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</si>
  <si>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</si>
  <si>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</si>
  <si>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</si>
  <si>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</si>
  <si>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</si>
  <si>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</si>
  <si>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</si>
  <si>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</si>
  <si>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</si>
  <si>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</si>
  <si>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</si>
  <si>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</si>
  <si>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</si>
  <si>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</si>
  <si>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</si>
  <si>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</si>
  <si>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</si>
  <si>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</si>
  <si>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</si>
  <si>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</si>
  <si>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</si>
  <si>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</si>
  <si>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</si>
  <si>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</si>
  <si>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</si>
  <si>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</si>
  <si>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</si>
  <si>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</si>
  <si>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</si>
  <si>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</si>
  <si>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</si>
  <si>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</si>
  <si>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</si>
  <si>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</si>
  <si>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</si>
  <si>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</si>
  <si>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</si>
  <si>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</si>
  <si>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</si>
  <si>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</si>
  <si>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</si>
  <si>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</si>
  <si>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</si>
  <si>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</si>
  <si>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</si>
  <si>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</si>
  <si>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</si>
  <si>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</si>
  <si>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</si>
  <si>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</si>
  <si>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</si>
  <si>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</si>
  <si>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</si>
  <si>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</si>
  <si>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</si>
  <si>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</si>
  <si>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</si>
  <si>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</si>
  <si>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</si>
  <si>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</si>
  <si>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</si>
  <si>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</si>
  <si>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</si>
  <si>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</si>
  <si>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</si>
  <si>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</si>
  <si>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</si>
  <si>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</si>
  <si>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</si>
  <si>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</si>
  <si>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</si>
  <si>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</si>
  <si>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</si>
  <si>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</si>
  <si>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</si>
  <si>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</si>
  <si>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</si>
  <si>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</si>
  <si>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</si>
  <si>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</si>
  <si>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</si>
  <si>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</si>
  <si>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</si>
  <si>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</si>
  <si>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</si>
  <si>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</si>
  <si>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</si>
  <si>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</si>
  <si>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</si>
  <si>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</si>
  <si>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</si>
  <si>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</si>
  <si>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</si>
  <si>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</si>
  <si>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</si>
  <si>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</si>
  <si>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</si>
  <si>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</si>
  <si>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</si>
  <si>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</si>
  <si>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</si>
  <si>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</si>
  <si>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</si>
  <si>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</si>
  <si>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</si>
  <si>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</si>
  <si>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</si>
  <si>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</si>
  <si>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</si>
  <si>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</si>
  <si>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</si>
  <si>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</si>
  <si>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</si>
  <si>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</si>
  <si>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</si>
  <si>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</si>
  <si>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</si>
  <si>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</si>
  <si>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</si>
  <si>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</si>
  <si>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</si>
  <si>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</si>
  <si>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</si>
  <si>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</si>
  <si>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</si>
  <si>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</si>
  <si>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</si>
  <si>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</si>
  <si>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</si>
  <si>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</si>
  <si>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</si>
  <si>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</si>
  <si>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</si>
  <si>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</si>
  <si>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</si>
  <si>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</si>
  <si>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</si>
  <si>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</si>
  <si>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</si>
  <si>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</si>
  <si>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</si>
  <si>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</si>
  <si>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</si>
  <si>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</si>
  <si>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</si>
  <si>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</si>
  <si>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</si>
  <si>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</si>
  <si>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</si>
  <si>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</si>
  <si>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</si>
  <si>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</si>
  <si>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</si>
  <si>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</si>
  <si>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</si>
  <si>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</si>
  <si>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</si>
  <si>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</si>
  <si>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</si>
  <si>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</si>
  <si>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</si>
  <si>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</si>
  <si>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</si>
  <si>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</si>
  <si>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</si>
  <si>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</si>
  <si>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</si>
  <si>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</si>
  <si>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</si>
  <si>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</si>
  <si>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</si>
  <si>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</si>
  <si>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</si>
  <si>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</si>
  <si>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</si>
  <si>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</si>
  <si>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</si>
  <si>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</si>
  <si>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</si>
  <si>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</si>
  <si>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</si>
  <si>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</si>
  <si>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</si>
  <si>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</si>
  <si>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</si>
  <si>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</si>
  <si>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</si>
  <si>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</si>
  <si>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</si>
  <si>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</si>
  <si>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</si>
  <si>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</si>
  <si>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</si>
  <si>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</si>
  <si>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</si>
  <si>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</si>
  <si>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</si>
  <si>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</si>
  <si>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</si>
  <si>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</si>
  <si>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</si>
  <si>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</si>
  <si>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</si>
  <si>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</si>
  <si>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</si>
  <si>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</si>
  <si>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</si>
  <si>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</si>
  <si>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</si>
  <si>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</si>
  <si>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</si>
  <si>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</si>
  <si>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</si>
  <si>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</si>
  <si>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</si>
  <si>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</si>
  <si>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</si>
  <si>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</si>
  <si>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</si>
  <si>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</si>
  <si>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</si>
  <si>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</si>
  <si>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</si>
  <si>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</si>
  <si>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</si>
  <si>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</si>
  <si>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</si>
  <si>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</si>
  <si>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</si>
  <si>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</si>
  <si>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</si>
  <si>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</si>
  <si>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</si>
  <si>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</si>
  <si>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</si>
  <si>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</si>
  <si>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</si>
  <si>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</si>
  <si>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</si>
  <si>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</si>
  <si>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</si>
  <si>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</si>
  <si>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</si>
  <si>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</si>
  <si>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</si>
  <si>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</si>
  <si>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</si>
  <si>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</si>
  <si>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</si>
  <si>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</si>
  <si>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</si>
  <si>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</si>
  <si>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</si>
  <si>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</si>
  <si>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</si>
  <si>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</si>
  <si>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</si>
  <si>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</si>
  <si>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</si>
  <si>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</si>
  <si>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</si>
  <si>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</si>
  <si>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</si>
  <si>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</si>
  <si>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</si>
  <si>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</si>
  <si>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</si>
  <si>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</si>
  <si>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</si>
  <si>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</si>
  <si>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</si>
  <si>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</si>
  <si>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</si>
  <si>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</si>
  <si>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</si>
  <si>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</si>
  <si>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</si>
  <si>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</si>
  <si>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</si>
  <si>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</si>
  <si>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</si>
  <si>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</si>
  <si>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</si>
  <si>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</si>
  <si>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</si>
  <si>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</si>
  <si>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</si>
  <si>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</si>
  <si>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</si>
  <si>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</si>
  <si>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</si>
  <si>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</si>
  <si>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</si>
  <si>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</si>
  <si>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</si>
  <si>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</si>
  <si>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</si>
  <si>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</si>
  <si>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</si>
  <si>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</si>
  <si>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</si>
  <si>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</si>
  <si>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</si>
  <si>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</si>
  <si>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</si>
  <si>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</si>
  <si>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</si>
  <si>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</si>
  <si>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</si>
  <si>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</si>
  <si>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</si>
  <si>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</si>
  <si>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</si>
  <si>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</si>
  <si>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</si>
  <si>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</si>
  <si>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</si>
  <si>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</si>
  <si>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</si>
  <si>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</si>
  <si>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</si>
  <si>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</si>
  <si>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</si>
  <si>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</si>
  <si>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</si>
  <si>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</si>
  <si>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</si>
  <si>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</si>
  <si>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</si>
  <si>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</si>
  <si>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</si>
  <si>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</si>
  <si>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</si>
  <si>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</si>
  <si>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</si>
  <si>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</si>
  <si>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</si>
  <si>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</si>
  <si>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</si>
  <si>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</si>
  <si>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</si>
  <si>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</si>
  <si>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</si>
  <si>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</si>
  <si>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</si>
  <si>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</si>
  <si>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</si>
  <si>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</si>
  <si>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</si>
  <si>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</si>
  <si>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</si>
  <si>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</si>
  <si>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</si>
  <si>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</si>
  <si>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</si>
  <si>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</si>
  <si>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</si>
  <si>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</si>
  <si>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</si>
  <si>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</si>
  <si>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</si>
  <si>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</si>
  <si>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</si>
  <si>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</si>
  <si>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</si>
  <si>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</si>
  <si>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</si>
  <si>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</si>
  <si>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</si>
  <si>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</si>
  <si>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</si>
  <si>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</si>
  <si>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</si>
  <si>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</si>
  <si>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</si>
  <si>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</si>
  <si>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</si>
  <si>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</si>
  <si>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短期研修経費</t>
  </si>
  <si>
    <t>国立保健医療科学院</t>
  </si>
  <si>
    <t>平成14年度</t>
  </si>
  <si>
    <t>終了予定なし</t>
  </si>
  <si>
    <t>総務部会計課</t>
  </si>
  <si>
    <t>-</t>
  </si>
  <si>
    <t>国立保健医療科学院教育訓練規程（第6条）（厚生労働省訓第38号）</t>
  </si>
  <si>
    <t>保健医療、生活衛生及びこれらに関連する社会福祉の分野の関係業務に従事している地方自治体職員等に対して、業務に関する最新の知識、技術等を授けることを目的としている。</t>
  </si>
  <si>
    <t>保健医療、生活衛生及びこれらに関連する社会福祉の分野の関係業務に従事している地方自治体職員等に対して、地域医療連携マネジメント研修、水道工学研修、ウイルス研修、児童虐待防止研修などで各分野の最新の知識、技術等の研修を実施する。</t>
  </si>
  <si>
    <t>試験研究費</t>
  </si>
  <si>
    <t>委員等旅費</t>
  </si>
  <si>
    <t>諸謝金</t>
  </si>
  <si>
    <t>庁費</t>
  </si>
  <si>
    <t>職員旅費</t>
  </si>
  <si>
    <t>前年度に実施した短期研修について、毎年その１／３程度について、フォローアップ調査を実施し、有益度90％以上を目標とする。</t>
  </si>
  <si>
    <t>研修受講者に対する有益度の調査
（有益と回答した者 / 調査者）</t>
  </si>
  <si>
    <t>養成訓練事業フォローアップ調査報告書</t>
  </si>
  <si>
    <t>研修派遣元に対する有益度の調査
（有益と回答した者 / 調査者）</t>
  </si>
  <si>
    <t>人</t>
  </si>
  <si>
    <t>X：当該年度執行額／Y：当該年度受講者数　　　　　　　　　　　　　</t>
    <phoneticPr fontId="5"/>
  </si>
  <si>
    <t>X/Y</t>
    <phoneticPr fontId="5"/>
  </si>
  <si>
    <t>／　</t>
    <phoneticPr fontId="5"/>
  </si>
  <si>
    <t>専門・研究課程教育費</t>
  </si>
  <si>
    <t>国立保健医療科学院基盤的研究費</t>
  </si>
  <si>
    <t>医療・福祉サービス研究</t>
  </si>
  <si>
    <t>生活環境研究</t>
  </si>
  <si>
    <t>540</t>
  </si>
  <si>
    <t>479</t>
  </si>
  <si>
    <t>863</t>
  </si>
  <si>
    <t>874</t>
  </si>
  <si>
    <t>843</t>
  </si>
  <si>
    <t>846</t>
  </si>
  <si>
    <t>○</t>
  </si>
  <si>
    <t>石田　博嗣</t>
    <rPh sb="0" eb="2">
      <t>イシダ</t>
    </rPh>
    <rPh sb="3" eb="5">
      <t>ヒロツグ</t>
    </rPh>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</si>
  <si>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</si>
  <si>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</si>
  <si>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t>
  </si>
  <si>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phoneticPr fontId="5"/>
  </si>
  <si>
    <t>地方自治体等では実施が困難な専門的かつ高度な研修を、全国の地方自治体等の職員を対象として実施しているため、国が実施すべき事業である。</t>
    <phoneticPr fontId="5"/>
  </si>
  <si>
    <t>ニーズに合っていない研修は見直しを行い、常に資質の向上を目指した研修となっており、優先度は高い。</t>
    <phoneticPr fontId="5"/>
  </si>
  <si>
    <t>随意契約（少額）については、複数者から見積書を取り寄せ、より安価な者と契約をし、コストの削減に努めている。</t>
    <phoneticPr fontId="5"/>
  </si>
  <si>
    <t>無</t>
  </si>
  <si>
    <t>必要に応じ実費負担を求めている。</t>
    <phoneticPr fontId="5"/>
  </si>
  <si>
    <t>-</t>
    <phoneticPr fontId="5"/>
  </si>
  <si>
    <t>研修の実施に必要な経費（消耗品、書籍購入、講師謝金等）に限定して支出している。</t>
    <phoneticPr fontId="5"/>
  </si>
  <si>
    <t>各研修について修了時アンケートの満足度、理解度等により次回の研修に反映させているためより効果的な研修となっている。</t>
    <phoneticPr fontId="5"/>
  </si>
  <si>
    <t>研修を受講した者が自治体等において研修成果を生かし指導にあたっている。</t>
    <phoneticPr fontId="5"/>
  </si>
  <si>
    <t>適切に予算を執行し、事業の目標が達成できており、このまま継続して事業を実施する。
なお、国立保健医療科学院で実施すべき研修であるか否かについては、常に検討しており、適宜見直しを行っている。
また、各研修の担当者がフォローアップ調査の結果を精査して、翌年度以降の研修内容・体制にフィードバックする形で、より質の高い研修となるよう、今後も取り組んでいきたい。　</t>
    <phoneticPr fontId="5"/>
  </si>
  <si>
    <t>厚労</t>
  </si>
  <si>
    <t>-</t>
    <phoneticPr fontId="5"/>
  </si>
  <si>
    <t>https://www.mhlw.go.jp/wp/seisaku/hyouka/r03_jizenbunseki.html</t>
    <phoneticPr fontId="5"/>
  </si>
  <si>
    <t>280ページ</t>
    <phoneticPr fontId="5"/>
  </si>
  <si>
    <t>国立感染症研究所</t>
    <phoneticPr fontId="5"/>
  </si>
  <si>
    <t>感染症対策研修（支出委任）</t>
    <phoneticPr fontId="5"/>
  </si>
  <si>
    <t>ネッツエスアイ株式会社</t>
    <phoneticPr fontId="5"/>
  </si>
  <si>
    <t>オリンパス製顕微鏡等賃貸借料</t>
    <phoneticPr fontId="5"/>
  </si>
  <si>
    <t>株式会社フォーサイト</t>
    <phoneticPr fontId="5"/>
  </si>
  <si>
    <t>消耗品の購入</t>
  </si>
  <si>
    <t>消耗品の購入</t>
    <phoneticPr fontId="5"/>
  </si>
  <si>
    <t>株式会社タイチ</t>
    <phoneticPr fontId="5"/>
  </si>
  <si>
    <t>-</t>
    <phoneticPr fontId="5"/>
  </si>
  <si>
    <t>諸謝金・委員等旅費</t>
    <phoneticPr fontId="5"/>
  </si>
  <si>
    <t>個人A</t>
    <rPh sb="0" eb="2">
      <t>コジン</t>
    </rPh>
    <phoneticPr fontId="5"/>
  </si>
  <si>
    <t>株式会社三啓</t>
    <phoneticPr fontId="5"/>
  </si>
  <si>
    <t>蛍光顕微鏡等賃貸借料</t>
    <phoneticPr fontId="5"/>
  </si>
  <si>
    <t>修了証書印刷代</t>
    <phoneticPr fontId="5"/>
  </si>
  <si>
    <t>有限会社正陽印刷</t>
    <phoneticPr fontId="5"/>
  </si>
  <si>
    <t xml:space="preserve">堀内電機株式会社 </t>
    <phoneticPr fontId="5"/>
  </si>
  <si>
    <t>ノートPC等の購入</t>
    <rPh sb="5" eb="6">
      <t>トウ</t>
    </rPh>
    <rPh sb="7" eb="9">
      <t>コウニュウ</t>
    </rPh>
    <phoneticPr fontId="5"/>
  </si>
  <si>
    <t xml:space="preserve">株式会社竹宝商会 </t>
    <phoneticPr fontId="5"/>
  </si>
  <si>
    <t>消耗品の購入</t>
    <phoneticPr fontId="5"/>
  </si>
  <si>
    <t>アズサイエンス株式会社</t>
    <phoneticPr fontId="5"/>
  </si>
  <si>
    <t>個人B</t>
    <rPh sb="0" eb="2">
      <t>コジン</t>
    </rPh>
    <phoneticPr fontId="5"/>
  </si>
  <si>
    <t>人件費</t>
    <rPh sb="0" eb="3">
      <t>ジンケンヒ</t>
    </rPh>
    <phoneticPr fontId="5"/>
  </si>
  <si>
    <t>非常勤職員賃金</t>
    <phoneticPr fontId="5"/>
  </si>
  <si>
    <t>B.国立感染症研究所</t>
    <phoneticPr fontId="5"/>
  </si>
  <si>
    <t>C.個人B</t>
    <rPh sb="2" eb="4">
      <t>コジン</t>
    </rPh>
    <phoneticPr fontId="5"/>
  </si>
  <si>
    <t>国及び地方公共団体等において、保健医療、生活衛生及びこれらに関連する社会福祉に関連する業務に従事している職員（医師・歯科医師・薬剤師・獣医師・保健師・助産師・管理栄養士・診療放射線技師・臨床検査技師・病院の幹部職員・社会福祉関係職員など）これから従事しようとする人々に対して、専門的な教育を行う。　</t>
    <phoneticPr fontId="5"/>
  </si>
  <si>
    <t>我が国の保健医療等の分野で働く人々の資質の向上及び改善を図る事を目的としている。　</t>
    <phoneticPr fontId="5"/>
  </si>
  <si>
    <t>短期研修での受講者総数を指標としている。
〔募集定員〕
令和元年度　27コース　　1,125人
令和２年度　27コース　　1,025人
令和３年度　27コース　　1,025人</t>
    <rPh sb="68" eb="70">
      <t>レイワ</t>
    </rPh>
    <rPh sb="71" eb="73">
      <t>ネンド</t>
    </rPh>
    <rPh sb="86" eb="87">
      <t>ニン</t>
    </rPh>
    <phoneticPr fontId="5"/>
  </si>
  <si>
    <t>見込みより実績は減少しているが、募集定員より応募数が多い研修もあったため、見合っている。</t>
    <rPh sb="0" eb="2">
      <t>ミコ</t>
    </rPh>
    <rPh sb="16" eb="18">
      <t>ボシュウ</t>
    </rPh>
    <rPh sb="18" eb="20">
      <t>テイイン</t>
    </rPh>
    <rPh sb="22" eb="25">
      <t>オウボスウ</t>
    </rPh>
    <rPh sb="26" eb="27">
      <t>オオ</t>
    </rPh>
    <rPh sb="28" eb="30">
      <t>ケンシュウ</t>
    </rPh>
    <rPh sb="37" eb="39">
      <t>ミア</t>
    </rPh>
    <phoneticPr fontId="5"/>
  </si>
  <si>
    <t>平成20年度からフォローアップ調査を実施しており、令和3年度においても成果目標をほぼ達成した。全体的な回答傾向も研修ごとにそれほど大きな差はなく、研修生、派遣元ともに評価は高い。
また、活動実績については、見込みより実績は減少しているが、募集定員より応募数が多い研修もあった。</t>
    <phoneticPr fontId="5"/>
  </si>
  <si>
    <t>本事業は、地方公共団体等職員に対して研修を行う点で「専門・研究課程教育費」と類似しているが、それぞれ職員の専門に応じた異なる研修を実施している。また、経費の配分において、研修を行う上で必要となる調査手法等の研究を行う事業と区別しており、適切な役割分担となっている。
963専門・研究課程教育費：保健医療等に係る研究活動（研究課程）及び専門性を有する職業に必要な高度の能力の養成（専門課程）
968国立保健医療科学院基盤的研究費:健康危機管理や少子・高齢化、生活環境の安全確保等に関する基礎的研究を行い、調査手法の策定や研修等に反映させる
990医療・福祉サービス研究：国立保健医療科学院において行う研修に資する医療・福祉分野の調査研究の実施
991生活環境研究：国立保健医療科学院において行う研修に資する水・衛生分野の調査研究の実施</t>
    <phoneticPr fontId="5"/>
  </si>
  <si>
    <t>調達の際に少額になるように見積合わせを行うことなどにより、効率的な予算の執行に努めている。</t>
    <phoneticPr fontId="5"/>
  </si>
  <si>
    <t>千円</t>
    <rPh sb="0" eb="1">
      <t>セン</t>
    </rPh>
    <phoneticPr fontId="5"/>
  </si>
  <si>
    <t>13,125千円/1,162人</t>
    <rPh sb="6" eb="7">
      <t>セン</t>
    </rPh>
    <phoneticPr fontId="5"/>
  </si>
  <si>
    <t>9,757千円/266人</t>
    <rPh sb="5" eb="6">
      <t>セン</t>
    </rPh>
    <phoneticPr fontId="5"/>
  </si>
  <si>
    <t>11,135千円/869人</t>
    <rPh sb="6" eb="7">
      <t>セン</t>
    </rPh>
    <phoneticPr fontId="5"/>
  </si>
  <si>
    <t>14,612千円/847人</t>
    <rPh sb="6" eb="7">
      <t>セン</t>
    </rPh>
    <phoneticPr fontId="5"/>
  </si>
  <si>
    <t>実施している研修に対する執行額のため、妥当である。</t>
    <rPh sb="0" eb="2">
      <t>ジッシ</t>
    </rPh>
    <rPh sb="6" eb="8">
      <t>ケンシュウ</t>
    </rPh>
    <rPh sb="9" eb="10">
      <t>タイ</t>
    </rPh>
    <rPh sb="12" eb="15">
      <t>シッコウガク</t>
    </rPh>
    <rPh sb="19" eb="21">
      <t>ダトウ</t>
    </rPh>
    <phoneticPr fontId="5"/>
  </si>
  <si>
    <t>成果実績は成果目標を上回っているため、見合ったものである。</t>
    <phoneticPr fontId="5"/>
  </si>
  <si>
    <t>引き続き、必要な予算額を確保し、適正な執行に努めること。</t>
    <phoneticPr fontId="5"/>
  </si>
  <si>
    <t>点検対象外</t>
    <phoneticPr fontId="5"/>
  </si>
  <si>
    <t>オリンパスマーケティング株式会社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</si>
</sst>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95250</xdr:colOff>
      <xdr:row>269</xdr:row>
      <xdr:rowOff>122464</xdr:rowOff>
    </xdr:from>
    <xdr:to>
      <xdr:col>47</xdr:col>
      <xdr:colOff>171666</xdr:colOff>
      <xdr:row>291</xdr:row>
      <xdr:rowOff>0</xdr:rowOff>
    </xdr:to>
    <xdr:grpSp>
      <xdr:nvGrpSpPr>
        <xdr:cNvPr id="2" name="グループ化 1">
          <a:extLst>
            <a:ext uri="{FF2B5EF4-FFF2-40B4-BE49-F238E27FC236}">
              <a16:creationId xmlns:a16="http://schemas.microsoft.com/office/drawing/2014/main" id="{47077EBB-D702-4200-CEA2-C7C3A0EAA964}"/>
            </a:ext>
          </a:extLst>
        </xdr:cNvPr>
        <xdr:cNvGrpSpPr/>
      </xdr:nvGrpSpPr>
      <xdr:grpSpPr>
        <a:xfrm>
          <a:off x="1339850" y="42578564"/>
          <a:ext cx="7188416" cy="8589736"/>
          <a:chOff x="1339850" y="42578564"/>
          <a:chExt cx="7188416" cy="8589736"/>
        </a:xfrm>
      </xdr:grpSpPr>
      <xdr:grpSp>
        <xdr:nvGrpSpPr>
          <xdr:cNvPr id="3" name="グループ化 2">
            <a:extLst>
              <a:ext uri="{FF2B5EF4-FFF2-40B4-BE49-F238E27FC236}">
                <a16:creationId xmlns:a16="http://schemas.microsoft.com/office/drawing/2014/main" id="{E51C014E-2C0F-423B-B7FF-A7EFA4E5A967}"/>
              </a:ext>
            </a:extLst>
          </xdr:cNvPr>
          <xdr:cNvGrpSpPr/>
        </xdr:nvGrpSpPr>
        <xdr:grpSpPr>
          <a:xfrm>
            <a:off x="1339850" y="42578564"/>
            <a:ext cx="7188416" cy="8589736"/>
            <a:chOff x="781675" y="694451"/>
            <a:chExt cx="8350539" cy="5897597"/>
          </a:xfrm>
        </xdr:grpSpPr>
        <xdr:grpSp>
          <xdr:nvGrpSpPr>
            <xdr:cNvPr id="4" name="グループ化 3">
              <a:extLst>
                <a:ext uri="{FF2B5EF4-FFF2-40B4-BE49-F238E27FC236}">
                  <a16:creationId xmlns:a16="http://schemas.microsoft.com/office/drawing/2014/main" id="{E1C6E208-6E16-D39D-6C94-3040B9C339F4}"/>
                </a:ext>
              </a:extLst>
            </xdr:cNvPr>
            <xdr:cNvGrpSpPr/>
          </xdr:nvGrpSpPr>
          <xdr:grpSpPr>
            <a:xfrm>
              <a:off x="781675" y="694451"/>
              <a:ext cx="8350238" cy="4018999"/>
              <a:chOff x="781675" y="655820"/>
              <a:chExt cx="8350238" cy="3991967"/>
            </a:xfrm>
          </xdr:grpSpPr>
          <xdr:sp macro="" textlink="">
            <xdr:nvSpPr>
              <xdr:cNvPr id="8" name="正方形/長方形 7">
                <a:extLst>
                  <a:ext uri="{FF2B5EF4-FFF2-40B4-BE49-F238E27FC236}">
                    <a16:creationId xmlns:a16="http://schemas.microsoft.com/office/drawing/2014/main" id="{37C0FEFD-F80A-1C57-D129-AD8B6787E81D}"/>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11</a:t>
                </a:r>
                <a:r>
                  <a:rPr lang="ja-JP" altLang="en-US" sz="1600">
                    <a:solidFill>
                      <a:sysClr val="windowText" lastClr="000000"/>
                    </a:solidFill>
                    <a:latin typeface="+mn-ea"/>
                  </a:rPr>
                  <a:t>百万円</a:t>
                </a:r>
              </a:p>
            </xdr:txBody>
          </xdr:sp>
          <xdr:sp macro="" textlink="">
            <xdr:nvSpPr>
              <xdr:cNvPr id="9" name="大かっこ 8">
                <a:extLst>
                  <a:ext uri="{FF2B5EF4-FFF2-40B4-BE49-F238E27FC236}">
                    <a16:creationId xmlns:a16="http://schemas.microsoft.com/office/drawing/2014/main" id="{743AD536-ADE1-6F19-3CE5-6B7D9B485998}"/>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短期課程研修費用</a:t>
                </a:r>
              </a:p>
            </xdr:txBody>
          </xdr:sp>
          <xdr:cxnSp macro="">
            <xdr:nvCxnSpPr>
              <xdr:cNvPr id="10" name="直線矢印コネクタ 9">
                <a:extLst>
                  <a:ext uri="{FF2B5EF4-FFF2-40B4-BE49-F238E27FC236}">
                    <a16:creationId xmlns:a16="http://schemas.microsoft.com/office/drawing/2014/main" id="{0A501D88-1689-4FE4-81F8-BC2B5DFD9564}"/>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7">
                <a:extLst>
                  <a:ext uri="{FF2B5EF4-FFF2-40B4-BE49-F238E27FC236}">
                    <a16:creationId xmlns:a16="http://schemas.microsoft.com/office/drawing/2014/main" id="{3E595EE1-3623-ECB4-F6C7-31B55364932B}"/>
                  </a:ext>
                </a:extLst>
              </xdr:cNvPr>
              <xdr:cNvSpPr txBox="1"/>
            </xdr:nvSpPr>
            <xdr:spPr>
              <a:xfrm>
                <a:off x="1168739" y="2859109"/>
                <a:ext cx="2520000" cy="22570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2" name="正方形/長方形 11">
                <a:extLst>
                  <a:ext uri="{FF2B5EF4-FFF2-40B4-BE49-F238E27FC236}">
                    <a16:creationId xmlns:a16="http://schemas.microsoft.com/office/drawing/2014/main" id="{CE22285F-D9DA-F135-214A-538170AFADA5}"/>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7</a:t>
                </a:r>
                <a:r>
                  <a:rPr lang="ja-JP" altLang="en-US" sz="1600">
                    <a:solidFill>
                      <a:sysClr val="windowText" lastClr="000000"/>
                    </a:solidFill>
                    <a:latin typeface="+mn-ea"/>
                  </a:rPr>
                  <a:t>百万円</a:t>
                </a:r>
              </a:p>
            </xdr:txBody>
          </xdr:sp>
          <xdr:sp macro="" textlink="">
            <xdr:nvSpPr>
              <xdr:cNvPr id="13" name="大かっこ 12">
                <a:extLst>
                  <a:ext uri="{FF2B5EF4-FFF2-40B4-BE49-F238E27FC236}">
                    <a16:creationId xmlns:a16="http://schemas.microsoft.com/office/drawing/2014/main" id="{3E56BB52-B4C2-B898-34C0-E09D0CCD9E8C}"/>
                  </a:ext>
                </a:extLst>
              </xdr:cNvPr>
              <xdr:cNvSpPr/>
            </xdr:nvSpPr>
            <xdr:spPr>
              <a:xfrm>
                <a:off x="781675" y="4124829"/>
                <a:ext cx="3479800" cy="522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修了証書印刷、実習用機材賃貸借、</a:t>
                </a:r>
                <a:endParaRPr lang="en-US" altLang="ja-JP" sz="1400"/>
              </a:p>
              <a:p>
                <a:pPr algn="ctr"/>
                <a:r>
                  <a:rPr lang="ja-JP" altLang="en-US" sz="1400"/>
                  <a:t>諸謝金、委員等旅費、消耗品等</a:t>
                </a:r>
                <a:endParaRPr kumimoji="1" lang="ja-JP" altLang="en-US" sz="1400"/>
              </a:p>
            </xdr:txBody>
          </xdr:sp>
          <xdr:cxnSp macro="">
            <xdr:nvCxnSpPr>
              <xdr:cNvPr id="14" name="直線矢印コネクタ 13">
                <a:extLst>
                  <a:ext uri="{FF2B5EF4-FFF2-40B4-BE49-F238E27FC236}">
                    <a16:creationId xmlns:a16="http://schemas.microsoft.com/office/drawing/2014/main" id="{14EE8053-2637-0A4B-427A-99B786A0538B}"/>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a:extLst>
                  <a:ext uri="{FF2B5EF4-FFF2-40B4-BE49-F238E27FC236}">
                    <a16:creationId xmlns:a16="http://schemas.microsoft.com/office/drawing/2014/main" id="{650DAF90-F238-9535-64E1-F1CBFAD530A8}"/>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国立感染症研究所</a:t>
                </a:r>
                <a:endParaRPr lang="en-US" altLang="ja-JP" sz="1600">
                  <a:solidFill>
                    <a:sysClr val="windowText" lastClr="000000"/>
                  </a:solidFill>
                  <a:latin typeface="+mn-ea"/>
                </a:endParaRP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cxnSp macro="">
            <xdr:nvCxnSpPr>
              <xdr:cNvPr id="16" name="直線コネクタ 15">
                <a:extLst>
                  <a:ext uri="{FF2B5EF4-FFF2-40B4-BE49-F238E27FC236}">
                    <a16:creationId xmlns:a16="http://schemas.microsoft.com/office/drawing/2014/main" id="{DEA99622-8273-FDEF-6C74-2B90375DA3C8}"/>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4">
                <a:extLst>
                  <a:ext uri="{FF2B5EF4-FFF2-40B4-BE49-F238E27FC236}">
                    <a16:creationId xmlns:a16="http://schemas.microsoft.com/office/drawing/2014/main" id="{5A176FF5-0301-9744-3AB1-A2FD06A60D99}"/>
                  </a:ext>
                </a:extLst>
              </xdr:cNvPr>
              <xdr:cNvSpPr txBox="1"/>
            </xdr:nvSpPr>
            <xdr:spPr>
              <a:xfrm>
                <a:off x="6240877" y="2882719"/>
                <a:ext cx="2520000" cy="22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支出委任</a:t>
                </a:r>
                <a:r>
                  <a:rPr kumimoji="1" lang="en-US" altLang="ja-JP" sz="1400">
                    <a:latin typeface="+mn-ea"/>
                  </a:rPr>
                  <a:t>】</a:t>
                </a:r>
                <a:endParaRPr kumimoji="1" lang="ja-JP" altLang="en-US" sz="1400">
                  <a:latin typeface="+mn-ea"/>
                </a:endParaRPr>
              </a:p>
            </xdr:txBody>
          </xdr:sp>
          <xdr:sp macro="" textlink="">
            <xdr:nvSpPr>
              <xdr:cNvPr id="18" name="大かっこ 17">
                <a:extLst>
                  <a:ext uri="{FF2B5EF4-FFF2-40B4-BE49-F238E27FC236}">
                    <a16:creationId xmlns:a16="http://schemas.microsoft.com/office/drawing/2014/main" id="{12FFC9F4-3810-CA50-3841-760EAFE45A89}"/>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感染症対策研修経費</a:t>
                </a:r>
              </a:p>
            </xdr:txBody>
          </xdr:sp>
          <xdr:cxnSp macro="">
            <xdr:nvCxnSpPr>
              <xdr:cNvPr id="19" name="直線コネクタ 18">
                <a:extLst>
                  <a:ext uri="{FF2B5EF4-FFF2-40B4-BE49-F238E27FC236}">
                    <a16:creationId xmlns:a16="http://schemas.microsoft.com/office/drawing/2014/main" id="{52EBA448-D226-8B3E-91B3-3586B9FEC3EE}"/>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 name="直線矢印コネクタ 4">
              <a:extLst>
                <a:ext uri="{FF2B5EF4-FFF2-40B4-BE49-F238E27FC236}">
                  <a16:creationId xmlns:a16="http://schemas.microsoft.com/office/drawing/2014/main" id="{A68F50E5-E806-C3F4-5C2A-977FC35AEFDB}"/>
                </a:ext>
              </a:extLst>
            </xdr:cNvPr>
            <xdr:cNvCxnSpPr/>
          </xdr:nvCxnSpPr>
          <xdr:spPr>
            <a:xfrm>
              <a:off x="7478330" y="4501676"/>
              <a:ext cx="0" cy="5436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a:extLst>
                <a:ext uri="{FF2B5EF4-FFF2-40B4-BE49-F238E27FC236}">
                  <a16:creationId xmlns:a16="http://schemas.microsoft.com/office/drawing/2014/main" id="{7D576695-949D-07BD-426D-9652A9AE6A00}"/>
                </a:ext>
              </a:extLst>
            </xdr:cNvPr>
            <xdr:cNvSpPr/>
          </xdr:nvSpPr>
          <xdr:spPr>
            <a:xfrm>
              <a:off x="5892214" y="5343896"/>
              <a:ext cx="3240000" cy="724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C.</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7" name="大かっこ 6">
              <a:extLst>
                <a:ext uri="{FF2B5EF4-FFF2-40B4-BE49-F238E27FC236}">
                  <a16:creationId xmlns:a16="http://schemas.microsoft.com/office/drawing/2014/main" id="{2DD9E048-CD87-FBF2-2166-516DDFFA9AF4}"/>
                </a:ext>
              </a:extLst>
            </xdr:cNvPr>
            <xdr:cNvSpPr/>
          </xdr:nvSpPr>
          <xdr:spPr>
            <a:xfrm>
              <a:off x="5889765" y="6120879"/>
              <a:ext cx="3240000" cy="471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人件費</a:t>
              </a:r>
            </a:p>
          </xdr:txBody>
        </xdr:sp>
      </xdr:grpSp>
      <xdr:sp macro="" textlink="">
        <xdr:nvSpPr>
          <xdr:cNvPr id="20" name="テキスト ボックス 7">
            <a:extLst>
              <a:ext uri="{FF2B5EF4-FFF2-40B4-BE49-F238E27FC236}">
                <a16:creationId xmlns:a16="http://schemas.microsoft.com/office/drawing/2014/main" id="{98013772-243E-43E4-9581-E861140AA078}"/>
              </a:ext>
            </a:extLst>
          </xdr:cNvPr>
          <xdr:cNvSpPr txBox="1"/>
        </xdr:nvSpPr>
        <xdr:spPr>
          <a:xfrm>
            <a:off x="5998370" y="48996600"/>
            <a:ext cx="2171047" cy="33292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その他</a:t>
            </a:r>
            <a:r>
              <a:rPr kumimoji="1" lang="en-US" altLang="ja-JP" sz="1400">
                <a:latin typeface="+mn-ea"/>
              </a:rPr>
              <a:t>】</a:t>
            </a:r>
            <a:endParaRPr kumimoji="1" lang="ja-JP" altLang="en-US" sz="1400">
              <a:latin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60" zoomScaleNormal="75" zoomScalePageLayoutView="85" workbookViewId="0">
      <selection activeCell="C367" sqref="C367:I367"/>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739</v>
      </c>
      <c r="AK2" s="187"/>
      <c r="AL2" s="187"/>
      <c r="AM2" s="187"/>
      <c r="AN2" s="90" t="s">
        <v>366</v>
      </c>
      <c r="AO2" s="187">
        <v>21</v>
      </c>
      <c r="AP2" s="187"/>
      <c r="AQ2" s="187"/>
      <c r="AR2" s="91" t="s">
        <v>366</v>
      </c>
      <c r="AS2" s="188">
        <v>962</v>
      </c>
      <c r="AT2" s="188"/>
      <c r="AU2" s="188"/>
      <c r="AV2" s="90" t="str">
        <f>IF(AW2="","","-")</f>
        <v/>
      </c>
      <c r="AW2" s="189"/>
      <c r="AX2" s="189"/>
    </row>
    <row r="3" spans="1:50" ht="21" customHeight="1" thickBot="1">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724</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15</v>
      </c>
      <c r="Q13" s="232"/>
      <c r="R13" s="232"/>
      <c r="S13" s="232"/>
      <c r="T13" s="232"/>
      <c r="U13" s="232"/>
      <c r="V13" s="233"/>
      <c r="W13" s="231">
        <v>15</v>
      </c>
      <c r="X13" s="232"/>
      <c r="Y13" s="232"/>
      <c r="Z13" s="232"/>
      <c r="AA13" s="232"/>
      <c r="AB13" s="232"/>
      <c r="AC13" s="233"/>
      <c r="AD13" s="231">
        <v>15</v>
      </c>
      <c r="AE13" s="232"/>
      <c r="AF13" s="232"/>
      <c r="AG13" s="232"/>
      <c r="AH13" s="232"/>
      <c r="AI13" s="232"/>
      <c r="AJ13" s="233"/>
      <c r="AK13" s="231">
        <v>15</v>
      </c>
      <c r="AL13" s="232"/>
      <c r="AM13" s="232"/>
      <c r="AN13" s="232"/>
      <c r="AO13" s="232"/>
      <c r="AP13" s="232"/>
      <c r="AQ13" s="233"/>
      <c r="AR13" s="243">
        <v>15</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v>-3</v>
      </c>
      <c r="AE14" s="232"/>
      <c r="AF14" s="232"/>
      <c r="AG14" s="232"/>
      <c r="AH14" s="232"/>
      <c r="AI14" s="232"/>
      <c r="AJ14" s="233"/>
      <c r="AK14" s="231" t="s">
        <v>740</v>
      </c>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740</v>
      </c>
      <c r="AL15" s="232"/>
      <c r="AM15" s="232"/>
      <c r="AN15" s="232"/>
      <c r="AO15" s="232"/>
      <c r="AP15" s="232"/>
      <c r="AQ15" s="233"/>
      <c r="AR15" s="231" t="s">
        <v>366</v>
      </c>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740</v>
      </c>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740</v>
      </c>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15</v>
      </c>
      <c r="Q18" s="276"/>
      <c r="R18" s="276"/>
      <c r="S18" s="276"/>
      <c r="T18" s="276"/>
      <c r="U18" s="276"/>
      <c r="V18" s="277"/>
      <c r="W18" s="275">
        <f>SUM(W13:AC17)</f>
        <v>15</v>
      </c>
      <c r="X18" s="276"/>
      <c r="Y18" s="276"/>
      <c r="Z18" s="276"/>
      <c r="AA18" s="276"/>
      <c r="AB18" s="276"/>
      <c r="AC18" s="277"/>
      <c r="AD18" s="275">
        <f>SUM(AD13:AJ17)</f>
        <v>12</v>
      </c>
      <c r="AE18" s="276"/>
      <c r="AF18" s="276"/>
      <c r="AG18" s="276"/>
      <c r="AH18" s="276"/>
      <c r="AI18" s="276"/>
      <c r="AJ18" s="277"/>
      <c r="AK18" s="275">
        <f>SUM(AK13:AQ17)</f>
        <v>15</v>
      </c>
      <c r="AL18" s="276"/>
      <c r="AM18" s="276"/>
      <c r="AN18" s="276"/>
      <c r="AO18" s="276"/>
      <c r="AP18" s="276"/>
      <c r="AQ18" s="277"/>
      <c r="AR18" s="275">
        <f>SUM(AR13:AX17)</f>
        <v>15</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13</v>
      </c>
      <c r="Q19" s="232"/>
      <c r="R19" s="232"/>
      <c r="S19" s="232"/>
      <c r="T19" s="232"/>
      <c r="U19" s="232"/>
      <c r="V19" s="233"/>
      <c r="W19" s="231">
        <v>10</v>
      </c>
      <c r="X19" s="232"/>
      <c r="Y19" s="232"/>
      <c r="Z19" s="232"/>
      <c r="AA19" s="232"/>
      <c r="AB19" s="232"/>
      <c r="AC19" s="233"/>
      <c r="AD19" s="231">
        <v>11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0.8666666666666667</v>
      </c>
      <c r="Q20" s="307"/>
      <c r="R20" s="307"/>
      <c r="S20" s="307"/>
      <c r="T20" s="307"/>
      <c r="U20" s="307"/>
      <c r="V20" s="307"/>
      <c r="W20" s="307">
        <f>IF(W18=0, "-", SUM(W19)/W18)</f>
        <v>0.66666666666666663</v>
      </c>
      <c r="X20" s="307"/>
      <c r="Y20" s="307"/>
      <c r="Z20" s="307"/>
      <c r="AA20" s="307"/>
      <c r="AB20" s="307"/>
      <c r="AC20" s="307"/>
      <c r="AD20" s="307">
        <f>IF(AD18=0, "-", SUM(AD19)/AD18)</f>
        <v>0.91666666666666663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319</v>
      </c>
      <c r="H21" s="306"/>
      <c r="I21" s="306"/>
      <c r="J21" s="306"/>
      <c r="K21" s="306"/>
      <c r="L21" s="306"/>
      <c r="M21" s="306"/>
      <c r="N21" s="306"/>
      <c r="O21" s="306"/>
      <c r="P21" s="307">
        <f>IF(P19=0, "-", SUM(P19)/SUM(P13,P14))</f>
        <v>0.8666666666666667</v>
      </c>
      <c r="Q21" s="307"/>
      <c r="R21" s="307"/>
      <c r="S21" s="307"/>
      <c r="T21" s="307"/>
      <c r="U21" s="307"/>
      <c r="V21" s="307"/>
      <c r="W21" s="307">
        <f>IF(W19=0, "-", SUM(W19)/SUM(W13,W14))</f>
        <v>0.66666666666666663</v>
      </c>
      <c r="X21" s="307"/>
      <c r="Y21" s="307"/>
      <c r="Z21" s="307"/>
      <c r="AA21" s="307"/>
      <c r="AB21" s="307"/>
      <c r="AC21" s="307"/>
      <c r="AD21" s="307">
        <f>IF(AD19=0, "-", SUM(AD19)/SUM(AD13,AD14))</f>
        <v>0.91666666666666663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c r="A23" s="318"/>
      <c r="B23" s="319"/>
      <c r="C23" s="319"/>
      <c r="D23" s="319"/>
      <c r="E23" s="319"/>
      <c r="F23" s="320"/>
      <c r="G23" s="292" t="s">
        <v>700</v>
      </c>
      <c r="H23" s="293"/>
      <c r="I23" s="293"/>
      <c r="J23" s="293"/>
      <c r="K23" s="293"/>
      <c r="L23" s="293"/>
      <c r="M23" s="293"/>
      <c r="N23" s="293"/>
      <c r="O23" s="294"/>
      <c r="P23" s="243">
        <v>7</v>
      </c>
      <c r="Q23" s="244"/>
      <c r="R23" s="244"/>
      <c r="S23" s="244"/>
      <c r="T23" s="244"/>
      <c r="U23" s="244"/>
      <c r="V23" s="295"/>
      <c r="W23" s="243">
        <v>7</v>
      </c>
      <c r="X23" s="244"/>
      <c r="Y23" s="244"/>
      <c r="Z23" s="244"/>
      <c r="AA23" s="244"/>
      <c r="AB23" s="244"/>
      <c r="AC23" s="295"/>
      <c r="AD23" s="296" t="s">
        <v>366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c r="A24" s="318"/>
      <c r="B24" s="319"/>
      <c r="C24" s="319"/>
      <c r="D24" s="319"/>
      <c r="E24" s="319"/>
      <c r="F24" s="320"/>
      <c r="G24" s="302" t="s">
        <v>701</v>
      </c>
      <c r="H24" s="303"/>
      <c r="I24" s="303"/>
      <c r="J24" s="303"/>
      <c r="K24" s="303"/>
      <c r="L24" s="303"/>
      <c r="M24" s="303"/>
      <c r="N24" s="303"/>
      <c r="O24" s="304"/>
      <c r="P24" s="231">
        <v>3</v>
      </c>
      <c r="Q24" s="232"/>
      <c r="R24" s="232"/>
      <c r="S24" s="232"/>
      <c r="T24" s="232"/>
      <c r="U24" s="232"/>
      <c r="V24" s="233"/>
      <c r="W24" s="231">
        <v>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c r="A25" s="318"/>
      <c r="B25" s="319"/>
      <c r="C25" s="319"/>
      <c r="D25" s="319"/>
      <c r="E25" s="319"/>
      <c r="F25" s="320"/>
      <c r="G25" s="302" t="s">
        <v>702</v>
      </c>
      <c r="H25" s="303"/>
      <c r="I25" s="303"/>
      <c r="J25" s="303"/>
      <c r="K25" s="303"/>
      <c r="L25" s="303"/>
      <c r="M25" s="303"/>
      <c r="N25" s="303"/>
      <c r="O25" s="304"/>
      <c r="P25" s="231">
        <v>4</v>
      </c>
      <c r="Q25" s="232"/>
      <c r="R25" s="232"/>
      <c r="S25" s="232"/>
      <c r="T25" s="232"/>
      <c r="U25" s="232"/>
      <c r="V25" s="233"/>
      <c r="W25" s="231">
        <v>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c r="A26" s="318"/>
      <c r="B26" s="319"/>
      <c r="C26" s="319"/>
      <c r="D26" s="319"/>
      <c r="E26" s="319"/>
      <c r="F26" s="320"/>
      <c r="G26" s="302" t="s">
        <v>703</v>
      </c>
      <c r="H26" s="303"/>
      <c r="I26" s="303"/>
      <c r="J26" s="303"/>
      <c r="K26" s="303"/>
      <c r="L26" s="303"/>
      <c r="M26" s="303"/>
      <c r="N26" s="303"/>
      <c r="O26" s="304"/>
      <c r="P26" s="231">
        <v>1</v>
      </c>
      <c r="Q26" s="232"/>
      <c r="R26" s="232"/>
      <c r="S26" s="232"/>
      <c r="T26" s="232"/>
      <c r="U26" s="232"/>
      <c r="V26" s="233"/>
      <c r="W26" s="231">
        <v>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c r="A27" s="318"/>
      <c r="B27" s="319"/>
      <c r="C27" s="319"/>
      <c r="D27" s="319"/>
      <c r="E27" s="319"/>
      <c r="F27" s="320"/>
      <c r="G27" s="302" t="s">
        <v>704</v>
      </c>
      <c r="H27" s="303"/>
      <c r="I27" s="303"/>
      <c r="J27" s="303"/>
      <c r="K27" s="303"/>
      <c r="L27" s="303"/>
      <c r="M27" s="303"/>
      <c r="N27" s="303"/>
      <c r="O27" s="304"/>
      <c r="P27" s="231">
        <v>0</v>
      </c>
      <c r="Q27" s="232"/>
      <c r="R27" s="232"/>
      <c r="S27" s="232"/>
      <c r="T27" s="232"/>
      <c r="U27" s="232"/>
      <c r="V27" s="233"/>
      <c r="W27" s="231">
        <v>0</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15</v>
      </c>
      <c r="Q29" s="346"/>
      <c r="R29" s="346"/>
      <c r="S29" s="346"/>
      <c r="T29" s="346"/>
      <c r="U29" s="346"/>
      <c r="V29" s="347"/>
      <c r="W29" s="348">
        <f>AR13</f>
        <v>15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1" t="s">
        <v>662</v>
      </c>
      <c r="B30" s="352"/>
      <c r="C30" s="352"/>
      <c r="D30" s="352"/>
      <c r="E30" s="352"/>
      <c r="F30" s="353"/>
      <c r="G30" s="354" t="s">
        <v>768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676</v>
      </c>
      <c r="AV31" s="427"/>
      <c r="AW31" s="427"/>
      <c r="AX31" s="429"/>
    </row>
    <row r="32" spans="1:50" ht="75.75" customHeight="1">
      <c r="A32" s="363"/>
      <c r="B32" s="332"/>
      <c r="C32" s="332"/>
      <c r="D32" s="332"/>
      <c r="E32" s="332"/>
      <c r="F32" s="333"/>
      <c r="G32" s="372" t="s">
        <v>769</v>
      </c>
      <c r="H32" s="373"/>
      <c r="I32" s="373"/>
      <c r="J32" s="373"/>
      <c r="K32" s="373"/>
      <c r="L32" s="373"/>
      <c r="M32" s="373"/>
      <c r="N32" s="373"/>
      <c r="O32" s="373"/>
      <c r="P32" s="376" t="s">
        <v>770</v>
      </c>
      <c r="Q32" s="377"/>
      <c r="R32" s="377"/>
      <c r="S32" s="377"/>
      <c r="T32" s="377"/>
      <c r="U32" s="377"/>
      <c r="V32" s="377"/>
      <c r="W32" s="377"/>
      <c r="X32" s="378"/>
      <c r="Y32" s="382" t="s">
        <v>52</v>
      </c>
      <c r="Z32" s="383"/>
      <c r="AA32" s="384"/>
      <c r="AB32" s="385" t="s">
        <v>709</v>
      </c>
      <c r="AC32" s="385"/>
      <c r="AD32" s="385"/>
      <c r="AE32" s="386">
        <v>1162</v>
      </c>
      <c r="AF32" s="386"/>
      <c r="AG32" s="386"/>
      <c r="AH32" s="386"/>
      <c r="AI32" s="386">
        <v>266</v>
      </c>
      <c r="AJ32" s="386"/>
      <c r="AK32" s="386"/>
      <c r="AL32" s="386"/>
      <c r="AM32" s="386">
        <v>669</v>
      </c>
      <c r="AN32" s="386"/>
      <c r="AO32" s="386"/>
      <c r="AP32" s="386"/>
      <c r="AQ32" s="413" t="s">
        <v>740</v>
      </c>
      <c r="AR32" s="386"/>
      <c r="AS32" s="386"/>
      <c r="AT32" s="386"/>
      <c r="AU32" s="404" t="s">
        <v>740</v>
      </c>
      <c r="AV32" s="420"/>
      <c r="AW32" s="420"/>
      <c r="AX32" s="421"/>
    </row>
    <row r="33" spans="1:51" ht="75.75"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709</v>
      </c>
      <c r="AC33" s="385"/>
      <c r="AD33" s="385"/>
      <c r="AE33" s="386">
        <v>1125</v>
      </c>
      <c r="AF33" s="386"/>
      <c r="AG33" s="386"/>
      <c r="AH33" s="386"/>
      <c r="AI33" s="386">
        <v>1025</v>
      </c>
      <c r="AJ33" s="386"/>
      <c r="AK33" s="386"/>
      <c r="AL33" s="386"/>
      <c r="AM33" s="386">
        <v>1025</v>
      </c>
      <c r="AN33" s="386"/>
      <c r="AO33" s="386"/>
      <c r="AP33" s="386"/>
      <c r="AQ33" s="386">
        <v>847</v>
      </c>
      <c r="AR33" s="386"/>
      <c r="AS33" s="386"/>
      <c r="AT33" s="386"/>
      <c r="AU33" s="425">
        <v>847</v>
      </c>
      <c r="AV33" s="420"/>
      <c r="AW33" s="420"/>
      <c r="AX33" s="421"/>
    </row>
    <row r="34" spans="1:51" ht="23.25" customHeight="1">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c r="A35" s="455"/>
      <c r="B35" s="456"/>
      <c r="C35" s="456"/>
      <c r="D35" s="456"/>
      <c r="E35" s="456"/>
      <c r="F35" s="457"/>
      <c r="G35" s="409" t="s">
        <v>710</v>
      </c>
      <c r="H35" s="410"/>
      <c r="I35" s="410"/>
      <c r="J35" s="410"/>
      <c r="K35" s="410"/>
      <c r="L35" s="410"/>
      <c r="M35" s="410"/>
      <c r="N35" s="410"/>
      <c r="O35" s="410"/>
      <c r="P35" s="410"/>
      <c r="Q35" s="410"/>
      <c r="R35" s="410"/>
      <c r="S35" s="410"/>
      <c r="T35" s="410"/>
      <c r="U35" s="410"/>
      <c r="V35" s="410"/>
      <c r="W35" s="410"/>
      <c r="X35" s="410"/>
      <c r="Y35" s="434" t="s">
        <v>664</v>
      </c>
      <c r="Z35" s="435"/>
      <c r="AA35" s="436"/>
      <c r="AB35" s="437" t="s">
        <v>775</v>
      </c>
      <c r="AC35" s="438"/>
      <c r="AD35" s="439"/>
      <c r="AE35" s="413">
        <v>11</v>
      </c>
      <c r="AF35" s="413"/>
      <c r="AG35" s="413"/>
      <c r="AH35" s="413"/>
      <c r="AI35" s="413">
        <v>37</v>
      </c>
      <c r="AJ35" s="413"/>
      <c r="AK35" s="413"/>
      <c r="AL35" s="413"/>
      <c r="AM35" s="413">
        <v>13</v>
      </c>
      <c r="AN35" s="413"/>
      <c r="AO35" s="413"/>
      <c r="AP35" s="413"/>
      <c r="AQ35" s="404">
        <v>17</v>
      </c>
      <c r="AR35" s="387"/>
      <c r="AS35" s="387"/>
      <c r="AT35" s="387"/>
      <c r="AU35" s="387"/>
      <c r="AV35" s="387"/>
      <c r="AW35" s="387"/>
      <c r="AX35" s="388"/>
    </row>
    <row r="36" spans="1:51" ht="46.5" customHeight="1">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711</v>
      </c>
      <c r="AC36" s="441"/>
      <c r="AD36" s="442"/>
      <c r="AE36" s="443" t="s">
        <v>776</v>
      </c>
      <c r="AF36" s="443"/>
      <c r="AG36" s="443"/>
      <c r="AH36" s="443"/>
      <c r="AI36" s="443" t="s">
        <v>777</v>
      </c>
      <c r="AJ36" s="443"/>
      <c r="AK36" s="443"/>
      <c r="AL36" s="443"/>
      <c r="AM36" s="443" t="s">
        <v>778</v>
      </c>
      <c r="AN36" s="443"/>
      <c r="AO36" s="443"/>
      <c r="AP36" s="443"/>
      <c r="AQ36" s="443" t="s">
        <v>779</v>
      </c>
      <c r="AR36" s="443"/>
      <c r="AS36" s="443"/>
      <c r="AT36" s="443"/>
      <c r="AU36" s="443"/>
      <c r="AV36" s="443"/>
      <c r="AW36" s="443"/>
      <c r="AX36" s="446"/>
    </row>
    <row r="37" spans="1:51" ht="18.75" customHeight="1">
      <c r="A37" s="482" t="s">
        <v>315</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7" t="s">
        <v>129</v>
      </c>
      <c r="AV37" s="337"/>
      <c r="AW37" s="337"/>
      <c r="AX37" s="342"/>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696</v>
      </c>
      <c r="AR38" s="448"/>
      <c r="AS38" s="449" t="s">
        <v>224</v>
      </c>
      <c r="AT38" s="450"/>
      <c r="AU38" s="451">
        <v>4</v>
      </c>
      <c r="AV38" s="451"/>
      <c r="AW38" s="339" t="s">
        <v>170</v>
      </c>
      <c r="AX38" s="344"/>
    </row>
    <row r="39" spans="1:51" ht="23.25" customHeight="1">
      <c r="A39" s="488"/>
      <c r="B39" s="486"/>
      <c r="C39" s="486"/>
      <c r="D39" s="486"/>
      <c r="E39" s="486"/>
      <c r="F39" s="487"/>
      <c r="G39" s="389" t="s">
        <v>705</v>
      </c>
      <c r="H39" s="390"/>
      <c r="I39" s="390"/>
      <c r="J39" s="390"/>
      <c r="K39" s="390"/>
      <c r="L39" s="390"/>
      <c r="M39" s="390"/>
      <c r="N39" s="390"/>
      <c r="O39" s="391"/>
      <c r="P39" s="154" t="s">
        <v>706</v>
      </c>
      <c r="Q39" s="154"/>
      <c r="R39" s="154"/>
      <c r="S39" s="154"/>
      <c r="T39" s="154"/>
      <c r="U39" s="154"/>
      <c r="V39" s="154"/>
      <c r="W39" s="154"/>
      <c r="X39" s="155"/>
      <c r="Y39" s="400" t="s">
        <v>12</v>
      </c>
      <c r="Z39" s="401"/>
      <c r="AA39" s="402"/>
      <c r="AB39" s="403" t="s">
        <v>333</v>
      </c>
      <c r="AC39" s="403"/>
      <c r="AD39" s="403"/>
      <c r="AE39" s="404">
        <v>87</v>
      </c>
      <c r="AF39" s="387"/>
      <c r="AG39" s="387"/>
      <c r="AH39" s="387"/>
      <c r="AI39" s="404">
        <v>83</v>
      </c>
      <c r="AJ39" s="387"/>
      <c r="AK39" s="387"/>
      <c r="AL39" s="387"/>
      <c r="AM39" s="404">
        <v>82</v>
      </c>
      <c r="AN39" s="387"/>
      <c r="AO39" s="387"/>
      <c r="AP39" s="387"/>
      <c r="AQ39" s="406" t="s">
        <v>696</v>
      </c>
      <c r="AR39" s="407"/>
      <c r="AS39" s="407"/>
      <c r="AT39" s="408"/>
      <c r="AU39" s="387" t="s">
        <v>696</v>
      </c>
      <c r="AV39" s="387"/>
      <c r="AW39" s="387"/>
      <c r="AX39" s="388"/>
    </row>
    <row r="40" spans="1:51" ht="23.25" customHeight="1">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333</v>
      </c>
      <c r="AC40" s="463"/>
      <c r="AD40" s="463"/>
      <c r="AE40" s="404">
        <v>90</v>
      </c>
      <c r="AF40" s="387"/>
      <c r="AG40" s="387"/>
      <c r="AH40" s="387"/>
      <c r="AI40" s="404">
        <v>90</v>
      </c>
      <c r="AJ40" s="387"/>
      <c r="AK40" s="387"/>
      <c r="AL40" s="387"/>
      <c r="AM40" s="404">
        <v>90</v>
      </c>
      <c r="AN40" s="387"/>
      <c r="AO40" s="387"/>
      <c r="AP40" s="387"/>
      <c r="AQ40" s="406" t="s">
        <v>696</v>
      </c>
      <c r="AR40" s="407"/>
      <c r="AS40" s="407"/>
      <c r="AT40" s="408"/>
      <c r="AU40" s="387">
        <v>90</v>
      </c>
      <c r="AV40" s="387"/>
      <c r="AW40" s="387"/>
      <c r="AX40" s="388"/>
    </row>
    <row r="41" spans="1:51" ht="23.25" customHeight="1">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97</v>
      </c>
      <c r="AF41" s="387"/>
      <c r="AG41" s="387"/>
      <c r="AH41" s="387"/>
      <c r="AI41" s="404">
        <v>92</v>
      </c>
      <c r="AJ41" s="387"/>
      <c r="AK41" s="387"/>
      <c r="AL41" s="387"/>
      <c r="AM41" s="404">
        <v>91</v>
      </c>
      <c r="AN41" s="387"/>
      <c r="AO41" s="387"/>
      <c r="AP41" s="387"/>
      <c r="AQ41" s="406" t="s">
        <v>696</v>
      </c>
      <c r="AR41" s="407"/>
      <c r="AS41" s="407"/>
      <c r="AT41" s="408"/>
      <c r="AU41" s="387" t="s">
        <v>696</v>
      </c>
      <c r="AV41" s="387"/>
      <c r="AW41" s="387"/>
      <c r="AX41" s="388"/>
    </row>
    <row r="42" spans="1:51" ht="23.25" customHeight="1">
      <c r="A42" s="476" t="s">
        <v>342</v>
      </c>
      <c r="B42" s="471"/>
      <c r="C42" s="471"/>
      <c r="D42" s="471"/>
      <c r="E42" s="471"/>
      <c r="F42" s="472"/>
      <c r="G42" s="512" t="s">
        <v>707</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c r="A44" s="905"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2" t="s">
        <v>11</v>
      </c>
      <c r="AC49" s="903"/>
      <c r="AD49" s="904"/>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6" t="s">
        <v>58</v>
      </c>
      <c r="Z51" s="907"/>
      <c r="AA51" s="908"/>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c r="A52" s="329"/>
      <c r="B52" s="331"/>
      <c r="C52" s="332"/>
      <c r="D52" s="332"/>
      <c r="E52" s="332"/>
      <c r="F52" s="333"/>
      <c r="G52" s="909"/>
      <c r="H52" s="398"/>
      <c r="I52" s="398"/>
      <c r="J52" s="398"/>
      <c r="K52" s="398"/>
      <c r="L52" s="398"/>
      <c r="M52" s="398"/>
      <c r="N52" s="398"/>
      <c r="O52" s="399"/>
      <c r="P52" s="466"/>
      <c r="Q52" s="466"/>
      <c r="R52" s="466"/>
      <c r="S52" s="466"/>
      <c r="T52" s="466"/>
      <c r="U52" s="466"/>
      <c r="V52" s="466"/>
      <c r="W52" s="466"/>
      <c r="X52" s="467"/>
      <c r="Y52" s="910"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0" t="s">
        <v>13</v>
      </c>
      <c r="Z53" s="800"/>
      <c r="AA53" s="801"/>
      <c r="AB53" s="911" t="s">
        <v>14</v>
      </c>
      <c r="AC53" s="911"/>
      <c r="AD53" s="911"/>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2" t="s">
        <v>11</v>
      </c>
      <c r="AC54" s="903"/>
      <c r="AD54" s="904"/>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6" t="s">
        <v>58</v>
      </c>
      <c r="Z56" s="907"/>
      <c r="AA56" s="908"/>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c r="A57" s="329"/>
      <c r="B57" s="331"/>
      <c r="C57" s="332"/>
      <c r="D57" s="332"/>
      <c r="E57" s="332"/>
      <c r="F57" s="333"/>
      <c r="G57" s="909"/>
      <c r="H57" s="398"/>
      <c r="I57" s="398"/>
      <c r="J57" s="398"/>
      <c r="K57" s="398"/>
      <c r="L57" s="398"/>
      <c r="M57" s="398"/>
      <c r="N57" s="398"/>
      <c r="O57" s="399"/>
      <c r="P57" s="466"/>
      <c r="Q57" s="466"/>
      <c r="R57" s="466"/>
      <c r="S57" s="466"/>
      <c r="T57" s="466"/>
      <c r="U57" s="466"/>
      <c r="V57" s="466"/>
      <c r="W57" s="466"/>
      <c r="X57" s="467"/>
      <c r="Y57" s="910"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0" t="s">
        <v>13</v>
      </c>
      <c r="Z58" s="800"/>
      <c r="AA58" s="801"/>
      <c r="AB58" s="911" t="s">
        <v>14</v>
      </c>
      <c r="AC58" s="911"/>
      <c r="AD58" s="911"/>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2" t="s">
        <v>11</v>
      </c>
      <c r="AC59" s="903"/>
      <c r="AD59" s="904"/>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6" t="s">
        <v>58</v>
      </c>
      <c r="Z61" s="907"/>
      <c r="AA61" s="908"/>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c r="A62" s="329"/>
      <c r="B62" s="331"/>
      <c r="C62" s="332"/>
      <c r="D62" s="332"/>
      <c r="E62" s="332"/>
      <c r="F62" s="333"/>
      <c r="G62" s="909"/>
      <c r="H62" s="398"/>
      <c r="I62" s="398"/>
      <c r="J62" s="398"/>
      <c r="K62" s="398"/>
      <c r="L62" s="398"/>
      <c r="M62" s="398"/>
      <c r="N62" s="398"/>
      <c r="O62" s="399"/>
      <c r="P62" s="466"/>
      <c r="Q62" s="466"/>
      <c r="R62" s="466"/>
      <c r="S62" s="466"/>
      <c r="T62" s="466"/>
      <c r="U62" s="466"/>
      <c r="V62" s="466"/>
      <c r="W62" s="466"/>
      <c r="X62" s="467"/>
      <c r="Y62" s="910"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c r="A63" s="330"/>
      <c r="B63" s="899"/>
      <c r="C63" s="900"/>
      <c r="D63" s="900"/>
      <c r="E63" s="900"/>
      <c r="F63" s="901"/>
      <c r="G63" s="156"/>
      <c r="H63" s="157"/>
      <c r="I63" s="157"/>
      <c r="J63" s="157"/>
      <c r="K63" s="157"/>
      <c r="L63" s="157"/>
      <c r="M63" s="157"/>
      <c r="N63" s="157"/>
      <c r="O63" s="158"/>
      <c r="P63" s="468"/>
      <c r="Q63" s="468"/>
      <c r="R63" s="468"/>
      <c r="S63" s="468"/>
      <c r="T63" s="468"/>
      <c r="U63" s="468"/>
      <c r="V63" s="468"/>
      <c r="W63" s="468"/>
      <c r="X63" s="469"/>
      <c r="Y63" s="910" t="s">
        <v>13</v>
      </c>
      <c r="Z63" s="800"/>
      <c r="AA63" s="801"/>
      <c r="AB63" s="911" t="s">
        <v>14</v>
      </c>
      <c r="AC63" s="911"/>
      <c r="AD63" s="911"/>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676</v>
      </c>
      <c r="AV65" s="427"/>
      <c r="AW65" s="427"/>
      <c r="AX65" s="429"/>
      <c r="AY65">
        <f>COUNTA($G$66)</f>
        <v>0</v>
      </c>
    </row>
    <row r="66" spans="1:51" ht="23.25" hidden="1" customHeight="1">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c r="A69" s="455"/>
      <c r="B69" s="456"/>
      <c r="C69" s="456"/>
      <c r="D69" s="456"/>
      <c r="E69" s="456"/>
      <c r="F69" s="457"/>
      <c r="G69" s="409" t="s">
        <v>712</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 customHeight="1">
      <c r="A71" s="518" t="s">
        <v>315</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7" t="s">
        <v>129</v>
      </c>
      <c r="AV71" s="337"/>
      <c r="AW71" s="337"/>
      <c r="AX71" s="342"/>
      <c r="AY71">
        <f>COUNTA($G$73)</f>
        <v>1</v>
      </c>
    </row>
    <row r="72" spans="1:51" ht="18.75" customHeight="1">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696</v>
      </c>
      <c r="AR72" s="448"/>
      <c r="AS72" s="449" t="s">
        <v>224</v>
      </c>
      <c r="AT72" s="450"/>
      <c r="AU72" s="451">
        <v>4</v>
      </c>
      <c r="AV72" s="451"/>
      <c r="AW72" s="339" t="s">
        <v>170</v>
      </c>
      <c r="AX72" s="344"/>
      <c r="AY72">
        <f t="shared" ref="AY72:AY77" si="1">$AY$71</f>
        <v>1</v>
      </c>
    </row>
    <row r="73" spans="1:51" ht="23.25" customHeight="1">
      <c r="A73" s="524"/>
      <c r="B73" s="522"/>
      <c r="C73" s="522"/>
      <c r="D73" s="522"/>
      <c r="E73" s="522"/>
      <c r="F73" s="523"/>
      <c r="G73" s="389" t="s">
        <v>705</v>
      </c>
      <c r="H73" s="390"/>
      <c r="I73" s="390"/>
      <c r="J73" s="390"/>
      <c r="K73" s="390"/>
      <c r="L73" s="390"/>
      <c r="M73" s="390"/>
      <c r="N73" s="390"/>
      <c r="O73" s="391"/>
      <c r="P73" s="154" t="s">
        <v>708</v>
      </c>
      <c r="Q73" s="154"/>
      <c r="R73" s="154"/>
      <c r="S73" s="154"/>
      <c r="T73" s="154"/>
      <c r="U73" s="154"/>
      <c r="V73" s="154"/>
      <c r="W73" s="154"/>
      <c r="X73" s="155"/>
      <c r="Y73" s="400" t="s">
        <v>12</v>
      </c>
      <c r="Z73" s="401"/>
      <c r="AA73" s="402"/>
      <c r="AB73" s="403" t="s">
        <v>333</v>
      </c>
      <c r="AC73" s="403"/>
      <c r="AD73" s="403"/>
      <c r="AE73" s="404">
        <v>94</v>
      </c>
      <c r="AF73" s="387"/>
      <c r="AG73" s="387"/>
      <c r="AH73" s="387"/>
      <c r="AI73" s="404">
        <v>94</v>
      </c>
      <c r="AJ73" s="387"/>
      <c r="AK73" s="387"/>
      <c r="AL73" s="387"/>
      <c r="AM73" s="404">
        <v>98</v>
      </c>
      <c r="AN73" s="387"/>
      <c r="AO73" s="387"/>
      <c r="AP73" s="387"/>
      <c r="AQ73" s="406" t="s">
        <v>696</v>
      </c>
      <c r="AR73" s="407"/>
      <c r="AS73" s="407"/>
      <c r="AT73" s="408"/>
      <c r="AU73" s="387" t="s">
        <v>696</v>
      </c>
      <c r="AV73" s="387"/>
      <c r="AW73" s="387"/>
      <c r="AX73" s="388"/>
      <c r="AY73">
        <f t="shared" si="1"/>
        <v>1</v>
      </c>
    </row>
    <row r="74" spans="1:51" ht="23.25" customHeight="1">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333</v>
      </c>
      <c r="AC74" s="463"/>
      <c r="AD74" s="463"/>
      <c r="AE74" s="404">
        <v>90</v>
      </c>
      <c r="AF74" s="387"/>
      <c r="AG74" s="387"/>
      <c r="AH74" s="387"/>
      <c r="AI74" s="404">
        <v>90</v>
      </c>
      <c r="AJ74" s="387"/>
      <c r="AK74" s="387"/>
      <c r="AL74" s="387"/>
      <c r="AM74" s="404">
        <v>90</v>
      </c>
      <c r="AN74" s="387"/>
      <c r="AO74" s="387"/>
      <c r="AP74" s="387"/>
      <c r="AQ74" s="406" t="s">
        <v>696</v>
      </c>
      <c r="AR74" s="407"/>
      <c r="AS74" s="407"/>
      <c r="AT74" s="408"/>
      <c r="AU74" s="387">
        <v>90</v>
      </c>
      <c r="AV74" s="387"/>
      <c r="AW74" s="387"/>
      <c r="AX74" s="388"/>
      <c r="AY74">
        <f t="shared" si="1"/>
        <v>1</v>
      </c>
    </row>
    <row r="75" spans="1:51" ht="23.25" customHeight="1">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104</v>
      </c>
      <c r="AF75" s="387"/>
      <c r="AG75" s="387"/>
      <c r="AH75" s="387"/>
      <c r="AI75" s="404">
        <v>104</v>
      </c>
      <c r="AJ75" s="387"/>
      <c r="AK75" s="387"/>
      <c r="AL75" s="387"/>
      <c r="AM75" s="404">
        <v>109</v>
      </c>
      <c r="AN75" s="387"/>
      <c r="AO75" s="387"/>
      <c r="AP75" s="387"/>
      <c r="AQ75" s="406" t="s">
        <v>696</v>
      </c>
      <c r="AR75" s="407"/>
      <c r="AS75" s="407"/>
      <c r="AT75" s="408"/>
      <c r="AU75" s="387" t="s">
        <v>696</v>
      </c>
      <c r="AV75" s="387"/>
      <c r="AW75" s="387"/>
      <c r="AX75" s="388"/>
      <c r="AY75">
        <f t="shared" si="1"/>
        <v>1</v>
      </c>
    </row>
    <row r="76" spans="1:51" ht="23.25" customHeight="1">
      <c r="A76" s="476" t="s">
        <v>342</v>
      </c>
      <c r="B76" s="471"/>
      <c r="C76" s="471"/>
      <c r="D76" s="471"/>
      <c r="E76" s="471"/>
      <c r="F76" s="472"/>
      <c r="G76" s="512" t="s">
        <v>707</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2" t="s">
        <v>11</v>
      </c>
      <c r="AC83" s="903"/>
      <c r="AD83" s="904"/>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6" t="s">
        <v>58</v>
      </c>
      <c r="Z85" s="907"/>
      <c r="AA85" s="908"/>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c r="A86" s="329"/>
      <c r="B86" s="331"/>
      <c r="C86" s="332"/>
      <c r="D86" s="332"/>
      <c r="E86" s="332"/>
      <c r="F86" s="333"/>
      <c r="G86" s="909"/>
      <c r="H86" s="398"/>
      <c r="I86" s="398"/>
      <c r="J86" s="398"/>
      <c r="K86" s="398"/>
      <c r="L86" s="398"/>
      <c r="M86" s="398"/>
      <c r="N86" s="398"/>
      <c r="O86" s="399"/>
      <c r="P86" s="466"/>
      <c r="Q86" s="466"/>
      <c r="R86" s="466"/>
      <c r="S86" s="466"/>
      <c r="T86" s="466"/>
      <c r="U86" s="466"/>
      <c r="V86" s="466"/>
      <c r="W86" s="466"/>
      <c r="X86" s="467"/>
      <c r="Y86" s="910"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0" t="s">
        <v>13</v>
      </c>
      <c r="Z87" s="800"/>
      <c r="AA87" s="801"/>
      <c r="AB87" s="911" t="s">
        <v>14</v>
      </c>
      <c r="AC87" s="911"/>
      <c r="AD87" s="911"/>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2" t="s">
        <v>11</v>
      </c>
      <c r="AC88" s="903"/>
      <c r="AD88" s="904"/>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6" t="s">
        <v>58</v>
      </c>
      <c r="Z90" s="907"/>
      <c r="AA90" s="908"/>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c r="A91" s="329"/>
      <c r="B91" s="331"/>
      <c r="C91" s="332"/>
      <c r="D91" s="332"/>
      <c r="E91" s="332"/>
      <c r="F91" s="333"/>
      <c r="G91" s="909"/>
      <c r="H91" s="398"/>
      <c r="I91" s="398"/>
      <c r="J91" s="398"/>
      <c r="K91" s="398"/>
      <c r="L91" s="398"/>
      <c r="M91" s="398"/>
      <c r="N91" s="398"/>
      <c r="O91" s="399"/>
      <c r="P91" s="466"/>
      <c r="Q91" s="466"/>
      <c r="R91" s="466"/>
      <c r="S91" s="466"/>
      <c r="T91" s="466"/>
      <c r="U91" s="466"/>
      <c r="V91" s="466"/>
      <c r="W91" s="466"/>
      <c r="X91" s="467"/>
      <c r="Y91" s="910"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0" t="s">
        <v>13</v>
      </c>
      <c r="Z92" s="800"/>
      <c r="AA92" s="801"/>
      <c r="AB92" s="911" t="s">
        <v>14</v>
      </c>
      <c r="AC92" s="911"/>
      <c r="AD92" s="911"/>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2" t="s">
        <v>11</v>
      </c>
      <c r="AC93" s="903"/>
      <c r="AD93" s="904"/>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6" t="s">
        <v>58</v>
      </c>
      <c r="Z95" s="907"/>
      <c r="AA95" s="908"/>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c r="A96" s="329"/>
      <c r="B96" s="331"/>
      <c r="C96" s="332"/>
      <c r="D96" s="332"/>
      <c r="E96" s="332"/>
      <c r="F96" s="333"/>
      <c r="G96" s="909"/>
      <c r="H96" s="398"/>
      <c r="I96" s="398"/>
      <c r="J96" s="398"/>
      <c r="K96" s="398"/>
      <c r="L96" s="398"/>
      <c r="M96" s="398"/>
      <c r="N96" s="398"/>
      <c r="O96" s="399"/>
      <c r="P96" s="466"/>
      <c r="Q96" s="466"/>
      <c r="R96" s="466"/>
      <c r="S96" s="466"/>
      <c r="T96" s="466"/>
      <c r="U96" s="466"/>
      <c r="V96" s="466"/>
      <c r="W96" s="466"/>
      <c r="X96" s="467"/>
      <c r="Y96" s="910"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c r="A97" s="330"/>
      <c r="B97" s="899"/>
      <c r="C97" s="900"/>
      <c r="D97" s="900"/>
      <c r="E97" s="900"/>
      <c r="F97" s="901"/>
      <c r="G97" s="156"/>
      <c r="H97" s="157"/>
      <c r="I97" s="157"/>
      <c r="J97" s="157"/>
      <c r="K97" s="157"/>
      <c r="L97" s="157"/>
      <c r="M97" s="157"/>
      <c r="N97" s="157"/>
      <c r="O97" s="158"/>
      <c r="P97" s="468"/>
      <c r="Q97" s="468"/>
      <c r="R97" s="468"/>
      <c r="S97" s="468"/>
      <c r="T97" s="468"/>
      <c r="U97" s="468"/>
      <c r="V97" s="468"/>
      <c r="W97" s="468"/>
      <c r="X97" s="469"/>
      <c r="Y97" s="910" t="s">
        <v>13</v>
      </c>
      <c r="Z97" s="800"/>
      <c r="AA97" s="801"/>
      <c r="AB97" s="911" t="s">
        <v>14</v>
      </c>
      <c r="AC97" s="911"/>
      <c r="AD97" s="911"/>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0</v>
      </c>
    </row>
    <row r="100" spans="1:60" ht="23.25" hidden="1" customHeight="1">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c r="A103" s="478"/>
      <c r="B103" s="337"/>
      <c r="C103" s="337"/>
      <c r="D103" s="337"/>
      <c r="E103" s="337"/>
      <c r="F103" s="479"/>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c r="A105" s="518" t="s">
        <v>315</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7" t="s">
        <v>129</v>
      </c>
      <c r="AV105" s="337"/>
      <c r="AW105" s="337"/>
      <c r="AX105" s="342"/>
      <c r="AY105">
        <f>COUNTA($G$107)</f>
        <v>0</v>
      </c>
    </row>
    <row r="106" spans="1:60" ht="18.75" hidden="1" customHeight="1">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2" t="s">
        <v>11</v>
      </c>
      <c r="AC117" s="903"/>
      <c r="AD117" s="904"/>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6" t="s">
        <v>58</v>
      </c>
      <c r="Z119" s="907"/>
      <c r="AA119" s="908"/>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c r="A120" s="329"/>
      <c r="B120" s="331"/>
      <c r="C120" s="332"/>
      <c r="D120" s="332"/>
      <c r="E120" s="332"/>
      <c r="F120" s="333"/>
      <c r="G120" s="909"/>
      <c r="H120" s="398"/>
      <c r="I120" s="398"/>
      <c r="J120" s="398"/>
      <c r="K120" s="398"/>
      <c r="L120" s="398"/>
      <c r="M120" s="398"/>
      <c r="N120" s="398"/>
      <c r="O120" s="399"/>
      <c r="P120" s="466"/>
      <c r="Q120" s="466"/>
      <c r="R120" s="466"/>
      <c r="S120" s="466"/>
      <c r="T120" s="466"/>
      <c r="U120" s="466"/>
      <c r="V120" s="466"/>
      <c r="W120" s="466"/>
      <c r="X120" s="467"/>
      <c r="Y120" s="910"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0" t="s">
        <v>13</v>
      </c>
      <c r="Z121" s="800"/>
      <c r="AA121" s="801"/>
      <c r="AB121" s="911" t="s">
        <v>14</v>
      </c>
      <c r="AC121" s="911"/>
      <c r="AD121" s="911"/>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2" t="s">
        <v>11</v>
      </c>
      <c r="AC122" s="903"/>
      <c r="AD122" s="904"/>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6" t="s">
        <v>58</v>
      </c>
      <c r="Z124" s="907"/>
      <c r="AA124" s="908"/>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c r="A125" s="329"/>
      <c r="B125" s="331"/>
      <c r="C125" s="332"/>
      <c r="D125" s="332"/>
      <c r="E125" s="332"/>
      <c r="F125" s="333"/>
      <c r="G125" s="909"/>
      <c r="H125" s="398"/>
      <c r="I125" s="398"/>
      <c r="J125" s="398"/>
      <c r="K125" s="398"/>
      <c r="L125" s="398"/>
      <c r="M125" s="398"/>
      <c r="N125" s="398"/>
      <c r="O125" s="399"/>
      <c r="P125" s="466"/>
      <c r="Q125" s="466"/>
      <c r="R125" s="466"/>
      <c r="S125" s="466"/>
      <c r="T125" s="466"/>
      <c r="U125" s="466"/>
      <c r="V125" s="466"/>
      <c r="W125" s="466"/>
      <c r="X125" s="467"/>
      <c r="Y125" s="910"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0" t="s">
        <v>13</v>
      </c>
      <c r="Z126" s="800"/>
      <c r="AA126" s="801"/>
      <c r="AB126" s="911" t="s">
        <v>14</v>
      </c>
      <c r="AC126" s="911"/>
      <c r="AD126" s="911"/>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2" t="s">
        <v>11</v>
      </c>
      <c r="AC127" s="903"/>
      <c r="AD127" s="904"/>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6" t="s">
        <v>58</v>
      </c>
      <c r="Z129" s="907"/>
      <c r="AA129" s="908"/>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c r="A130" s="329"/>
      <c r="B130" s="331"/>
      <c r="C130" s="332"/>
      <c r="D130" s="332"/>
      <c r="E130" s="332"/>
      <c r="F130" s="333"/>
      <c r="G130" s="909"/>
      <c r="H130" s="398"/>
      <c r="I130" s="398"/>
      <c r="J130" s="398"/>
      <c r="K130" s="398"/>
      <c r="L130" s="398"/>
      <c r="M130" s="398"/>
      <c r="N130" s="398"/>
      <c r="O130" s="399"/>
      <c r="P130" s="466"/>
      <c r="Q130" s="466"/>
      <c r="R130" s="466"/>
      <c r="S130" s="466"/>
      <c r="T130" s="466"/>
      <c r="U130" s="466"/>
      <c r="V130" s="466"/>
      <c r="W130" s="466"/>
      <c r="X130" s="467"/>
      <c r="Y130" s="910"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c r="A131" s="330"/>
      <c r="B131" s="899"/>
      <c r="C131" s="900"/>
      <c r="D131" s="900"/>
      <c r="E131" s="900"/>
      <c r="F131" s="901"/>
      <c r="G131" s="156"/>
      <c r="H131" s="157"/>
      <c r="I131" s="157"/>
      <c r="J131" s="157"/>
      <c r="K131" s="157"/>
      <c r="L131" s="157"/>
      <c r="M131" s="157"/>
      <c r="N131" s="157"/>
      <c r="O131" s="158"/>
      <c r="P131" s="468"/>
      <c r="Q131" s="468"/>
      <c r="R131" s="468"/>
      <c r="S131" s="468"/>
      <c r="T131" s="468"/>
      <c r="U131" s="468"/>
      <c r="V131" s="468"/>
      <c r="W131" s="468"/>
      <c r="X131" s="469"/>
      <c r="Y131" s="910" t="s">
        <v>13</v>
      </c>
      <c r="Z131" s="800"/>
      <c r="AA131" s="801"/>
      <c r="AB131" s="911" t="s">
        <v>14</v>
      </c>
      <c r="AC131" s="911"/>
      <c r="AD131" s="911"/>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0</v>
      </c>
    </row>
    <row r="134" spans="1:60" ht="23.25" hidden="1" customHeight="1">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c r="A137" s="478"/>
      <c r="B137" s="337"/>
      <c r="C137" s="337"/>
      <c r="D137" s="337"/>
      <c r="E137" s="337"/>
      <c r="F137" s="479"/>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c r="A139" s="518" t="s">
        <v>315</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7" t="s">
        <v>129</v>
      </c>
      <c r="AV139" s="337"/>
      <c r="AW139" s="337"/>
      <c r="AX139" s="342"/>
      <c r="AY139">
        <f>COUNTA($G$141)</f>
        <v>0</v>
      </c>
    </row>
    <row r="140" spans="1:60" ht="18.75" hidden="1" customHeight="1">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2" t="s">
        <v>11</v>
      </c>
      <c r="AC151" s="903"/>
      <c r="AD151" s="904"/>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6" t="s">
        <v>58</v>
      </c>
      <c r="Z153" s="907"/>
      <c r="AA153" s="908"/>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c r="A154" s="329"/>
      <c r="B154" s="331"/>
      <c r="C154" s="332"/>
      <c r="D154" s="332"/>
      <c r="E154" s="332"/>
      <c r="F154" s="333"/>
      <c r="G154" s="909"/>
      <c r="H154" s="398"/>
      <c r="I154" s="398"/>
      <c r="J154" s="398"/>
      <c r="K154" s="398"/>
      <c r="L154" s="398"/>
      <c r="M154" s="398"/>
      <c r="N154" s="398"/>
      <c r="O154" s="399"/>
      <c r="P154" s="466"/>
      <c r="Q154" s="466"/>
      <c r="R154" s="466"/>
      <c r="S154" s="466"/>
      <c r="T154" s="466"/>
      <c r="U154" s="466"/>
      <c r="V154" s="466"/>
      <c r="W154" s="466"/>
      <c r="X154" s="467"/>
      <c r="Y154" s="910"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0" t="s">
        <v>13</v>
      </c>
      <c r="Z155" s="800"/>
      <c r="AA155" s="801"/>
      <c r="AB155" s="911" t="s">
        <v>14</v>
      </c>
      <c r="AC155" s="911"/>
      <c r="AD155" s="911"/>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2" t="s">
        <v>11</v>
      </c>
      <c r="AC156" s="903"/>
      <c r="AD156" s="904"/>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6" t="s">
        <v>58</v>
      </c>
      <c r="Z158" s="907"/>
      <c r="AA158" s="908"/>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c r="A159" s="329"/>
      <c r="B159" s="331"/>
      <c r="C159" s="332"/>
      <c r="D159" s="332"/>
      <c r="E159" s="332"/>
      <c r="F159" s="333"/>
      <c r="G159" s="909"/>
      <c r="H159" s="398"/>
      <c r="I159" s="398"/>
      <c r="J159" s="398"/>
      <c r="K159" s="398"/>
      <c r="L159" s="398"/>
      <c r="M159" s="398"/>
      <c r="N159" s="398"/>
      <c r="O159" s="399"/>
      <c r="P159" s="466"/>
      <c r="Q159" s="466"/>
      <c r="R159" s="466"/>
      <c r="S159" s="466"/>
      <c r="T159" s="466"/>
      <c r="U159" s="466"/>
      <c r="V159" s="466"/>
      <c r="W159" s="466"/>
      <c r="X159" s="467"/>
      <c r="Y159" s="910"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0" t="s">
        <v>13</v>
      </c>
      <c r="Z160" s="800"/>
      <c r="AA160" s="801"/>
      <c r="AB160" s="911" t="s">
        <v>14</v>
      </c>
      <c r="AC160" s="911"/>
      <c r="AD160" s="911"/>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2" t="s">
        <v>11</v>
      </c>
      <c r="AC161" s="903"/>
      <c r="AD161" s="904"/>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6" t="s">
        <v>58</v>
      </c>
      <c r="Z163" s="907"/>
      <c r="AA163" s="908"/>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c r="A164" s="329"/>
      <c r="B164" s="331"/>
      <c r="C164" s="332"/>
      <c r="D164" s="332"/>
      <c r="E164" s="332"/>
      <c r="F164" s="333"/>
      <c r="G164" s="909"/>
      <c r="H164" s="398"/>
      <c r="I164" s="398"/>
      <c r="J164" s="398"/>
      <c r="K164" s="398"/>
      <c r="L164" s="398"/>
      <c r="M164" s="398"/>
      <c r="N164" s="398"/>
      <c r="O164" s="399"/>
      <c r="P164" s="466"/>
      <c r="Q164" s="466"/>
      <c r="R164" s="466"/>
      <c r="S164" s="466"/>
      <c r="T164" s="466"/>
      <c r="U164" s="466"/>
      <c r="V164" s="466"/>
      <c r="W164" s="466"/>
      <c r="X164" s="467"/>
      <c r="Y164" s="910"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c r="A165" s="330"/>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23.25" hidden="1" customHeight="1">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c r="A171" s="478"/>
      <c r="B171" s="337"/>
      <c r="C171" s="337"/>
      <c r="D171" s="337"/>
      <c r="E171" s="337"/>
      <c r="F171" s="479"/>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c r="A173" s="518" t="s">
        <v>315</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7" t="s">
        <v>129</v>
      </c>
      <c r="AV173" s="337"/>
      <c r="AW173" s="337"/>
      <c r="AX173" s="342"/>
      <c r="AY173">
        <f>COUNTA($G$175)</f>
        <v>0</v>
      </c>
    </row>
    <row r="174" spans="1:60" ht="18.75" hidden="1" customHeight="1">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2" t="s">
        <v>11</v>
      </c>
      <c r="AC185" s="903"/>
      <c r="AD185" s="904"/>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6" t="s">
        <v>58</v>
      </c>
      <c r="Z187" s="907"/>
      <c r="AA187" s="908"/>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c r="A188" s="329"/>
      <c r="B188" s="331"/>
      <c r="C188" s="332"/>
      <c r="D188" s="332"/>
      <c r="E188" s="332"/>
      <c r="F188" s="333"/>
      <c r="G188" s="909"/>
      <c r="H188" s="398"/>
      <c r="I188" s="398"/>
      <c r="J188" s="398"/>
      <c r="K188" s="398"/>
      <c r="L188" s="398"/>
      <c r="M188" s="398"/>
      <c r="N188" s="398"/>
      <c r="O188" s="399"/>
      <c r="P188" s="466"/>
      <c r="Q188" s="466"/>
      <c r="R188" s="466"/>
      <c r="S188" s="466"/>
      <c r="T188" s="466"/>
      <c r="U188" s="466"/>
      <c r="V188" s="466"/>
      <c r="W188" s="466"/>
      <c r="X188" s="467"/>
      <c r="Y188" s="910"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0" t="s">
        <v>13</v>
      </c>
      <c r="Z189" s="800"/>
      <c r="AA189" s="801"/>
      <c r="AB189" s="911" t="s">
        <v>14</v>
      </c>
      <c r="AC189" s="911"/>
      <c r="AD189" s="911"/>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2" t="s">
        <v>11</v>
      </c>
      <c r="AC190" s="903"/>
      <c r="AD190" s="904"/>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6" t="s">
        <v>58</v>
      </c>
      <c r="Z192" s="907"/>
      <c r="AA192" s="908"/>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c r="A193" s="329"/>
      <c r="B193" s="331"/>
      <c r="C193" s="332"/>
      <c r="D193" s="332"/>
      <c r="E193" s="332"/>
      <c r="F193" s="333"/>
      <c r="G193" s="909"/>
      <c r="H193" s="398"/>
      <c r="I193" s="398"/>
      <c r="J193" s="398"/>
      <c r="K193" s="398"/>
      <c r="L193" s="398"/>
      <c r="M193" s="398"/>
      <c r="N193" s="398"/>
      <c r="O193" s="399"/>
      <c r="P193" s="466"/>
      <c r="Q193" s="466"/>
      <c r="R193" s="466"/>
      <c r="S193" s="466"/>
      <c r="T193" s="466"/>
      <c r="U193" s="466"/>
      <c r="V193" s="466"/>
      <c r="W193" s="466"/>
      <c r="X193" s="467"/>
      <c r="Y193" s="910"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0" t="s">
        <v>13</v>
      </c>
      <c r="Z194" s="800"/>
      <c r="AA194" s="801"/>
      <c r="AB194" s="911" t="s">
        <v>14</v>
      </c>
      <c r="AC194" s="911"/>
      <c r="AD194" s="911"/>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2" t="s">
        <v>11</v>
      </c>
      <c r="AC195" s="903"/>
      <c r="AD195" s="904"/>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6" t="s">
        <v>58</v>
      </c>
      <c r="Z197" s="907"/>
      <c r="AA197" s="908"/>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c r="A198" s="329"/>
      <c r="B198" s="331"/>
      <c r="C198" s="332"/>
      <c r="D198" s="332"/>
      <c r="E198" s="332"/>
      <c r="F198" s="333"/>
      <c r="G198" s="909"/>
      <c r="H198" s="398"/>
      <c r="I198" s="398"/>
      <c r="J198" s="398"/>
      <c r="K198" s="398"/>
      <c r="L198" s="398"/>
      <c r="M198" s="398"/>
      <c r="N198" s="398"/>
      <c r="O198" s="399"/>
      <c r="P198" s="466"/>
      <c r="Q198" s="466"/>
      <c r="R198" s="466"/>
      <c r="S198" s="466"/>
      <c r="T198" s="466"/>
      <c r="U198" s="466"/>
      <c r="V198" s="466"/>
      <c r="W198" s="466"/>
      <c r="X198" s="467"/>
      <c r="Y198" s="910"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c r="A199" s="330"/>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8.75" hidden="1" customHeight="1">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t="s">
        <v>310</v>
      </c>
      <c r="AS214" s="676"/>
      <c r="AT214" s="677"/>
      <c r="AU214" s="677"/>
      <c r="AV214" s="677"/>
      <c r="AW214" s="677"/>
      <c r="AX214" s="678"/>
      <c r="AY214">
        <f>COUNTIF($AR$214,"☑")</f>
        <v>0</v>
      </c>
    </row>
    <row r="215" spans="1:51" ht="45" customHeight="1">
      <c r="A215" s="666" t="s">
        <v>365</v>
      </c>
      <c r="B215" s="667"/>
      <c r="C215" s="669" t="s">
        <v>227</v>
      </c>
      <c r="D215" s="667"/>
      <c r="E215" s="670" t="s">
        <v>243</v>
      </c>
      <c r="F215" s="671"/>
      <c r="G215" s="672" t="s">
        <v>725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c r="A216" s="668"/>
      <c r="B216" s="656"/>
      <c r="C216" s="655"/>
      <c r="D216" s="656"/>
      <c r="E216" s="470" t="s">
        <v>242</v>
      </c>
      <c r="F216" s="472"/>
      <c r="G216" s="153" t="s">
        <v>726</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741</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742</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c r="A218" s="668"/>
      <c r="B218" s="656"/>
      <c r="C218" s="653" t="s">
        <v>682</v>
      </c>
      <c r="D218" s="654"/>
      <c r="E218" s="470" t="s">
        <v>361</v>
      </c>
      <c r="F218" s="472"/>
      <c r="G218" s="634" t="s">
        <v>230</v>
      </c>
      <c r="H218" s="635"/>
      <c r="I218" s="635"/>
      <c r="J218" s="657" t="s">
        <v>740</v>
      </c>
      <c r="K218" s="658"/>
      <c r="L218" s="658"/>
      <c r="M218" s="658"/>
      <c r="N218" s="658"/>
      <c r="O218" s="658"/>
      <c r="P218" s="658"/>
      <c r="Q218" s="658"/>
      <c r="R218" s="658"/>
      <c r="S218" s="658"/>
      <c r="T218" s="659"/>
      <c r="U218" s="632" t="s">
        <v>740</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c r="A219" s="668"/>
      <c r="B219" s="656"/>
      <c r="C219" s="655"/>
      <c r="D219" s="656"/>
      <c r="E219" s="331"/>
      <c r="F219" s="333"/>
      <c r="G219" s="634" t="s">
        <v>683</v>
      </c>
      <c r="H219" s="635"/>
      <c r="I219" s="635"/>
      <c r="J219" s="635"/>
      <c r="K219" s="635"/>
      <c r="L219" s="635"/>
      <c r="M219" s="635"/>
      <c r="N219" s="635"/>
      <c r="O219" s="635"/>
      <c r="P219" s="635"/>
      <c r="Q219" s="635"/>
      <c r="R219" s="635"/>
      <c r="S219" s="635"/>
      <c r="T219" s="635"/>
      <c r="U219" s="631" t="s">
        <v>740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c r="A220" s="668"/>
      <c r="B220" s="656"/>
      <c r="C220" s="655"/>
      <c r="D220" s="656"/>
      <c r="E220" s="334"/>
      <c r="F220" s="336"/>
      <c r="G220" s="634" t="s">
        <v>670</v>
      </c>
      <c r="H220" s="635"/>
      <c r="I220" s="635"/>
      <c r="J220" s="635"/>
      <c r="K220" s="635"/>
      <c r="L220" s="635"/>
      <c r="M220" s="635"/>
      <c r="N220" s="635"/>
      <c r="O220" s="635"/>
      <c r="P220" s="635"/>
      <c r="Q220" s="635"/>
      <c r="R220" s="635"/>
      <c r="S220" s="635"/>
      <c r="T220" s="635"/>
      <c r="U220" s="159" t="s">
        <v>740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4.5" customHeight="1">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723</v>
      </c>
      <c r="AE223" s="721"/>
      <c r="AF223" s="721"/>
      <c r="AG223" s="722" t="s">
        <v>728</v>
      </c>
      <c r="AH223" s="723"/>
      <c r="AI223" s="723"/>
      <c r="AJ223" s="723"/>
      <c r="AK223" s="723"/>
      <c r="AL223" s="723"/>
      <c r="AM223" s="723"/>
      <c r="AN223" s="723"/>
      <c r="AO223" s="723"/>
      <c r="AP223" s="723"/>
      <c r="AQ223" s="723"/>
      <c r="AR223" s="723"/>
      <c r="AS223" s="723"/>
      <c r="AT223" s="723"/>
      <c r="AU223" s="723"/>
      <c r="AV223" s="723"/>
      <c r="AW223" s="723"/>
      <c r="AX223" s="724"/>
    </row>
    <row r="224" spans="1:51" ht="46.5" customHeight="1">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723</v>
      </c>
      <c r="AE224" s="702"/>
      <c r="AF224" s="702"/>
      <c r="AG224" s="728" t="s">
        <v>729</v>
      </c>
      <c r="AH224" s="729"/>
      <c r="AI224" s="729"/>
      <c r="AJ224" s="729"/>
      <c r="AK224" s="729"/>
      <c r="AL224" s="729"/>
      <c r="AM224" s="729"/>
      <c r="AN224" s="729"/>
      <c r="AO224" s="729"/>
      <c r="AP224" s="729"/>
      <c r="AQ224" s="729"/>
      <c r="AR224" s="729"/>
      <c r="AS224" s="729"/>
      <c r="AT224" s="729"/>
      <c r="AU224" s="729"/>
      <c r="AV224" s="729"/>
      <c r="AW224" s="729"/>
      <c r="AX224" s="730"/>
    </row>
    <row r="225" spans="1:50" ht="32.25" customHeight="1">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723</v>
      </c>
      <c r="AE225" s="735"/>
      <c r="AF225" s="735"/>
      <c r="AG225" s="692" t="s">
        <v>730</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723</v>
      </c>
      <c r="AE226" s="690"/>
      <c r="AF226" s="690"/>
      <c r="AG226" s="376" t="s">
        <v>731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c r="A227" s="680"/>
      <c r="B227" s="681"/>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723</v>
      </c>
      <c r="AE229" s="754"/>
      <c r="AF229" s="754"/>
      <c r="AG229" s="755" t="s">
        <v>733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723</v>
      </c>
      <c r="AE230" s="702"/>
      <c r="AF230" s="702"/>
      <c r="AG230" s="728" t="s">
        <v>780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727</v>
      </c>
      <c r="AE231" s="702"/>
      <c r="AF231" s="702"/>
      <c r="AG231" s="728" t="s">
        <v>734</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723</v>
      </c>
      <c r="AE232" s="702"/>
      <c r="AF232" s="702"/>
      <c r="AG232" s="728" t="s">
        <v>735</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c r="A233" s="680"/>
      <c r="B233" s="682"/>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727</v>
      </c>
      <c r="AE233" s="735"/>
      <c r="AF233" s="735"/>
      <c r="AG233" s="750" t="s">
        <v>366</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c r="A234" s="680"/>
      <c r="B234" s="682"/>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727</v>
      </c>
      <c r="AE234" s="702"/>
      <c r="AF234" s="703"/>
      <c r="AG234" s="728" t="s">
        <v>734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c r="A235" s="683"/>
      <c r="B235" s="684"/>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723</v>
      </c>
      <c r="AE235" s="743"/>
      <c r="AF235" s="744"/>
      <c r="AG235" s="745" t="s">
        <v>774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723</v>
      </c>
      <c r="AE236" s="754"/>
      <c r="AF236" s="764"/>
      <c r="AG236" s="755" t="s">
        <v>781</v>
      </c>
      <c r="AH236" s="756"/>
      <c r="AI236" s="756"/>
      <c r="AJ236" s="756"/>
      <c r="AK236" s="756"/>
      <c r="AL236" s="756"/>
      <c r="AM236" s="756"/>
      <c r="AN236" s="756"/>
      <c r="AO236" s="756"/>
      <c r="AP236" s="756"/>
      <c r="AQ236" s="756"/>
      <c r="AR236" s="756"/>
      <c r="AS236" s="756"/>
      <c r="AT236" s="756"/>
      <c r="AU236" s="756"/>
      <c r="AV236" s="756"/>
      <c r="AW236" s="756"/>
      <c r="AX236" s="757"/>
    </row>
    <row r="237" spans="1:50" ht="42" customHeight="1">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723</v>
      </c>
      <c r="AE237" s="769"/>
      <c r="AF237" s="769"/>
      <c r="AG237" s="728" t="s">
        <v>736</v>
      </c>
      <c r="AH237" s="729"/>
      <c r="AI237" s="729"/>
      <c r="AJ237" s="729"/>
      <c r="AK237" s="729"/>
      <c r="AL237" s="729"/>
      <c r="AM237" s="729"/>
      <c r="AN237" s="729"/>
      <c r="AO237" s="729"/>
      <c r="AP237" s="729"/>
      <c r="AQ237" s="729"/>
      <c r="AR237" s="729"/>
      <c r="AS237" s="729"/>
      <c r="AT237" s="729"/>
      <c r="AU237" s="729"/>
      <c r="AV237" s="729"/>
      <c r="AW237" s="729"/>
      <c r="AX237" s="730"/>
    </row>
    <row r="238" spans="1:50" ht="41.25" customHeight="1">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723</v>
      </c>
      <c r="AE238" s="702"/>
      <c r="AF238" s="702"/>
      <c r="AG238" s="728" t="s">
        <v>771</v>
      </c>
      <c r="AH238" s="729"/>
      <c r="AI238" s="729"/>
      <c r="AJ238" s="729"/>
      <c r="AK238" s="729"/>
      <c r="AL238" s="729"/>
      <c r="AM238" s="729"/>
      <c r="AN238" s="729"/>
      <c r="AO238" s="729"/>
      <c r="AP238" s="729"/>
      <c r="AQ238" s="729"/>
      <c r="AR238" s="729"/>
      <c r="AS238" s="729"/>
      <c r="AT238" s="729"/>
      <c r="AU238" s="729"/>
      <c r="AV238" s="729"/>
      <c r="AW238" s="729"/>
      <c r="AX238" s="730"/>
    </row>
    <row r="239" spans="1:50" ht="37.5" customHeight="1">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723</v>
      </c>
      <c r="AE239" s="702"/>
      <c r="AF239" s="702"/>
      <c r="AG239" s="758" t="s">
        <v>737</v>
      </c>
      <c r="AH239" s="157"/>
      <c r="AI239" s="157"/>
      <c r="AJ239" s="157"/>
      <c r="AK239" s="157"/>
      <c r="AL239" s="157"/>
      <c r="AM239" s="157"/>
      <c r="AN239" s="157"/>
      <c r="AO239" s="157"/>
      <c r="AP239" s="157"/>
      <c r="AQ239" s="157"/>
      <c r="AR239" s="157"/>
      <c r="AS239" s="157"/>
      <c r="AT239" s="157"/>
      <c r="AU239" s="157"/>
      <c r="AV239" s="157"/>
      <c r="AW239" s="157"/>
      <c r="AX239" s="759"/>
    </row>
    <row r="240" spans="1:50" ht="54" customHeight="1">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723</v>
      </c>
      <c r="AE240" s="690"/>
      <c r="AF240" s="781"/>
      <c r="AG240" s="376" t="s">
        <v>773</v>
      </c>
      <c r="AH240" s="154"/>
      <c r="AI240" s="154"/>
      <c r="AJ240" s="154"/>
      <c r="AK240" s="154"/>
      <c r="AL240" s="154"/>
      <c r="AM240" s="154"/>
      <c r="AN240" s="154"/>
      <c r="AO240" s="154"/>
      <c r="AP240" s="154"/>
      <c r="AQ240" s="154"/>
      <c r="AR240" s="154"/>
      <c r="AS240" s="154"/>
      <c r="AT240" s="154"/>
      <c r="AU240" s="154"/>
      <c r="AV240" s="154"/>
      <c r="AW240" s="154"/>
      <c r="AX240" s="691"/>
    </row>
    <row r="241" spans="1:50" ht="36" customHeight="1">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36" customHeight="1">
      <c r="A242" s="775"/>
      <c r="B242" s="776"/>
      <c r="C242" s="101">
        <v>2022</v>
      </c>
      <c r="D242" s="102"/>
      <c r="E242" s="103" t="s">
        <v>690</v>
      </c>
      <c r="F242" s="103"/>
      <c r="G242" s="103"/>
      <c r="H242" s="104">
        <v>21</v>
      </c>
      <c r="I242" s="104"/>
      <c r="J242" s="105">
        <v>963</v>
      </c>
      <c r="K242" s="105"/>
      <c r="L242" s="105"/>
      <c r="M242" s="104"/>
      <c r="N242" s="106"/>
      <c r="O242" s="107" t="s">
        <v>713</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36" customHeight="1">
      <c r="A243" s="775"/>
      <c r="B243" s="776"/>
      <c r="C243" s="122">
        <v>2022</v>
      </c>
      <c r="D243" s="123"/>
      <c r="E243" s="103" t="s">
        <v>690</v>
      </c>
      <c r="F243" s="103"/>
      <c r="G243" s="103"/>
      <c r="H243" s="104">
        <v>21</v>
      </c>
      <c r="I243" s="104"/>
      <c r="J243" s="770">
        <v>968</v>
      </c>
      <c r="K243" s="770"/>
      <c r="L243" s="770"/>
      <c r="M243" s="771"/>
      <c r="N243" s="772"/>
      <c r="O243" s="110" t="s">
        <v>714</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36" customHeight="1">
      <c r="A244" s="775"/>
      <c r="B244" s="776"/>
      <c r="C244" s="122">
        <v>2022</v>
      </c>
      <c r="D244" s="123"/>
      <c r="E244" s="103" t="s">
        <v>690</v>
      </c>
      <c r="F244" s="103"/>
      <c r="G244" s="103"/>
      <c r="H244" s="104">
        <v>21</v>
      </c>
      <c r="I244" s="104"/>
      <c r="J244" s="770">
        <v>990</v>
      </c>
      <c r="K244" s="770"/>
      <c r="L244" s="770"/>
      <c r="M244" s="771"/>
      <c r="N244" s="772"/>
      <c r="O244" s="110" t="s">
        <v>715</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36" customHeight="1">
      <c r="A245" s="775"/>
      <c r="B245" s="776"/>
      <c r="C245" s="122">
        <v>2022</v>
      </c>
      <c r="D245" s="123"/>
      <c r="E245" s="103" t="s">
        <v>690</v>
      </c>
      <c r="F245" s="103"/>
      <c r="G245" s="103"/>
      <c r="H245" s="104">
        <v>21</v>
      </c>
      <c r="I245" s="104"/>
      <c r="J245" s="770">
        <v>991</v>
      </c>
      <c r="K245" s="770"/>
      <c r="L245" s="770"/>
      <c r="M245" s="771"/>
      <c r="N245" s="772"/>
      <c r="O245" s="110" t="s">
        <v>716</v>
      </c>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33" hidden="1" customHeight="1">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c r="A247" s="137" t="s">
        <v>46</v>
      </c>
      <c r="B247" s="138"/>
      <c r="C247" s="141" t="s">
        <v>50</v>
      </c>
      <c r="D247" s="142"/>
      <c r="E247" s="142"/>
      <c r="F247" s="143"/>
      <c r="G247" s="144" t="s">
        <v>772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738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783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133</v>
      </c>
      <c r="B252" s="134"/>
      <c r="C252" s="134"/>
      <c r="D252" s="134"/>
      <c r="E252" s="135"/>
      <c r="F252" s="136" t="s">
        <v>782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133</v>
      </c>
      <c r="B254" s="134"/>
      <c r="C254" s="134"/>
      <c r="D254" s="134"/>
      <c r="E254" s="135"/>
      <c r="F254" s="789" t="s">
        <v>366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c r="A256" s="795" t="s">
        <v>366</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c r="A258" s="799" t="s">
        <v>359</v>
      </c>
      <c r="B258" s="800"/>
      <c r="C258" s="800"/>
      <c r="D258" s="801"/>
      <c r="E258" s="785" t="s">
        <v>717</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c r="A259" s="151" t="s">
        <v>358</v>
      </c>
      <c r="B259" s="151"/>
      <c r="C259" s="151"/>
      <c r="D259" s="151"/>
      <c r="E259" s="785" t="s">
        <v>718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c r="A260" s="151" t="s">
        <v>357</v>
      </c>
      <c r="B260" s="151"/>
      <c r="C260" s="151"/>
      <c r="D260" s="151"/>
      <c r="E260" s="785" t="s">
        <v>719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c r="A261" s="151" t="s">
        <v>356</v>
      </c>
      <c r="B261" s="151"/>
      <c r="C261" s="151"/>
      <c r="D261" s="151"/>
      <c r="E261" s="785" t="s">
        <v>719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c r="A262" s="151" t="s">
        <v>355</v>
      </c>
      <c r="B262" s="151"/>
      <c r="C262" s="151"/>
      <c r="D262" s="151"/>
      <c r="E262" s="785" t="s">
        <v>720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c r="A263" s="151" t="s">
        <v>354</v>
      </c>
      <c r="B263" s="151"/>
      <c r="C263" s="151"/>
      <c r="D263" s="151"/>
      <c r="E263" s="785" t="s">
        <v>721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c r="A264" s="151" t="s">
        <v>353</v>
      </c>
      <c r="B264" s="151"/>
      <c r="C264" s="151"/>
      <c r="D264" s="151"/>
      <c r="E264" s="785" t="s">
        <v>722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c r="A265" s="151" t="s">
        <v>352</v>
      </c>
      <c r="B265" s="151"/>
      <c r="C265" s="151"/>
      <c r="D265" s="151"/>
      <c r="E265" s="785" t="s">
        <v>721</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c r="A266" s="151" t="s">
        <v>499</v>
      </c>
      <c r="B266" s="151"/>
      <c r="C266" s="151"/>
      <c r="D266" s="151"/>
      <c r="E266" s="804" t="s">
        <v>690</v>
      </c>
      <c r="F266" s="805"/>
      <c r="G266" s="805"/>
      <c r="H266" s="92" t="str">
        <f>IF(E266="","","-")</f>
        <v>-</v>
      </c>
      <c r="I266" s="805"/>
      <c r="J266" s="805"/>
      <c r="K266" s="92" t="str">
        <f>IF(I266="","","-")</f>
        <v/>
      </c>
      <c r="L266" s="121">
        <v>854</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c r="A267" s="151" t="s">
        <v>679</v>
      </c>
      <c r="B267" s="151"/>
      <c r="C267" s="151"/>
      <c r="D267" s="151"/>
      <c r="E267" s="804" t="s">
        <v>690</v>
      </c>
      <c r="F267" s="805"/>
      <c r="G267" s="805"/>
      <c r="H267" s="92"/>
      <c r="I267" s="805"/>
      <c r="J267" s="805"/>
      <c r="K267" s="92"/>
      <c r="L267" s="121">
        <v>875</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c r="A268" s="151" t="s">
        <v>467</v>
      </c>
      <c r="B268" s="151"/>
      <c r="C268" s="151"/>
      <c r="D268" s="151"/>
      <c r="E268" s="807">
        <v>2021</v>
      </c>
      <c r="F268" s="152"/>
      <c r="G268" s="805" t="s">
        <v>739</v>
      </c>
      <c r="H268" s="805"/>
      <c r="I268" s="805"/>
      <c r="J268" s="152">
        <v>20</v>
      </c>
      <c r="K268" s="152"/>
      <c r="L268" s="121">
        <v>960</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1" t="s">
        <v>348</v>
      </c>
      <c r="B308" s="812"/>
      <c r="C308" s="812"/>
      <c r="D308" s="812"/>
      <c r="E308" s="812"/>
      <c r="F308" s="813"/>
      <c r="G308" s="817" t="s">
        <v>323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766</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c r="A310" s="814"/>
      <c r="B310" s="815"/>
      <c r="C310" s="815"/>
      <c r="D310" s="815"/>
      <c r="E310" s="815"/>
      <c r="F310" s="816"/>
      <c r="G310" s="838"/>
      <c r="H310" s="839"/>
      <c r="I310" s="839"/>
      <c r="J310" s="839"/>
      <c r="K310" s="840"/>
      <c r="L310" s="841"/>
      <c r="M310" s="842"/>
      <c r="N310" s="842"/>
      <c r="O310" s="842"/>
      <c r="P310" s="842"/>
      <c r="Q310" s="842"/>
      <c r="R310" s="842"/>
      <c r="S310" s="842"/>
      <c r="T310" s="842"/>
      <c r="U310" s="842"/>
      <c r="V310" s="842"/>
      <c r="W310" s="842"/>
      <c r="X310" s="843"/>
      <c r="Y310" s="844"/>
      <c r="Z310" s="845"/>
      <c r="AA310" s="845"/>
      <c r="AB310" s="846"/>
      <c r="AC310" s="838" t="s">
        <v>764</v>
      </c>
      <c r="AD310" s="839"/>
      <c r="AE310" s="839"/>
      <c r="AF310" s="839"/>
      <c r="AG310" s="840"/>
      <c r="AH310" s="841" t="s">
        <v>765</v>
      </c>
      <c r="AI310" s="842"/>
      <c r="AJ310" s="842"/>
      <c r="AK310" s="842"/>
      <c r="AL310" s="842"/>
      <c r="AM310" s="842"/>
      <c r="AN310" s="842"/>
      <c r="AO310" s="842"/>
      <c r="AP310" s="842"/>
      <c r="AQ310" s="842"/>
      <c r="AR310" s="842"/>
      <c r="AS310" s="842"/>
      <c r="AT310" s="843"/>
      <c r="AU310" s="844">
        <v>4</v>
      </c>
      <c r="AV310" s="845"/>
      <c r="AW310" s="845"/>
      <c r="AX310" s="847"/>
    </row>
    <row r="311" spans="1:50" ht="24.75" hidden="1" customHeight="1">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4</v>
      </c>
      <c r="AV320" s="854"/>
      <c r="AW320" s="854"/>
      <c r="AX320" s="856"/>
    </row>
    <row r="321" spans="1:51" ht="24.75" customHeight="1">
      <c r="A321" s="814"/>
      <c r="B321" s="815"/>
      <c r="C321" s="815"/>
      <c r="D321" s="815"/>
      <c r="E321" s="815"/>
      <c r="F321" s="816"/>
      <c r="G321" s="817" t="s">
        <v>767</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c r="A323" s="814"/>
      <c r="B323" s="815"/>
      <c r="C323" s="815"/>
      <c r="D323" s="815"/>
      <c r="E323" s="815"/>
      <c r="F323" s="816"/>
      <c r="G323" s="838" t="s">
        <v>764</v>
      </c>
      <c r="H323" s="839"/>
      <c r="I323" s="839"/>
      <c r="J323" s="839"/>
      <c r="K323" s="840"/>
      <c r="L323" s="841" t="s">
        <v>765</v>
      </c>
      <c r="M323" s="857"/>
      <c r="N323" s="857"/>
      <c r="O323" s="857"/>
      <c r="P323" s="857"/>
      <c r="Q323" s="857"/>
      <c r="R323" s="857"/>
      <c r="S323" s="857"/>
      <c r="T323" s="857"/>
      <c r="U323" s="857"/>
      <c r="V323" s="857"/>
      <c r="W323" s="857"/>
      <c r="X323" s="858"/>
      <c r="Y323" s="844">
        <v>4</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hidden="1" customHeight="1">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hidden="1" customHeight="1">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4</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c r="A360" s="859" t="s">
        <v>660</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311</v>
      </c>
      <c r="AM360" s="863"/>
      <c r="AN360" s="863"/>
      <c r="AO360" s="94" t="s">
        <v>310</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4"/>
      <c r="B365" s="864"/>
      <c r="C365" s="864" t="s">
        <v>24</v>
      </c>
      <c r="D365" s="864"/>
      <c r="E365" s="864"/>
      <c r="F365" s="864"/>
      <c r="G365" s="864"/>
      <c r="H365" s="864"/>
      <c r="I365" s="864"/>
      <c r="J365" s="865" t="s">
        <v>274</v>
      </c>
      <c r="K365" s="151"/>
      <c r="L365" s="151"/>
      <c r="M365" s="151"/>
      <c r="N365" s="151"/>
      <c r="O365" s="151"/>
      <c r="P365" s="430" t="s">
        <v>25</v>
      </c>
      <c r="Q365" s="430"/>
      <c r="R365" s="430"/>
      <c r="S365" s="430"/>
      <c r="T365" s="430"/>
      <c r="U365" s="430"/>
      <c r="V365" s="430"/>
      <c r="W365" s="430"/>
      <c r="X365" s="430"/>
      <c r="Y365" s="866" t="s">
        <v>273</v>
      </c>
      <c r="Z365" s="867"/>
      <c r="AA365" s="867"/>
      <c r="AB365" s="867"/>
      <c r="AC365" s="865" t="s">
        <v>309</v>
      </c>
      <c r="AD365" s="865"/>
      <c r="AE365" s="865"/>
      <c r="AF365" s="865"/>
      <c r="AG365" s="865"/>
      <c r="AH365" s="866" t="s">
        <v>329</v>
      </c>
      <c r="AI365" s="864"/>
      <c r="AJ365" s="864"/>
      <c r="AK365" s="864"/>
      <c r="AL365" s="864" t="s">
        <v>19</v>
      </c>
      <c r="AM365" s="864"/>
      <c r="AN365" s="864"/>
      <c r="AO365" s="868"/>
      <c r="AP365" s="889" t="s">
        <v>275</v>
      </c>
      <c r="AQ365" s="889"/>
      <c r="AR365" s="889"/>
      <c r="AS365" s="889"/>
      <c r="AT365" s="889"/>
      <c r="AU365" s="889"/>
      <c r="AV365" s="889"/>
      <c r="AW365" s="889"/>
      <c r="AX365" s="889"/>
    </row>
    <row r="366" spans="1:51" ht="30" customHeight="1">
      <c r="A366" s="875">
        <v>1</v>
      </c>
      <c r="B366" s="875">
        <v>1</v>
      </c>
      <c r="C366" s="876" t="s">
        <v>745</v>
      </c>
      <c r="D366" s="877"/>
      <c r="E366" s="877"/>
      <c r="F366" s="877"/>
      <c r="G366" s="877"/>
      <c r="H366" s="877"/>
      <c r="I366" s="877"/>
      <c r="J366" s="878">
        <v>6010601031379</v>
      </c>
      <c r="K366" s="879"/>
      <c r="L366" s="879"/>
      <c r="M366" s="879"/>
      <c r="N366" s="879"/>
      <c r="O366" s="879"/>
      <c r="P366" s="880" t="s">
        <v>761</v>
      </c>
      <c r="Q366" s="881"/>
      <c r="R366" s="881"/>
      <c r="S366" s="881"/>
      <c r="T366" s="881"/>
      <c r="U366" s="881"/>
      <c r="V366" s="881"/>
      <c r="W366" s="881"/>
      <c r="X366" s="881"/>
      <c r="Y366" s="882">
        <v>0.6</v>
      </c>
      <c r="Z366" s="883"/>
      <c r="AA366" s="883"/>
      <c r="AB366" s="884"/>
      <c r="AC366" s="885" t="s">
        <v>340</v>
      </c>
      <c r="AD366" s="886"/>
      <c r="AE366" s="886"/>
      <c r="AF366" s="886"/>
      <c r="AG366" s="886"/>
      <c r="AH366" s="869" t="s">
        <v>740</v>
      </c>
      <c r="AI366" s="870"/>
      <c r="AJ366" s="870"/>
      <c r="AK366" s="870"/>
      <c r="AL366" s="871">
        <v>100</v>
      </c>
      <c r="AM366" s="872"/>
      <c r="AN366" s="872"/>
      <c r="AO366" s="873"/>
      <c r="AP366" s="874" t="s">
        <v>740</v>
      </c>
      <c r="AQ366" s="874"/>
      <c r="AR366" s="874"/>
      <c r="AS366" s="874"/>
      <c r="AT366" s="874"/>
      <c r="AU366" s="874"/>
      <c r="AV366" s="874"/>
      <c r="AW366" s="874"/>
      <c r="AX366" s="874"/>
    </row>
    <row r="367" spans="1:51" ht="43.5" customHeight="1">
      <c r="A367" s="875">
        <v>2</v>
      </c>
      <c r="B367" s="875">
        <v>1</v>
      </c>
      <c r="C367" s="876" t="s">
        <v>784</v>
      </c>
      <c r="D367" s="877"/>
      <c r="E367" s="877"/>
      <c r="F367" s="877"/>
      <c r="G367" s="877"/>
      <c r="H367" s="877"/>
      <c r="I367" s="877"/>
      <c r="J367" s="878">
        <v>2011101037845</v>
      </c>
      <c r="K367" s="879"/>
      <c r="L367" s="879"/>
      <c r="M367" s="879"/>
      <c r="N367" s="879"/>
      <c r="O367" s="879"/>
      <c r="P367" s="880" t="s">
        <v>746</v>
      </c>
      <c r="Q367" s="881"/>
      <c r="R367" s="881"/>
      <c r="S367" s="881"/>
      <c r="T367" s="881"/>
      <c r="U367" s="881"/>
      <c r="V367" s="881"/>
      <c r="W367" s="881"/>
      <c r="X367" s="881"/>
      <c r="Y367" s="882">
        <v>0.6</v>
      </c>
      <c r="Z367" s="883"/>
      <c r="AA367" s="883"/>
      <c r="AB367" s="884"/>
      <c r="AC367" s="885" t="s">
        <v>340</v>
      </c>
      <c r="AD367" s="886"/>
      <c r="AE367" s="886"/>
      <c r="AF367" s="886"/>
      <c r="AG367" s="886"/>
      <c r="AH367" s="869" t="s">
        <v>740</v>
      </c>
      <c r="AI367" s="870"/>
      <c r="AJ367" s="870"/>
      <c r="AK367" s="870"/>
      <c r="AL367" s="871">
        <v>100</v>
      </c>
      <c r="AM367" s="872"/>
      <c r="AN367" s="872"/>
      <c r="AO367" s="873"/>
      <c r="AP367" s="874" t="s">
        <v>740</v>
      </c>
      <c r="AQ367" s="874"/>
      <c r="AR367" s="874"/>
      <c r="AS367" s="874"/>
      <c r="AT367" s="874"/>
      <c r="AU367" s="874"/>
      <c r="AV367" s="874"/>
      <c r="AW367" s="874"/>
      <c r="AX367" s="874"/>
      <c r="AY367">
        <f>COUNTA($C$367)</f>
        <v>1</v>
      </c>
    </row>
    <row r="368" spans="1:51" ht="30" customHeight="1">
      <c r="A368" s="875">
        <v>3</v>
      </c>
      <c r="B368" s="875">
        <v>1</v>
      </c>
      <c r="C368" s="876" t="s">
        <v>747</v>
      </c>
      <c r="D368" s="877"/>
      <c r="E368" s="877"/>
      <c r="F368" s="877"/>
      <c r="G368" s="877"/>
      <c r="H368" s="877"/>
      <c r="I368" s="877"/>
      <c r="J368" s="878">
        <v>7011301006050</v>
      </c>
      <c r="K368" s="879"/>
      <c r="L368" s="879"/>
      <c r="M368" s="879"/>
      <c r="N368" s="879"/>
      <c r="O368" s="879"/>
      <c r="P368" s="880" t="s">
        <v>749</v>
      </c>
      <c r="Q368" s="881"/>
      <c r="R368" s="881"/>
      <c r="S368" s="881"/>
      <c r="T368" s="881"/>
      <c r="U368" s="881"/>
      <c r="V368" s="881"/>
      <c r="W368" s="881"/>
      <c r="X368" s="881"/>
      <c r="Y368" s="882">
        <v>0.6</v>
      </c>
      <c r="Z368" s="883"/>
      <c r="AA368" s="883"/>
      <c r="AB368" s="884"/>
      <c r="AC368" s="885" t="s">
        <v>340</v>
      </c>
      <c r="AD368" s="886"/>
      <c r="AE368" s="886"/>
      <c r="AF368" s="886"/>
      <c r="AG368" s="886"/>
      <c r="AH368" s="887" t="s">
        <v>740</v>
      </c>
      <c r="AI368" s="888"/>
      <c r="AJ368" s="888"/>
      <c r="AK368" s="888"/>
      <c r="AL368" s="871">
        <v>100</v>
      </c>
      <c r="AM368" s="872"/>
      <c r="AN368" s="872"/>
      <c r="AO368" s="873"/>
      <c r="AP368" s="874" t="s">
        <v>740</v>
      </c>
      <c r="AQ368" s="874"/>
      <c r="AR368" s="874"/>
      <c r="AS368" s="874"/>
      <c r="AT368" s="874"/>
      <c r="AU368" s="874"/>
      <c r="AV368" s="874"/>
      <c r="AW368" s="874"/>
      <c r="AX368" s="874"/>
      <c r="AY368">
        <f>COUNTA($C$368)</f>
        <v>1</v>
      </c>
    </row>
    <row r="369" spans="1:51" ht="30" customHeight="1">
      <c r="A369" s="875">
        <v>4</v>
      </c>
      <c r="B369" s="875">
        <v>1</v>
      </c>
      <c r="C369" s="876" t="s">
        <v>750</v>
      </c>
      <c r="D369" s="877"/>
      <c r="E369" s="877"/>
      <c r="F369" s="877"/>
      <c r="G369" s="877"/>
      <c r="H369" s="877"/>
      <c r="I369" s="877"/>
      <c r="J369" s="878">
        <v>9011001013213</v>
      </c>
      <c r="K369" s="879"/>
      <c r="L369" s="879"/>
      <c r="M369" s="879"/>
      <c r="N369" s="879"/>
      <c r="O369" s="879"/>
      <c r="P369" s="880" t="s">
        <v>761</v>
      </c>
      <c r="Q369" s="881"/>
      <c r="R369" s="881"/>
      <c r="S369" s="881"/>
      <c r="T369" s="881"/>
      <c r="U369" s="881"/>
      <c r="V369" s="881"/>
      <c r="W369" s="881"/>
      <c r="X369" s="881"/>
      <c r="Y369" s="882">
        <v>0.4</v>
      </c>
      <c r="Z369" s="883"/>
      <c r="AA369" s="883"/>
      <c r="AB369" s="884"/>
      <c r="AC369" s="885" t="s">
        <v>340</v>
      </c>
      <c r="AD369" s="886"/>
      <c r="AE369" s="886"/>
      <c r="AF369" s="886"/>
      <c r="AG369" s="886"/>
      <c r="AH369" s="887" t="s">
        <v>751</v>
      </c>
      <c r="AI369" s="888"/>
      <c r="AJ369" s="888"/>
      <c r="AK369" s="888"/>
      <c r="AL369" s="871">
        <v>100</v>
      </c>
      <c r="AM369" s="872"/>
      <c r="AN369" s="872"/>
      <c r="AO369" s="873"/>
      <c r="AP369" s="874" t="s">
        <v>751</v>
      </c>
      <c r="AQ369" s="874"/>
      <c r="AR369" s="874"/>
      <c r="AS369" s="874"/>
      <c r="AT369" s="874"/>
      <c r="AU369" s="874"/>
      <c r="AV369" s="874"/>
      <c r="AW369" s="874"/>
      <c r="AX369" s="874"/>
      <c r="AY369">
        <f>COUNTA($C$369)</f>
        <v>1</v>
      </c>
    </row>
    <row r="370" spans="1:51" ht="30" customHeight="1">
      <c r="A370" s="875">
        <v>5</v>
      </c>
      <c r="B370" s="875">
        <v>1</v>
      </c>
      <c r="C370" s="876" t="s">
        <v>753</v>
      </c>
      <c r="D370" s="877"/>
      <c r="E370" s="877"/>
      <c r="F370" s="877"/>
      <c r="G370" s="877"/>
      <c r="H370" s="877"/>
      <c r="I370" s="877"/>
      <c r="J370" s="878" t="s">
        <v>751</v>
      </c>
      <c r="K370" s="879"/>
      <c r="L370" s="879"/>
      <c r="M370" s="879"/>
      <c r="N370" s="879"/>
      <c r="O370" s="879"/>
      <c r="P370" s="880" t="s">
        <v>752</v>
      </c>
      <c r="Q370" s="881"/>
      <c r="R370" s="881"/>
      <c r="S370" s="881"/>
      <c r="T370" s="881"/>
      <c r="U370" s="881"/>
      <c r="V370" s="881"/>
      <c r="W370" s="881"/>
      <c r="X370" s="881"/>
      <c r="Y370" s="882">
        <v>0.4</v>
      </c>
      <c r="Z370" s="883"/>
      <c r="AA370" s="883"/>
      <c r="AB370" s="884"/>
      <c r="AC370" s="885" t="s">
        <v>76</v>
      </c>
      <c r="AD370" s="886"/>
      <c r="AE370" s="886"/>
      <c r="AF370" s="886"/>
      <c r="AG370" s="886"/>
      <c r="AH370" s="887" t="s">
        <v>751</v>
      </c>
      <c r="AI370" s="888"/>
      <c r="AJ370" s="888"/>
      <c r="AK370" s="888"/>
      <c r="AL370" s="871" t="s">
        <v>751</v>
      </c>
      <c r="AM370" s="872"/>
      <c r="AN370" s="872"/>
      <c r="AO370" s="873"/>
      <c r="AP370" s="874" t="s">
        <v>751</v>
      </c>
      <c r="AQ370" s="874"/>
      <c r="AR370" s="874"/>
      <c r="AS370" s="874"/>
      <c r="AT370" s="874"/>
      <c r="AU370" s="874"/>
      <c r="AV370" s="874"/>
      <c r="AW370" s="874"/>
      <c r="AX370" s="874"/>
      <c r="AY370">
        <f>COUNTA($C$370)</f>
        <v>1</v>
      </c>
    </row>
    <row r="371" spans="1:51" ht="30" customHeight="1">
      <c r="A371" s="875">
        <v>6</v>
      </c>
      <c r="B371" s="875">
        <v>1</v>
      </c>
      <c r="C371" s="876" t="s">
        <v>754</v>
      </c>
      <c r="D371" s="877"/>
      <c r="E371" s="877"/>
      <c r="F371" s="877"/>
      <c r="G371" s="877"/>
      <c r="H371" s="877"/>
      <c r="I371" s="877"/>
      <c r="J371" s="878">
        <v>9010001002977</v>
      </c>
      <c r="K371" s="879"/>
      <c r="L371" s="879"/>
      <c r="M371" s="879"/>
      <c r="N371" s="879"/>
      <c r="O371" s="879"/>
      <c r="P371" s="880" t="s">
        <v>755</v>
      </c>
      <c r="Q371" s="881"/>
      <c r="R371" s="881"/>
      <c r="S371" s="881"/>
      <c r="T371" s="881"/>
      <c r="U371" s="881"/>
      <c r="V371" s="881"/>
      <c r="W371" s="881"/>
      <c r="X371" s="881"/>
      <c r="Y371" s="882">
        <v>0.3</v>
      </c>
      <c r="Z371" s="883"/>
      <c r="AA371" s="883"/>
      <c r="AB371" s="884"/>
      <c r="AC371" s="885" t="s">
        <v>340</v>
      </c>
      <c r="AD371" s="886"/>
      <c r="AE371" s="886"/>
      <c r="AF371" s="886"/>
      <c r="AG371" s="886"/>
      <c r="AH371" s="887" t="s">
        <v>751</v>
      </c>
      <c r="AI371" s="888"/>
      <c r="AJ371" s="888"/>
      <c r="AK371" s="888"/>
      <c r="AL371" s="871">
        <v>100</v>
      </c>
      <c r="AM371" s="872"/>
      <c r="AN371" s="872"/>
      <c r="AO371" s="873"/>
      <c r="AP371" s="874" t="s">
        <v>751</v>
      </c>
      <c r="AQ371" s="874"/>
      <c r="AR371" s="874"/>
      <c r="AS371" s="874"/>
      <c r="AT371" s="874"/>
      <c r="AU371" s="874"/>
      <c r="AV371" s="874"/>
      <c r="AW371" s="874"/>
      <c r="AX371" s="874"/>
      <c r="AY371">
        <f>COUNTA($C$371)</f>
        <v>1</v>
      </c>
    </row>
    <row r="372" spans="1:51" ht="30" customHeight="1">
      <c r="A372" s="875">
        <v>7</v>
      </c>
      <c r="B372" s="875">
        <v>1</v>
      </c>
      <c r="C372" s="876" t="s">
        <v>757</v>
      </c>
      <c r="D372" s="877"/>
      <c r="E372" s="877"/>
      <c r="F372" s="877"/>
      <c r="G372" s="877"/>
      <c r="H372" s="877"/>
      <c r="I372" s="877"/>
      <c r="J372" s="878">
        <v>6011602005677</v>
      </c>
      <c r="K372" s="879"/>
      <c r="L372" s="879"/>
      <c r="M372" s="879"/>
      <c r="N372" s="879"/>
      <c r="O372" s="879"/>
      <c r="P372" s="880" t="s">
        <v>756</v>
      </c>
      <c r="Q372" s="881"/>
      <c r="R372" s="881"/>
      <c r="S372" s="881"/>
      <c r="T372" s="881"/>
      <c r="U372" s="881"/>
      <c r="V372" s="881"/>
      <c r="W372" s="881"/>
      <c r="X372" s="881"/>
      <c r="Y372" s="882">
        <v>0.3</v>
      </c>
      <c r="Z372" s="883"/>
      <c r="AA372" s="883"/>
      <c r="AB372" s="884"/>
      <c r="AC372" s="885" t="s">
        <v>340</v>
      </c>
      <c r="AD372" s="886"/>
      <c r="AE372" s="886"/>
      <c r="AF372" s="886"/>
      <c r="AG372" s="886"/>
      <c r="AH372" s="887" t="s">
        <v>751</v>
      </c>
      <c r="AI372" s="888"/>
      <c r="AJ372" s="888"/>
      <c r="AK372" s="888"/>
      <c r="AL372" s="871">
        <v>100</v>
      </c>
      <c r="AM372" s="872"/>
      <c r="AN372" s="872"/>
      <c r="AO372" s="873"/>
      <c r="AP372" s="874" t="s">
        <v>751</v>
      </c>
      <c r="AQ372" s="874"/>
      <c r="AR372" s="874"/>
      <c r="AS372" s="874"/>
      <c r="AT372" s="874"/>
      <c r="AU372" s="874"/>
      <c r="AV372" s="874"/>
      <c r="AW372" s="874"/>
      <c r="AX372" s="874"/>
      <c r="AY372">
        <f>COUNTA($C$372)</f>
        <v>1</v>
      </c>
    </row>
    <row r="373" spans="1:51" ht="30" customHeight="1">
      <c r="A373" s="875">
        <v>8</v>
      </c>
      <c r="B373" s="875">
        <v>1</v>
      </c>
      <c r="C373" s="876" t="s">
        <v>758</v>
      </c>
      <c r="D373" s="877"/>
      <c r="E373" s="877"/>
      <c r="F373" s="877"/>
      <c r="G373" s="877"/>
      <c r="H373" s="877"/>
      <c r="I373" s="877"/>
      <c r="J373" s="878">
        <v>5012701000933</v>
      </c>
      <c r="K373" s="879"/>
      <c r="L373" s="879"/>
      <c r="M373" s="879"/>
      <c r="N373" s="879"/>
      <c r="O373" s="879"/>
      <c r="P373" s="880" t="s">
        <v>759</v>
      </c>
      <c r="Q373" s="881"/>
      <c r="R373" s="881"/>
      <c r="S373" s="881"/>
      <c r="T373" s="881"/>
      <c r="U373" s="881"/>
      <c r="V373" s="881"/>
      <c r="W373" s="881"/>
      <c r="X373" s="881"/>
      <c r="Y373" s="882">
        <v>0.3</v>
      </c>
      <c r="Z373" s="883"/>
      <c r="AA373" s="883"/>
      <c r="AB373" s="884"/>
      <c r="AC373" s="885" t="s">
        <v>340</v>
      </c>
      <c r="AD373" s="886"/>
      <c r="AE373" s="886"/>
      <c r="AF373" s="886"/>
      <c r="AG373" s="886"/>
      <c r="AH373" s="887" t="s">
        <v>751</v>
      </c>
      <c r="AI373" s="888"/>
      <c r="AJ373" s="888"/>
      <c r="AK373" s="888"/>
      <c r="AL373" s="871">
        <v>100</v>
      </c>
      <c r="AM373" s="872"/>
      <c r="AN373" s="872"/>
      <c r="AO373" s="873"/>
      <c r="AP373" s="874" t="s">
        <v>751</v>
      </c>
      <c r="AQ373" s="874"/>
      <c r="AR373" s="874"/>
      <c r="AS373" s="874"/>
      <c r="AT373" s="874"/>
      <c r="AU373" s="874"/>
      <c r="AV373" s="874"/>
      <c r="AW373" s="874"/>
      <c r="AX373" s="874"/>
      <c r="AY373">
        <f>COUNTA($C$373)</f>
        <v>1</v>
      </c>
    </row>
    <row r="374" spans="1:51" ht="30" customHeight="1">
      <c r="A374" s="875">
        <v>9</v>
      </c>
      <c r="B374" s="875">
        <v>1</v>
      </c>
      <c r="C374" s="876" t="s">
        <v>760</v>
      </c>
      <c r="D374" s="877"/>
      <c r="E374" s="877"/>
      <c r="F374" s="877"/>
      <c r="G374" s="877"/>
      <c r="H374" s="877"/>
      <c r="I374" s="877"/>
      <c r="J374" s="878">
        <v>4011101012854</v>
      </c>
      <c r="K374" s="879"/>
      <c r="L374" s="879"/>
      <c r="M374" s="879"/>
      <c r="N374" s="879"/>
      <c r="O374" s="879"/>
      <c r="P374" s="880" t="s">
        <v>761</v>
      </c>
      <c r="Q374" s="881"/>
      <c r="R374" s="881"/>
      <c r="S374" s="881"/>
      <c r="T374" s="881"/>
      <c r="U374" s="881"/>
      <c r="V374" s="881"/>
      <c r="W374" s="881"/>
      <c r="X374" s="881"/>
      <c r="Y374" s="882">
        <v>0.3</v>
      </c>
      <c r="Z374" s="883"/>
      <c r="AA374" s="883"/>
      <c r="AB374" s="884"/>
      <c r="AC374" s="885" t="s">
        <v>340</v>
      </c>
      <c r="AD374" s="886"/>
      <c r="AE374" s="886"/>
      <c r="AF374" s="886"/>
      <c r="AG374" s="886"/>
      <c r="AH374" s="887" t="s">
        <v>751</v>
      </c>
      <c r="AI374" s="888"/>
      <c r="AJ374" s="888"/>
      <c r="AK374" s="888"/>
      <c r="AL374" s="871">
        <v>100</v>
      </c>
      <c r="AM374" s="872"/>
      <c r="AN374" s="872"/>
      <c r="AO374" s="873"/>
      <c r="AP374" s="874" t="s">
        <v>751</v>
      </c>
      <c r="AQ374" s="874"/>
      <c r="AR374" s="874"/>
      <c r="AS374" s="874"/>
      <c r="AT374" s="874"/>
      <c r="AU374" s="874"/>
      <c r="AV374" s="874"/>
      <c r="AW374" s="874"/>
      <c r="AX374" s="874"/>
      <c r="AY374">
        <f>COUNTA($C$374)</f>
        <v>1</v>
      </c>
    </row>
    <row r="375" spans="1:51" ht="30" customHeight="1">
      <c r="A375" s="875">
        <v>10</v>
      </c>
      <c r="B375" s="875">
        <v>1</v>
      </c>
      <c r="C375" s="876" t="s">
        <v>762</v>
      </c>
      <c r="D375" s="877"/>
      <c r="E375" s="877"/>
      <c r="F375" s="877"/>
      <c r="G375" s="877"/>
      <c r="H375" s="877"/>
      <c r="I375" s="877"/>
      <c r="J375" s="878">
        <v>8100001013784</v>
      </c>
      <c r="K375" s="879"/>
      <c r="L375" s="879"/>
      <c r="M375" s="879"/>
      <c r="N375" s="879"/>
      <c r="O375" s="879"/>
      <c r="P375" s="881" t="s">
        <v>748</v>
      </c>
      <c r="Q375" s="881"/>
      <c r="R375" s="881"/>
      <c r="S375" s="881"/>
      <c r="T375" s="881"/>
      <c r="U375" s="881"/>
      <c r="V375" s="881"/>
      <c r="W375" s="881"/>
      <c r="X375" s="881"/>
      <c r="Y375" s="882">
        <v>0.3</v>
      </c>
      <c r="Z375" s="883"/>
      <c r="AA375" s="883"/>
      <c r="AB375" s="884"/>
      <c r="AC375" s="885" t="s">
        <v>340</v>
      </c>
      <c r="AD375" s="886"/>
      <c r="AE375" s="886"/>
      <c r="AF375" s="886"/>
      <c r="AG375" s="886"/>
      <c r="AH375" s="887" t="s">
        <v>751</v>
      </c>
      <c r="AI375" s="888"/>
      <c r="AJ375" s="888"/>
      <c r="AK375" s="888"/>
      <c r="AL375" s="871">
        <v>100</v>
      </c>
      <c r="AM375" s="872"/>
      <c r="AN375" s="872"/>
      <c r="AO375" s="873"/>
      <c r="AP375" s="874" t="s">
        <v>751</v>
      </c>
      <c r="AQ375" s="874"/>
      <c r="AR375" s="874"/>
      <c r="AS375" s="874"/>
      <c r="AT375" s="874"/>
      <c r="AU375" s="874"/>
      <c r="AV375" s="874"/>
      <c r="AW375" s="874"/>
      <c r="AX375" s="874"/>
      <c r="AY375">
        <f>COUNTA($C$375)</f>
        <v>1</v>
      </c>
    </row>
    <row r="376" spans="1:51" ht="30" hidden="1" customHeight="1">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64"/>
      <c r="B398" s="864"/>
      <c r="C398" s="864" t="s">
        <v>24</v>
      </c>
      <c r="D398" s="864"/>
      <c r="E398" s="864"/>
      <c r="F398" s="864"/>
      <c r="G398" s="864"/>
      <c r="H398" s="864"/>
      <c r="I398" s="864"/>
      <c r="J398" s="865" t="s">
        <v>274</v>
      </c>
      <c r="K398" s="151"/>
      <c r="L398" s="151"/>
      <c r="M398" s="151"/>
      <c r="N398" s="151"/>
      <c r="O398" s="151"/>
      <c r="P398" s="430" t="s">
        <v>25</v>
      </c>
      <c r="Q398" s="430"/>
      <c r="R398" s="430"/>
      <c r="S398" s="430"/>
      <c r="T398" s="430"/>
      <c r="U398" s="430"/>
      <c r="V398" s="430"/>
      <c r="W398" s="430"/>
      <c r="X398" s="430"/>
      <c r="Y398" s="866" t="s">
        <v>273</v>
      </c>
      <c r="Z398" s="867"/>
      <c r="AA398" s="867"/>
      <c r="AB398" s="867"/>
      <c r="AC398" s="865" t="s">
        <v>309</v>
      </c>
      <c r="AD398" s="865"/>
      <c r="AE398" s="865"/>
      <c r="AF398" s="865"/>
      <c r="AG398" s="865"/>
      <c r="AH398" s="866" t="s">
        <v>329</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30" customHeight="1">
      <c r="A399" s="875">
        <v>1</v>
      </c>
      <c r="B399" s="875">
        <v>1</v>
      </c>
      <c r="C399" s="876" t="s">
        <v>743</v>
      </c>
      <c r="D399" s="877"/>
      <c r="E399" s="877"/>
      <c r="F399" s="877"/>
      <c r="G399" s="877"/>
      <c r="H399" s="877"/>
      <c r="I399" s="877"/>
      <c r="J399" s="878" t="s">
        <v>740</v>
      </c>
      <c r="K399" s="879"/>
      <c r="L399" s="879"/>
      <c r="M399" s="879"/>
      <c r="N399" s="879"/>
      <c r="O399" s="879"/>
      <c r="P399" s="880" t="s">
        <v>744</v>
      </c>
      <c r="Q399" s="881"/>
      <c r="R399" s="881"/>
      <c r="S399" s="881"/>
      <c r="T399" s="881"/>
      <c r="U399" s="881"/>
      <c r="V399" s="881"/>
      <c r="W399" s="881"/>
      <c r="X399" s="881"/>
      <c r="Y399" s="882">
        <v>4</v>
      </c>
      <c r="Z399" s="883"/>
      <c r="AA399" s="883"/>
      <c r="AB399" s="884"/>
      <c r="AC399" s="885" t="s">
        <v>76</v>
      </c>
      <c r="AD399" s="886"/>
      <c r="AE399" s="886"/>
      <c r="AF399" s="886"/>
      <c r="AG399" s="886"/>
      <c r="AH399" s="869" t="s">
        <v>740</v>
      </c>
      <c r="AI399" s="870"/>
      <c r="AJ399" s="870"/>
      <c r="AK399" s="870"/>
      <c r="AL399" s="871" t="s">
        <v>740</v>
      </c>
      <c r="AM399" s="872"/>
      <c r="AN399" s="872"/>
      <c r="AO399" s="873"/>
      <c r="AP399" s="874" t="s">
        <v>740</v>
      </c>
      <c r="AQ399" s="874"/>
      <c r="AR399" s="874"/>
      <c r="AS399" s="874"/>
      <c r="AT399" s="874"/>
      <c r="AU399" s="874"/>
      <c r="AV399" s="874"/>
      <c r="AW399" s="874"/>
      <c r="AX399" s="874"/>
      <c r="AY399">
        <f>$AY$396</f>
        <v>1</v>
      </c>
    </row>
    <row r="400" spans="1:51" ht="30" hidden="1" customHeight="1">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64"/>
      <c r="B431" s="864"/>
      <c r="C431" s="864" t="s">
        <v>24</v>
      </c>
      <c r="D431" s="864"/>
      <c r="E431" s="864"/>
      <c r="F431" s="864"/>
      <c r="G431" s="864"/>
      <c r="H431" s="864"/>
      <c r="I431" s="864"/>
      <c r="J431" s="865" t="s">
        <v>274</v>
      </c>
      <c r="K431" s="151"/>
      <c r="L431" s="151"/>
      <c r="M431" s="151"/>
      <c r="N431" s="151"/>
      <c r="O431" s="151"/>
      <c r="P431" s="430" t="s">
        <v>25</v>
      </c>
      <c r="Q431" s="430"/>
      <c r="R431" s="430"/>
      <c r="S431" s="430"/>
      <c r="T431" s="430"/>
      <c r="U431" s="430"/>
      <c r="V431" s="430"/>
      <c r="W431" s="430"/>
      <c r="X431" s="430"/>
      <c r="Y431" s="866" t="s">
        <v>273</v>
      </c>
      <c r="Z431" s="867"/>
      <c r="AA431" s="867"/>
      <c r="AB431" s="867"/>
      <c r="AC431" s="865" t="s">
        <v>309</v>
      </c>
      <c r="AD431" s="865"/>
      <c r="AE431" s="865"/>
      <c r="AF431" s="865"/>
      <c r="AG431" s="865"/>
      <c r="AH431" s="866" t="s">
        <v>329</v>
      </c>
      <c r="AI431" s="864"/>
      <c r="AJ431" s="864"/>
      <c r="AK431" s="864"/>
      <c r="AL431" s="864" t="s">
        <v>19</v>
      </c>
      <c r="AM431" s="864"/>
      <c r="AN431" s="864"/>
      <c r="AO431" s="868"/>
      <c r="AP431" s="889" t="s">
        <v>275</v>
      </c>
      <c r="AQ431" s="889"/>
      <c r="AR431" s="889"/>
      <c r="AS431" s="889"/>
      <c r="AT431" s="889"/>
      <c r="AU431" s="889"/>
      <c r="AV431" s="889"/>
      <c r="AW431" s="889"/>
      <c r="AX431" s="889"/>
      <c r="AY431">
        <f>$AY$429</f>
        <v>1</v>
      </c>
    </row>
    <row r="432" spans="1:51" ht="30" customHeight="1">
      <c r="A432" s="875">
        <v>1</v>
      </c>
      <c r="B432" s="875">
        <v>1</v>
      </c>
      <c r="C432" s="876" t="s">
        <v>763</v>
      </c>
      <c r="D432" s="877"/>
      <c r="E432" s="877"/>
      <c r="F432" s="877"/>
      <c r="G432" s="877"/>
      <c r="H432" s="877"/>
      <c r="I432" s="877"/>
      <c r="J432" s="878" t="s">
        <v>751</v>
      </c>
      <c r="K432" s="879"/>
      <c r="L432" s="879"/>
      <c r="M432" s="879"/>
      <c r="N432" s="879"/>
      <c r="O432" s="879"/>
      <c r="P432" s="880" t="s">
        <v>765</v>
      </c>
      <c r="Q432" s="881"/>
      <c r="R432" s="881"/>
      <c r="S432" s="881"/>
      <c r="T432" s="881"/>
      <c r="U432" s="881"/>
      <c r="V432" s="881"/>
      <c r="W432" s="881"/>
      <c r="X432" s="881"/>
      <c r="Y432" s="882">
        <v>4</v>
      </c>
      <c r="Z432" s="883"/>
      <c r="AA432" s="883"/>
      <c r="AB432" s="884"/>
      <c r="AC432" s="885" t="s">
        <v>76</v>
      </c>
      <c r="AD432" s="886"/>
      <c r="AE432" s="886"/>
      <c r="AF432" s="886"/>
      <c r="AG432" s="886"/>
      <c r="AH432" s="869" t="s">
        <v>751</v>
      </c>
      <c r="AI432" s="870"/>
      <c r="AJ432" s="870"/>
      <c r="AK432" s="870"/>
      <c r="AL432" s="871" t="s">
        <v>751</v>
      </c>
      <c r="AM432" s="872"/>
      <c r="AN432" s="872"/>
      <c r="AO432" s="873"/>
      <c r="AP432" s="874" t="s">
        <v>751</v>
      </c>
      <c r="AQ432" s="874"/>
      <c r="AR432" s="874"/>
      <c r="AS432" s="874"/>
      <c r="AT432" s="874"/>
      <c r="AU432" s="874"/>
      <c r="AV432" s="874"/>
      <c r="AW432" s="874"/>
      <c r="AX432" s="874"/>
      <c r="AY432">
        <f>$AY$429</f>
        <v>1</v>
      </c>
    </row>
    <row r="433" spans="1:51" ht="30" hidden="1" customHeight="1">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4"/>
      <c r="B464" s="864"/>
      <c r="C464" s="864" t="s">
        <v>24</v>
      </c>
      <c r="D464" s="864"/>
      <c r="E464" s="864"/>
      <c r="F464" s="864"/>
      <c r="G464" s="864"/>
      <c r="H464" s="864"/>
      <c r="I464" s="864"/>
      <c r="J464" s="865" t="s">
        <v>274</v>
      </c>
      <c r="K464" s="151"/>
      <c r="L464" s="151"/>
      <c r="M464" s="151"/>
      <c r="N464" s="151"/>
      <c r="O464" s="151"/>
      <c r="P464" s="430" t="s">
        <v>25</v>
      </c>
      <c r="Q464" s="430"/>
      <c r="R464" s="430"/>
      <c r="S464" s="430"/>
      <c r="T464" s="430"/>
      <c r="U464" s="430"/>
      <c r="V464" s="430"/>
      <c r="W464" s="430"/>
      <c r="X464" s="430"/>
      <c r="Y464" s="866" t="s">
        <v>273</v>
      </c>
      <c r="Z464" s="867"/>
      <c r="AA464" s="867"/>
      <c r="AB464" s="867"/>
      <c r="AC464" s="865" t="s">
        <v>309</v>
      </c>
      <c r="AD464" s="865"/>
      <c r="AE464" s="865"/>
      <c r="AF464" s="865"/>
      <c r="AG464" s="865"/>
      <c r="AH464" s="866" t="s">
        <v>329</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4"/>
      <c r="B497" s="864"/>
      <c r="C497" s="864" t="s">
        <v>24</v>
      </c>
      <c r="D497" s="864"/>
      <c r="E497" s="864"/>
      <c r="F497" s="864"/>
      <c r="G497" s="864"/>
      <c r="H497" s="864"/>
      <c r="I497" s="864"/>
      <c r="J497" s="865" t="s">
        <v>274</v>
      </c>
      <c r="K497" s="151"/>
      <c r="L497" s="151"/>
      <c r="M497" s="151"/>
      <c r="N497" s="151"/>
      <c r="O497" s="151"/>
      <c r="P497" s="430" t="s">
        <v>25</v>
      </c>
      <c r="Q497" s="430"/>
      <c r="R497" s="430"/>
      <c r="S497" s="430"/>
      <c r="T497" s="430"/>
      <c r="U497" s="430"/>
      <c r="V497" s="430"/>
      <c r="W497" s="430"/>
      <c r="X497" s="430"/>
      <c r="Y497" s="866" t="s">
        <v>273</v>
      </c>
      <c r="Z497" s="867"/>
      <c r="AA497" s="867"/>
      <c r="AB497" s="867"/>
      <c r="AC497" s="865" t="s">
        <v>309</v>
      </c>
      <c r="AD497" s="865"/>
      <c r="AE497" s="865"/>
      <c r="AF497" s="865"/>
      <c r="AG497" s="865"/>
      <c r="AH497" s="866" t="s">
        <v>329</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4"/>
      <c r="B530" s="864"/>
      <c r="C530" s="864" t="s">
        <v>24</v>
      </c>
      <c r="D530" s="864"/>
      <c r="E530" s="864"/>
      <c r="F530" s="864"/>
      <c r="G530" s="864"/>
      <c r="H530" s="864"/>
      <c r="I530" s="864"/>
      <c r="J530" s="865" t="s">
        <v>274</v>
      </c>
      <c r="K530" s="151"/>
      <c r="L530" s="151"/>
      <c r="M530" s="151"/>
      <c r="N530" s="151"/>
      <c r="O530" s="151"/>
      <c r="P530" s="430" t="s">
        <v>25</v>
      </c>
      <c r="Q530" s="430"/>
      <c r="R530" s="430"/>
      <c r="S530" s="430"/>
      <c r="T530" s="430"/>
      <c r="U530" s="430"/>
      <c r="V530" s="430"/>
      <c r="W530" s="430"/>
      <c r="X530" s="430"/>
      <c r="Y530" s="866" t="s">
        <v>273</v>
      </c>
      <c r="Z530" s="867"/>
      <c r="AA530" s="867"/>
      <c r="AB530" s="867"/>
      <c r="AC530" s="865" t="s">
        <v>309</v>
      </c>
      <c r="AD530" s="865"/>
      <c r="AE530" s="865"/>
      <c r="AF530" s="865"/>
      <c r="AG530" s="865"/>
      <c r="AH530" s="866" t="s">
        <v>329</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4"/>
      <c r="B563" s="864"/>
      <c r="C563" s="864" t="s">
        <v>24</v>
      </c>
      <c r="D563" s="864"/>
      <c r="E563" s="864"/>
      <c r="F563" s="864"/>
      <c r="G563" s="864"/>
      <c r="H563" s="864"/>
      <c r="I563" s="864"/>
      <c r="J563" s="865" t="s">
        <v>274</v>
      </c>
      <c r="K563" s="151"/>
      <c r="L563" s="151"/>
      <c r="M563" s="151"/>
      <c r="N563" s="151"/>
      <c r="O563" s="151"/>
      <c r="P563" s="430" t="s">
        <v>25</v>
      </c>
      <c r="Q563" s="430"/>
      <c r="R563" s="430"/>
      <c r="S563" s="430"/>
      <c r="T563" s="430"/>
      <c r="U563" s="430"/>
      <c r="V563" s="430"/>
      <c r="W563" s="430"/>
      <c r="X563" s="430"/>
      <c r="Y563" s="866" t="s">
        <v>273</v>
      </c>
      <c r="Z563" s="867"/>
      <c r="AA563" s="867"/>
      <c r="AB563" s="867"/>
      <c r="AC563" s="865" t="s">
        <v>309</v>
      </c>
      <c r="AD563" s="865"/>
      <c r="AE563" s="865"/>
      <c r="AF563" s="865"/>
      <c r="AG563" s="865"/>
      <c r="AH563" s="866" t="s">
        <v>329</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4"/>
      <c r="B596" s="864"/>
      <c r="C596" s="864" t="s">
        <v>24</v>
      </c>
      <c r="D596" s="864"/>
      <c r="E596" s="864"/>
      <c r="F596" s="864"/>
      <c r="G596" s="864"/>
      <c r="H596" s="864"/>
      <c r="I596" s="864"/>
      <c r="J596" s="865" t="s">
        <v>274</v>
      </c>
      <c r="K596" s="151"/>
      <c r="L596" s="151"/>
      <c r="M596" s="151"/>
      <c r="N596" s="151"/>
      <c r="O596" s="151"/>
      <c r="P596" s="430" t="s">
        <v>25</v>
      </c>
      <c r="Q596" s="430"/>
      <c r="R596" s="430"/>
      <c r="S596" s="430"/>
      <c r="T596" s="430"/>
      <c r="U596" s="430"/>
      <c r="V596" s="430"/>
      <c r="W596" s="430"/>
      <c r="X596" s="430"/>
      <c r="Y596" s="866" t="s">
        <v>273</v>
      </c>
      <c r="Z596" s="867"/>
      <c r="AA596" s="867"/>
      <c r="AB596" s="867"/>
      <c r="AC596" s="865" t="s">
        <v>309</v>
      </c>
      <c r="AD596" s="865"/>
      <c r="AE596" s="865"/>
      <c r="AF596" s="865"/>
      <c r="AG596" s="865"/>
      <c r="AH596" s="866" t="s">
        <v>329</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c r="A627" s="890" t="s">
        <v>661</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311</v>
      </c>
      <c r="AM627" s="894"/>
      <c r="AN627" s="894"/>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305</v>
      </c>
      <c r="AQ630" s="889"/>
      <c r="AR630" s="889"/>
      <c r="AS630" s="889"/>
      <c r="AT630" s="889"/>
      <c r="AU630" s="889"/>
      <c r="AV630" s="889"/>
      <c r="AW630" s="889"/>
      <c r="AX630" s="889"/>
    </row>
    <row r="631" spans="1:51" ht="30" customHeight="1">
      <c r="A631" s="875">
        <v>1</v>
      </c>
      <c r="B631" s="875">
        <v>1</v>
      </c>
      <c r="C631" s="897"/>
      <c r="D631" s="897"/>
      <c r="E631" s="663" t="s">
        <v>751</v>
      </c>
      <c r="F631" s="898"/>
      <c r="G631" s="898"/>
      <c r="H631" s="898"/>
      <c r="I631" s="898"/>
      <c r="J631" s="878" t="s">
        <v>751</v>
      </c>
      <c r="K631" s="879"/>
      <c r="L631" s="879"/>
      <c r="M631" s="879"/>
      <c r="N631" s="879"/>
      <c r="O631" s="879"/>
      <c r="P631" s="880" t="s">
        <v>751</v>
      </c>
      <c r="Q631" s="881"/>
      <c r="R631" s="881"/>
      <c r="S631" s="881"/>
      <c r="T631" s="881"/>
      <c r="U631" s="881"/>
      <c r="V631" s="881"/>
      <c r="W631" s="881"/>
      <c r="X631" s="881"/>
      <c r="Y631" s="882" t="s">
        <v>751</v>
      </c>
      <c r="Z631" s="883"/>
      <c r="AA631" s="883"/>
      <c r="AB631" s="884"/>
      <c r="AC631" s="885"/>
      <c r="AD631" s="886"/>
      <c r="AE631" s="886"/>
      <c r="AF631" s="886"/>
      <c r="AG631" s="886"/>
      <c r="AH631" s="887" t="s">
        <v>751</v>
      </c>
      <c r="AI631" s="888"/>
      <c r="AJ631" s="888"/>
      <c r="AK631" s="888"/>
      <c r="AL631" s="871" t="s">
        <v>751</v>
      </c>
      <c r="AM631" s="872"/>
      <c r="AN631" s="872"/>
      <c r="AO631" s="873"/>
      <c r="AP631" s="874" t="s">
        <v>751</v>
      </c>
      <c r="AQ631" s="874"/>
      <c r="AR631" s="874"/>
      <c r="AS631" s="874"/>
      <c r="AT631" s="874"/>
      <c r="AU631" s="874"/>
      <c r="AV631" s="874"/>
      <c r="AW631" s="874"/>
      <c r="AX631" s="874"/>
    </row>
    <row r="632" spans="1:51" ht="30" hidden="1" customHeight="1">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c r="A648" s="875">
        <v>18</v>
      </c>
      <c r="B648" s="875">
        <v>1</v>
      </c>
      <c r="C648" s="897"/>
      <c r="D648" s="897"/>
      <c r="E648" s="663"/>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16383" man="1"/>
    <brk id="235" max="16383" man="1"/>
    <brk id="268" max="16383" man="1"/>
    <brk id="368" max="49"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c r="A2" s="14" t="s">
        <v>81</v>
      </c>
      <c r="B2" s="15" t="s">
        <v>723</v>
      </c>
      <c r="C2" s="13" t="str">
        <f>IF(B2="","",A2)</f>
        <v>医療分野の研究開発関連</v>
      </c>
      <c r="D2" s="13" t="str">
        <f>IF(C2="","",IF(D1&lt;&gt;"",CONCATENATE(D1,"、",C2),C2))</f>
        <v>医療分野の研究開発関連</v>
      </c>
      <c r="F2" s="12" t="s">
        <v>68</v>
      </c>
      <c r="G2" s="17" t="s">
        <v>723</v>
      </c>
      <c r="H2" s="13" t="str">
        <f>IF(G2="","",F2)</f>
        <v>一般会計</v>
      </c>
      <c r="I2" s="13" t="str">
        <f>IF(H2="","",IF(I1&lt;&gt;"",CONCATENATE(I1,"、",H2),H2))</f>
        <v>一般会計</v>
      </c>
      <c r="K2" s="14" t="s">
        <v>98</v>
      </c>
      <c r="L2" s="15"/>
      <c r="M2" s="13" t="str">
        <f>IF(L2="","",K2)</f>
        <v/>
      </c>
      <c r="N2" s="13" t="str">
        <f>IF(M2="","",IF(N1&lt;&gt;"",CONCATENATE(N1,"、",M2),M2))</f>
        <v/>
      </c>
      <c r="O2" s="13"/>
      <c r="P2" s="12" t="s">
        <v>70</v>
      </c>
      <c r="Q2" s="17" t="s">
        <v>723</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723</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c r="A6" s="14" t="s">
        <v>85</v>
      </c>
      <c r="B6" s="15" t="s">
        <v>723</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c r="A10" s="14" t="s">
        <v>303</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306</v>
      </c>
      <c r="L10" s="15"/>
      <c r="M10" s="13" t="str">
        <f t="shared" si="2"/>
        <v/>
      </c>
      <c r="N10" s="13" t="str">
        <f t="shared" si="6"/>
        <v>文教及び科学振興</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c r="A23" s="83" t="s">
        <v>364</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c r="A38" s="13"/>
      <c r="B38" s="13"/>
      <c r="F38" s="13"/>
      <c r="G38" s="19"/>
      <c r="K38" s="13"/>
      <c r="L38" s="13"/>
      <c r="O38" s="13"/>
      <c r="P38" s="13"/>
      <c r="Q38" s="19"/>
      <c r="T38" s="13"/>
      <c r="Y38" s="32" t="s">
        <v>409</v>
      </c>
      <c r="Z38" s="32" t="s">
        <v>537</v>
      </c>
      <c r="AF38" s="30"/>
      <c r="AK38" s="51" t="str">
        <f t="shared" si="7"/>
        <v>k</v>
      </c>
    </row>
    <row r="39" spans="1:37">
      <c r="A39" s="13"/>
      <c r="B39" s="13"/>
      <c r="F39" s="13" t="str">
        <f>I37</f>
        <v>一般会計</v>
      </c>
      <c r="G39" s="19"/>
      <c r="K39" s="13"/>
      <c r="L39" s="13"/>
      <c r="O39" s="13"/>
      <c r="P39" s="13"/>
      <c r="Q39" s="19"/>
      <c r="T39" s="13"/>
      <c r="U39" s="32" t="s">
        <v>649</v>
      </c>
      <c r="Y39" s="32" t="s">
        <v>410</v>
      </c>
      <c r="Z39" s="32" t="s">
        <v>538</v>
      </c>
      <c r="AF39" s="30"/>
      <c r="AK39" s="51" t="str">
        <f t="shared" si="7"/>
        <v>l</v>
      </c>
    </row>
    <row r="40" spans="1:37">
      <c r="A40" s="13"/>
      <c r="B40" s="13"/>
      <c r="F40" s="13"/>
      <c r="G40" s="19"/>
      <c r="K40" s="13"/>
      <c r="L40" s="13"/>
      <c r="O40" s="13"/>
      <c r="P40" s="13"/>
      <c r="Q40" s="19"/>
      <c r="T40" s="13"/>
      <c r="U40" s="32"/>
      <c r="Y40" s="32" t="s">
        <v>411</v>
      </c>
      <c r="Z40" s="32" t="s">
        <v>539</v>
      </c>
      <c r="AF40" s="30"/>
      <c r="AK40" s="51" t="str">
        <f t="shared" si="7"/>
        <v>m</v>
      </c>
    </row>
    <row r="41" spans="1:37">
      <c r="A41" s="13"/>
      <c r="B41" s="13"/>
      <c r="F41" s="13"/>
      <c r="G41" s="19"/>
      <c r="K41" s="13"/>
      <c r="L41" s="13"/>
      <c r="O41" s="13"/>
      <c r="P41" s="13"/>
      <c r="Q41" s="19"/>
      <c r="T41" s="13"/>
      <c r="U41" s="32" t="s">
        <v>350</v>
      </c>
      <c r="Y41" s="32" t="s">
        <v>412</v>
      </c>
      <c r="Z41" s="32" t="s">
        <v>540</v>
      </c>
      <c r="AF41" s="30"/>
      <c r="AK41" s="51" t="str">
        <f t="shared" si="7"/>
        <v>n</v>
      </c>
    </row>
    <row r="42" spans="1:37">
      <c r="A42" s="13"/>
      <c r="B42" s="13"/>
      <c r="F42" s="13"/>
      <c r="G42" s="19"/>
      <c r="K42" s="13"/>
      <c r="L42" s="13"/>
      <c r="O42" s="13"/>
      <c r="P42" s="13"/>
      <c r="Q42" s="19"/>
      <c r="T42" s="13"/>
      <c r="U42" s="32" t="s">
        <v>360</v>
      </c>
      <c r="Y42" s="32" t="s">
        <v>413</v>
      </c>
      <c r="Z42" s="32" t="s">
        <v>541</v>
      </c>
      <c r="AF42" s="30"/>
      <c r="AK42" s="51" t="str">
        <f t="shared" si="7"/>
        <v>o</v>
      </c>
    </row>
    <row r="43" spans="1:37">
      <c r="A43" s="13"/>
      <c r="B43" s="13"/>
      <c r="F43" s="13"/>
      <c r="G43" s="19"/>
      <c r="K43" s="13"/>
      <c r="L43" s="13"/>
      <c r="O43" s="13"/>
      <c r="P43" s="13"/>
      <c r="Q43" s="19"/>
      <c r="T43" s="13"/>
      <c r="Y43" s="32" t="s">
        <v>414</v>
      </c>
      <c r="Z43" s="32" t="s">
        <v>542</v>
      </c>
      <c r="AF43" s="30"/>
      <c r="AK43" s="51" t="str">
        <f t="shared" si="7"/>
        <v>p</v>
      </c>
    </row>
    <row r="44" spans="1:37">
      <c r="A44" s="13"/>
      <c r="B44" s="13"/>
      <c r="F44" s="13"/>
      <c r="G44" s="19"/>
      <c r="K44" s="13"/>
      <c r="L44" s="13"/>
      <c r="O44" s="13"/>
      <c r="P44" s="13"/>
      <c r="Q44" s="19"/>
      <c r="T44" s="13"/>
      <c r="Y44" s="32" t="s">
        <v>415</v>
      </c>
      <c r="Z44" s="32" t="s">
        <v>543</v>
      </c>
      <c r="AF44" s="30"/>
      <c r="AK44" s="51" t="str">
        <f t="shared" si="7"/>
        <v>q</v>
      </c>
    </row>
    <row r="45" spans="1:37">
      <c r="A45" s="13"/>
      <c r="B45" s="13"/>
      <c r="F45" s="13"/>
      <c r="G45" s="19"/>
      <c r="K45" s="13"/>
      <c r="L45" s="13"/>
      <c r="O45" s="13"/>
      <c r="P45" s="13"/>
      <c r="Q45" s="19"/>
      <c r="T45" s="13"/>
      <c r="U45" s="29" t="s">
        <v>161</v>
      </c>
      <c r="Y45" s="32" t="s">
        <v>416</v>
      </c>
      <c r="Z45" s="32" t="s">
        <v>544</v>
      </c>
      <c r="AF45" s="30"/>
      <c r="AK45" s="51" t="str">
        <f t="shared" si="7"/>
        <v>r</v>
      </c>
    </row>
    <row r="46" spans="1:37">
      <c r="A46" s="13"/>
      <c r="B46" s="13"/>
      <c r="F46" s="13"/>
      <c r="G46" s="19"/>
      <c r="K46" s="13"/>
      <c r="L46" s="13"/>
      <c r="O46" s="13"/>
      <c r="P46" s="13"/>
      <c r="Q46" s="19"/>
      <c r="T46" s="13"/>
      <c r="U46" s="93" t="s">
        <v>685</v>
      </c>
      <c r="Y46" s="32" t="s">
        <v>417</v>
      </c>
      <c r="Z46" s="32" t="s">
        <v>545</v>
      </c>
      <c r="AF46" s="30"/>
      <c r="AK46" s="51" t="str">
        <f t="shared" si="7"/>
        <v>s</v>
      </c>
    </row>
    <row r="47" spans="1:37">
      <c r="A47" s="13"/>
      <c r="B47" s="13"/>
      <c r="F47" s="13"/>
      <c r="G47" s="19"/>
      <c r="K47" s="13"/>
      <c r="L47" s="13"/>
      <c r="O47" s="13"/>
      <c r="P47" s="13"/>
      <c r="Q47" s="19"/>
      <c r="T47" s="13"/>
      <c r="Y47" s="32" t="s">
        <v>418</v>
      </c>
      <c r="Z47" s="32" t="s">
        <v>546</v>
      </c>
      <c r="AF47" s="30"/>
      <c r="AK47" s="51" t="str">
        <f t="shared" si="7"/>
        <v>t</v>
      </c>
    </row>
    <row r="48" spans="1:37">
      <c r="A48" s="13"/>
      <c r="B48" s="13"/>
      <c r="F48" s="13"/>
      <c r="G48" s="19"/>
      <c r="K48" s="13"/>
      <c r="L48" s="13"/>
      <c r="O48" s="13"/>
      <c r="P48" s="13"/>
      <c r="Q48" s="19"/>
      <c r="T48" s="13"/>
      <c r="U48" s="93">
        <v>2021</v>
      </c>
      <c r="Y48" s="32" t="s">
        <v>419</v>
      </c>
      <c r="Z48" s="32" t="s">
        <v>547</v>
      </c>
      <c r="AF48" s="30"/>
      <c r="AK48" s="51" t="str">
        <f t="shared" si="7"/>
        <v>u</v>
      </c>
    </row>
    <row r="49" spans="1:37">
      <c r="A49" s="13"/>
      <c r="B49" s="13"/>
      <c r="F49" s="13"/>
      <c r="G49" s="19"/>
      <c r="K49" s="13"/>
      <c r="L49" s="13"/>
      <c r="O49" s="13"/>
      <c r="P49" s="13"/>
      <c r="Q49" s="19"/>
      <c r="T49" s="13"/>
      <c r="U49" s="93">
        <v>2022</v>
      </c>
      <c r="Y49" s="32" t="s">
        <v>420</v>
      </c>
      <c r="Z49" s="32" t="s">
        <v>548</v>
      </c>
      <c r="AF49" s="30"/>
      <c r="AK49" s="51" t="str">
        <f t="shared" si="7"/>
        <v>v</v>
      </c>
    </row>
    <row r="50" spans="1:37">
      <c r="A50" s="13"/>
      <c r="B50" s="13"/>
      <c r="F50" s="13"/>
      <c r="G50" s="19"/>
      <c r="K50" s="13"/>
      <c r="L50" s="13"/>
      <c r="O50" s="13"/>
      <c r="P50" s="13"/>
      <c r="Q50" s="19"/>
      <c r="T50" s="13"/>
      <c r="U50" s="93">
        <v>2023</v>
      </c>
      <c r="Y50" s="32" t="s">
        <v>421</v>
      </c>
      <c r="Z50" s="32" t="s">
        <v>549</v>
      </c>
      <c r="AF50" s="30"/>
    </row>
    <row r="51" spans="1:37">
      <c r="A51" s="13"/>
      <c r="B51" s="13"/>
      <c r="F51" s="13"/>
      <c r="G51" s="19"/>
      <c r="K51" s="13"/>
      <c r="L51" s="13"/>
      <c r="O51" s="13"/>
      <c r="P51" s="13"/>
      <c r="Q51" s="19"/>
      <c r="T51" s="13"/>
      <c r="U51" s="93">
        <v>2024</v>
      </c>
      <c r="Y51" s="32" t="s">
        <v>422</v>
      </c>
      <c r="Z51" s="32" t="s">
        <v>550</v>
      </c>
      <c r="AF51" s="30"/>
    </row>
    <row r="52" spans="1:37">
      <c r="A52" s="13"/>
      <c r="B52" s="13"/>
      <c r="F52" s="13"/>
      <c r="G52" s="19"/>
      <c r="K52" s="13"/>
      <c r="L52" s="13"/>
      <c r="O52" s="13"/>
      <c r="P52" s="13"/>
      <c r="Q52" s="19"/>
      <c r="T52" s="13"/>
      <c r="U52" s="93">
        <v>2025</v>
      </c>
      <c r="Y52" s="32" t="s">
        <v>423</v>
      </c>
      <c r="Z52" s="32" t="s">
        <v>551</v>
      </c>
      <c r="AF52" s="30"/>
    </row>
    <row r="53" spans="1:37">
      <c r="A53" s="13"/>
      <c r="B53" s="13"/>
      <c r="F53" s="13"/>
      <c r="G53" s="19"/>
      <c r="K53" s="13"/>
      <c r="L53" s="13"/>
      <c r="O53" s="13"/>
      <c r="P53" s="13"/>
      <c r="Q53" s="19"/>
      <c r="T53" s="13"/>
      <c r="U53" s="93">
        <v>2026</v>
      </c>
      <c r="Y53" s="32" t="s">
        <v>424</v>
      </c>
      <c r="Z53" s="32" t="s">
        <v>552</v>
      </c>
      <c r="AF53" s="30"/>
    </row>
    <row r="54" spans="1:37">
      <c r="A54" s="13"/>
      <c r="B54" s="13"/>
      <c r="F54" s="13"/>
      <c r="G54" s="19"/>
      <c r="K54" s="13"/>
      <c r="L54" s="13"/>
      <c r="O54" s="13"/>
      <c r="P54" s="20"/>
      <c r="Q54" s="19"/>
      <c r="T54" s="13"/>
      <c r="Y54" s="32" t="s">
        <v>425</v>
      </c>
      <c r="Z54" s="32" t="s">
        <v>553</v>
      </c>
      <c r="AF54" s="30"/>
    </row>
    <row r="55" spans="1:37">
      <c r="A55" s="13"/>
      <c r="B55" s="13"/>
      <c r="F55" s="13"/>
      <c r="G55" s="19"/>
      <c r="K55" s="13"/>
      <c r="L55" s="13"/>
      <c r="O55" s="13"/>
      <c r="P55" s="13"/>
      <c r="Q55" s="19"/>
      <c r="T55" s="13"/>
      <c r="Y55" s="32" t="s">
        <v>426</v>
      </c>
      <c r="Z55" s="32" t="s">
        <v>554</v>
      </c>
      <c r="AF55" s="30"/>
    </row>
    <row r="56" spans="1:37">
      <c r="A56" s="13"/>
      <c r="B56" s="13"/>
      <c r="F56" s="13"/>
      <c r="G56" s="19"/>
      <c r="K56" s="13"/>
      <c r="L56" s="13"/>
      <c r="O56" s="13"/>
      <c r="P56" s="13"/>
      <c r="Q56" s="19"/>
      <c r="T56" s="13"/>
      <c r="U56" s="93">
        <v>20</v>
      </c>
      <c r="Y56" s="32" t="s">
        <v>427</v>
      </c>
      <c r="Z56" s="32" t="s">
        <v>555</v>
      </c>
      <c r="AF56" s="30"/>
    </row>
    <row r="57" spans="1:37">
      <c r="A57" s="13"/>
      <c r="B57" s="13"/>
      <c r="F57" s="13"/>
      <c r="G57" s="19"/>
      <c r="K57" s="13"/>
      <c r="L57" s="13"/>
      <c r="O57" s="13"/>
      <c r="P57" s="13"/>
      <c r="Q57" s="19"/>
      <c r="T57" s="13"/>
      <c r="U57" s="32" t="s">
        <v>625</v>
      </c>
      <c r="Y57" s="32" t="s">
        <v>428</v>
      </c>
      <c r="Z57" s="32" t="s">
        <v>556</v>
      </c>
      <c r="AF57" s="30"/>
    </row>
    <row r="58" spans="1:37">
      <c r="A58" s="13"/>
      <c r="B58" s="13"/>
      <c r="F58" s="13"/>
      <c r="G58" s="19"/>
      <c r="K58" s="13"/>
      <c r="L58" s="13"/>
      <c r="O58" s="13"/>
      <c r="P58" s="13"/>
      <c r="Q58" s="19"/>
      <c r="T58" s="13"/>
      <c r="U58" s="32" t="s">
        <v>626</v>
      </c>
      <c r="Y58" s="32" t="s">
        <v>429</v>
      </c>
      <c r="Z58" s="32" t="s">
        <v>557</v>
      </c>
      <c r="AF58" s="30"/>
    </row>
    <row r="59" spans="1:37">
      <c r="A59" s="13"/>
      <c r="B59" s="13"/>
      <c r="F59" s="13"/>
      <c r="G59" s="19"/>
      <c r="K59" s="13"/>
      <c r="L59" s="13"/>
      <c r="O59" s="13"/>
      <c r="P59" s="13"/>
      <c r="Q59" s="19"/>
      <c r="T59" s="13"/>
      <c r="Y59" s="32" t="s">
        <v>430</v>
      </c>
      <c r="Z59" s="32" t="s">
        <v>558</v>
      </c>
      <c r="AF59" s="30"/>
    </row>
    <row r="60" spans="1:37">
      <c r="A60" s="13"/>
      <c r="B60" s="13"/>
      <c r="F60" s="13"/>
      <c r="G60" s="19"/>
      <c r="K60" s="13"/>
      <c r="L60" s="13"/>
      <c r="O60" s="13"/>
      <c r="P60" s="13"/>
      <c r="Q60" s="19"/>
      <c r="T60" s="13"/>
      <c r="Y60" s="32" t="s">
        <v>431</v>
      </c>
      <c r="Z60" s="32" t="s">
        <v>559</v>
      </c>
      <c r="AF60" s="30"/>
    </row>
    <row r="61" spans="1:37">
      <c r="A61" s="13"/>
      <c r="B61" s="13"/>
      <c r="F61" s="13"/>
      <c r="G61" s="19"/>
      <c r="K61" s="13"/>
      <c r="L61" s="13"/>
      <c r="O61" s="13"/>
      <c r="P61" s="13"/>
      <c r="Q61" s="19"/>
      <c r="T61" s="13"/>
      <c r="Y61" s="32" t="s">
        <v>432</v>
      </c>
      <c r="Z61" s="32" t="s">
        <v>560</v>
      </c>
      <c r="AF61" s="30"/>
    </row>
    <row r="62" spans="1:37">
      <c r="A62" s="13"/>
      <c r="B62" s="13"/>
      <c r="F62" s="13"/>
      <c r="G62" s="19"/>
      <c r="K62" s="13"/>
      <c r="L62" s="13"/>
      <c r="O62" s="13"/>
      <c r="P62" s="13"/>
      <c r="Q62" s="19"/>
      <c r="T62" s="13"/>
      <c r="Y62" s="32" t="s">
        <v>433</v>
      </c>
      <c r="Z62" s="32" t="s">
        <v>561</v>
      </c>
      <c r="AF62" s="30"/>
    </row>
    <row r="63" spans="1:37">
      <c r="A63" s="13"/>
      <c r="B63" s="13"/>
      <c r="F63" s="13"/>
      <c r="G63" s="19"/>
      <c r="K63" s="13"/>
      <c r="L63" s="13"/>
      <c r="O63" s="13"/>
      <c r="P63" s="13"/>
      <c r="Q63" s="19"/>
      <c r="T63" s="13"/>
      <c r="Y63" s="32" t="s">
        <v>434</v>
      </c>
      <c r="Z63" s="32" t="s">
        <v>562</v>
      </c>
      <c r="AF63" s="30"/>
    </row>
    <row r="64" spans="1:37">
      <c r="A64" s="13"/>
      <c r="B64" s="13"/>
      <c r="F64" s="13"/>
      <c r="G64" s="19"/>
      <c r="K64" s="13"/>
      <c r="L64" s="13"/>
      <c r="O64" s="13"/>
      <c r="P64" s="13"/>
      <c r="Q64" s="19"/>
      <c r="T64" s="13"/>
      <c r="Y64" s="32" t="s">
        <v>435</v>
      </c>
      <c r="Z64" s="32" t="s">
        <v>563</v>
      </c>
      <c r="AF64" s="30"/>
    </row>
    <row r="65" spans="1:32">
      <c r="A65" s="13"/>
      <c r="B65" s="13"/>
      <c r="F65" s="13"/>
      <c r="G65" s="19"/>
      <c r="K65" s="13"/>
      <c r="L65" s="13"/>
      <c r="O65" s="13"/>
      <c r="P65" s="13"/>
      <c r="Q65" s="19"/>
      <c r="T65" s="13"/>
      <c r="Y65" s="32" t="s">
        <v>436</v>
      </c>
      <c r="Z65" s="32" t="s">
        <v>564</v>
      </c>
      <c r="AF65" s="30"/>
    </row>
    <row r="66" spans="1:32">
      <c r="A66" s="13"/>
      <c r="B66" s="13"/>
      <c r="F66" s="13"/>
      <c r="G66" s="19"/>
      <c r="K66" s="13"/>
      <c r="L66" s="13"/>
      <c r="O66" s="13"/>
      <c r="P66" s="13"/>
      <c r="Q66" s="19"/>
      <c r="T66" s="13"/>
      <c r="Y66" s="32" t="s">
        <v>67</v>
      </c>
      <c r="Z66" s="32" t="s">
        <v>565</v>
      </c>
      <c r="AF66" s="30"/>
    </row>
    <row r="67" spans="1:32">
      <c r="A67" s="13"/>
      <c r="B67" s="13"/>
      <c r="F67" s="13"/>
      <c r="G67" s="19"/>
      <c r="K67" s="13"/>
      <c r="L67" s="13"/>
      <c r="O67" s="13"/>
      <c r="P67" s="13"/>
      <c r="Q67" s="19"/>
      <c r="T67" s="13"/>
      <c r="Y67" s="32" t="s">
        <v>437</v>
      </c>
      <c r="Z67" s="32" t="s">
        <v>566</v>
      </c>
      <c r="AF67" s="30"/>
    </row>
    <row r="68" spans="1:32">
      <c r="A68" s="13"/>
      <c r="B68" s="13"/>
      <c r="F68" s="13"/>
      <c r="G68" s="19"/>
      <c r="K68" s="13"/>
      <c r="L68" s="13"/>
      <c r="O68" s="13"/>
      <c r="P68" s="13"/>
      <c r="Q68" s="19"/>
      <c r="T68" s="13"/>
      <c r="Y68" s="32" t="s">
        <v>438</v>
      </c>
      <c r="Z68" s="32" t="s">
        <v>567</v>
      </c>
      <c r="AF68" s="30"/>
    </row>
    <row r="69" spans="1:32">
      <c r="A69" s="13"/>
      <c r="B69" s="13"/>
      <c r="F69" s="13"/>
      <c r="G69" s="19"/>
      <c r="K69" s="13"/>
      <c r="L69" s="13"/>
      <c r="O69" s="13"/>
      <c r="P69" s="13"/>
      <c r="Q69" s="19"/>
      <c r="T69" s="13"/>
      <c r="Y69" s="32" t="s">
        <v>439</v>
      </c>
      <c r="Z69" s="32" t="s">
        <v>568</v>
      </c>
      <c r="AF69" s="30"/>
    </row>
    <row r="70" spans="1:32">
      <c r="A70" s="13"/>
      <c r="B70" s="13"/>
      <c r="Y70" s="32" t="s">
        <v>440</v>
      </c>
      <c r="Z70" s="32" t="s">
        <v>569</v>
      </c>
    </row>
    <row r="71" spans="1:32">
      <c r="Y71" s="32" t="s">
        <v>441</v>
      </c>
      <c r="Z71" s="32" t="s">
        <v>570</v>
      </c>
    </row>
    <row r="72" spans="1:32">
      <c r="Y72" s="32" t="s">
        <v>442</v>
      </c>
      <c r="Z72" s="32" t="s">
        <v>571</v>
      </c>
    </row>
    <row r="73" spans="1:32">
      <c r="Y73" s="32" t="s">
        <v>443</v>
      </c>
      <c r="Z73" s="32" t="s">
        <v>572</v>
      </c>
    </row>
    <row r="74" spans="1:32">
      <c r="Y74" s="32" t="s">
        <v>444</v>
      </c>
      <c r="Z74" s="32" t="s">
        <v>573</v>
      </c>
    </row>
    <row r="75" spans="1:32">
      <c r="Y75" s="32" t="s">
        <v>445</v>
      </c>
      <c r="Z75" s="32" t="s">
        <v>574</v>
      </c>
    </row>
    <row r="76" spans="1:32">
      <c r="Y76" s="32" t="s">
        <v>446</v>
      </c>
      <c r="Z76" s="32" t="s">
        <v>575</v>
      </c>
    </row>
    <row r="77" spans="1:32">
      <c r="Y77" s="32" t="s">
        <v>447</v>
      </c>
      <c r="Z77" s="32" t="s">
        <v>576</v>
      </c>
    </row>
    <row r="78" spans="1:32">
      <c r="Y78" s="32" t="s">
        <v>448</v>
      </c>
      <c r="Z78" s="32" t="s">
        <v>577</v>
      </c>
    </row>
    <row r="79" spans="1:32">
      <c r="Y79" s="32" t="s">
        <v>449</v>
      </c>
      <c r="Z79" s="32" t="s">
        <v>578</v>
      </c>
    </row>
    <row r="80" spans="1:32">
      <c r="Y80" s="32" t="s">
        <v>450</v>
      </c>
      <c r="Z80" s="32" t="s">
        <v>579</v>
      </c>
    </row>
    <row r="81" spans="25:26">
      <c r="Y81" s="32" t="s">
        <v>451</v>
      </c>
      <c r="Z81" s="32" t="s">
        <v>580</v>
      </c>
    </row>
    <row r="82" spans="25:26">
      <c r="Y82" s="32" t="s">
        <v>452</v>
      </c>
      <c r="Z82" s="32" t="s">
        <v>581</v>
      </c>
    </row>
    <row r="83" spans="25:26">
      <c r="Y83" s="32" t="s">
        <v>453</v>
      </c>
      <c r="Z83" s="32" t="s">
        <v>582</v>
      </c>
    </row>
    <row r="84" spans="25:26">
      <c r="Y84" s="32" t="s">
        <v>454</v>
      </c>
      <c r="Z84" s="32" t="s">
        <v>583</v>
      </c>
    </row>
    <row r="85" spans="25:26">
      <c r="Y85" s="32" t="s">
        <v>455</v>
      </c>
      <c r="Z85" s="32" t="s">
        <v>584</v>
      </c>
    </row>
    <row r="86" spans="25:26">
      <c r="Y86" s="32" t="s">
        <v>456</v>
      </c>
      <c r="Z86" s="32" t="s">
        <v>585</v>
      </c>
    </row>
    <row r="87" spans="25:26">
      <c r="Y87" s="32" t="s">
        <v>457</v>
      </c>
      <c r="Z87" s="32" t="s">
        <v>586</v>
      </c>
    </row>
    <row r="88" spans="25:26">
      <c r="Y88" s="32" t="s">
        <v>458</v>
      </c>
      <c r="Z88" s="32" t="s">
        <v>587</v>
      </c>
    </row>
    <row r="89" spans="25:26">
      <c r="Y89" s="32" t="s">
        <v>459</v>
      </c>
      <c r="Z89" s="32" t="s">
        <v>588</v>
      </c>
    </row>
    <row r="90" spans="25:26">
      <c r="Y90" s="32" t="s">
        <v>460</v>
      </c>
      <c r="Z90" s="32" t="s">
        <v>589</v>
      </c>
    </row>
    <row r="91" spans="25:26">
      <c r="Y91" s="32" t="s">
        <v>461</v>
      </c>
      <c r="Z91" s="32" t="s">
        <v>590</v>
      </c>
    </row>
    <row r="92" spans="25:26">
      <c r="Y92" s="32" t="s">
        <v>462</v>
      </c>
      <c r="Z92" s="32" t="s">
        <v>591</v>
      </c>
    </row>
    <row r="93" spans="25:26">
      <c r="Y93" s="32" t="s">
        <v>463</v>
      </c>
      <c r="Z93" s="32" t="s">
        <v>592</v>
      </c>
    </row>
    <row r="94" spans="25:26">
      <c r="Y94" s="32" t="s">
        <v>464</v>
      </c>
      <c r="Z94" s="32" t="s">
        <v>593</v>
      </c>
    </row>
    <row r="95" spans="25:26">
      <c r="Y95" s="32" t="s">
        <v>465</v>
      </c>
      <c r="Z95" s="32" t="s">
        <v>594</v>
      </c>
    </row>
    <row r="96" spans="25:26">
      <c r="Y96" s="32" t="s">
        <v>368</v>
      </c>
      <c r="Z96" s="32" t="s">
        <v>595</v>
      </c>
    </row>
    <row r="97" spans="25:26">
      <c r="Y97" s="32" t="s">
        <v>466</v>
      </c>
      <c r="Z97" s="32" t="s">
        <v>596</v>
      </c>
    </row>
    <row r="98" spans="25:26">
      <c r="Y98" s="32" t="s">
        <v>467</v>
      </c>
      <c r="Z98" s="32" t="s">
        <v>597</v>
      </c>
    </row>
    <row r="99" spans="25:26">
      <c r="Y99" s="32" t="s">
        <v>497</v>
      </c>
      <c r="Z99" s="32" t="s">
        <v>598</v>
      </c>
    </row>
    <row r="100" spans="25:26">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7"/>
      <c r="Z2" s="851"/>
      <c r="AA2" s="852"/>
      <c r="AB2" s="961" t="s">
        <v>11</v>
      </c>
      <c r="AC2" s="962"/>
      <c r="AD2" s="963"/>
      <c r="AE2" s="965" t="s">
        <v>370</v>
      </c>
      <c r="AF2" s="965"/>
      <c r="AG2" s="965"/>
      <c r="AH2" s="902"/>
      <c r="AI2" s="965" t="s">
        <v>466</v>
      </c>
      <c r="AJ2" s="965"/>
      <c r="AK2" s="965"/>
      <c r="AL2" s="902"/>
      <c r="AM2" s="965" t="s">
        <v>467</v>
      </c>
      <c r="AN2" s="965"/>
      <c r="AO2" s="965"/>
      <c r="AP2" s="902"/>
      <c r="AQ2" s="506" t="s">
        <v>223</v>
      </c>
      <c r="AR2" s="507"/>
      <c r="AS2" s="507"/>
      <c r="AT2" s="508"/>
      <c r="AU2" s="509" t="s">
        <v>129</v>
      </c>
      <c r="AV2" s="509"/>
      <c r="AW2" s="509"/>
      <c r="AX2" s="510"/>
      <c r="AY2" s="34">
        <f>COUNTA($G$4)</f>
        <v>0</v>
      </c>
    </row>
    <row r="3" spans="1:51" ht="18.75" customHeight="1">
      <c r="A3" s="485"/>
      <c r="B3" s="486"/>
      <c r="C3" s="486"/>
      <c r="D3" s="486"/>
      <c r="E3" s="486"/>
      <c r="F3" s="487"/>
      <c r="G3" s="358"/>
      <c r="H3" s="339"/>
      <c r="I3" s="339"/>
      <c r="J3" s="339"/>
      <c r="K3" s="339"/>
      <c r="L3" s="339"/>
      <c r="M3" s="339"/>
      <c r="N3" s="339"/>
      <c r="O3" s="340"/>
      <c r="P3" s="343"/>
      <c r="Q3" s="339"/>
      <c r="R3" s="339"/>
      <c r="S3" s="339"/>
      <c r="T3" s="339"/>
      <c r="U3" s="339"/>
      <c r="V3" s="339"/>
      <c r="W3" s="339"/>
      <c r="X3" s="340"/>
      <c r="Y3" s="958"/>
      <c r="Z3" s="959"/>
      <c r="AA3" s="960"/>
      <c r="AB3" s="964"/>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c r="A4" s="488"/>
      <c r="B4" s="486"/>
      <c r="C4" s="486"/>
      <c r="D4" s="486"/>
      <c r="E4" s="486"/>
      <c r="F4" s="487"/>
      <c r="G4" s="389"/>
      <c r="H4" s="939"/>
      <c r="I4" s="939"/>
      <c r="J4" s="939"/>
      <c r="K4" s="939"/>
      <c r="L4" s="939"/>
      <c r="M4" s="939"/>
      <c r="N4" s="939"/>
      <c r="O4" s="940"/>
      <c r="P4" s="154"/>
      <c r="Q4" s="377"/>
      <c r="R4" s="377"/>
      <c r="S4" s="377"/>
      <c r="T4" s="377"/>
      <c r="U4" s="377"/>
      <c r="V4" s="377"/>
      <c r="W4" s="377"/>
      <c r="X4" s="378"/>
      <c r="Y4" s="953" t="s">
        <v>12</v>
      </c>
      <c r="Z4" s="954"/>
      <c r="AA4" s="955"/>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c r="A5" s="489"/>
      <c r="B5" s="490"/>
      <c r="C5" s="490"/>
      <c r="D5" s="490"/>
      <c r="E5" s="490"/>
      <c r="F5" s="491"/>
      <c r="G5" s="941"/>
      <c r="H5" s="942"/>
      <c r="I5" s="942"/>
      <c r="J5" s="942"/>
      <c r="K5" s="942"/>
      <c r="L5" s="942"/>
      <c r="M5" s="942"/>
      <c r="N5" s="942"/>
      <c r="O5" s="943"/>
      <c r="P5" s="947"/>
      <c r="Q5" s="947"/>
      <c r="R5" s="947"/>
      <c r="S5" s="947"/>
      <c r="T5" s="947"/>
      <c r="U5" s="947"/>
      <c r="V5" s="947"/>
      <c r="W5" s="947"/>
      <c r="X5" s="948"/>
      <c r="Y5" s="237" t="s">
        <v>51</v>
      </c>
      <c r="Z5" s="950"/>
      <c r="AA5" s="951"/>
      <c r="AB5" s="463"/>
      <c r="AC5" s="956"/>
      <c r="AD5" s="956"/>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c r="A6" s="489"/>
      <c r="B6" s="490"/>
      <c r="C6" s="490"/>
      <c r="D6" s="490"/>
      <c r="E6" s="490"/>
      <c r="F6" s="491"/>
      <c r="G6" s="944"/>
      <c r="H6" s="945"/>
      <c r="I6" s="945"/>
      <c r="J6" s="945"/>
      <c r="K6" s="945"/>
      <c r="L6" s="945"/>
      <c r="M6" s="945"/>
      <c r="N6" s="945"/>
      <c r="O6" s="946"/>
      <c r="P6" s="380"/>
      <c r="Q6" s="380"/>
      <c r="R6" s="380"/>
      <c r="S6" s="380"/>
      <c r="T6" s="380"/>
      <c r="U6" s="380"/>
      <c r="V6" s="380"/>
      <c r="W6" s="380"/>
      <c r="X6" s="381"/>
      <c r="Y6" s="949" t="s">
        <v>13</v>
      </c>
      <c r="Z6" s="950"/>
      <c r="AA6" s="951"/>
      <c r="AB6" s="911" t="s">
        <v>171</v>
      </c>
      <c r="AC6" s="952"/>
      <c r="AD6" s="952"/>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c r="A7" s="927" t="s">
        <v>342</v>
      </c>
      <c r="B7" s="928"/>
      <c r="C7" s="928"/>
      <c r="D7" s="928"/>
      <c r="E7" s="928"/>
      <c r="F7" s="929"/>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c r="A8" s="930"/>
      <c r="B8" s="931"/>
      <c r="C8" s="931"/>
      <c r="D8" s="931"/>
      <c r="E8" s="931"/>
      <c r="F8" s="932"/>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7"/>
      <c r="Z9" s="851"/>
      <c r="AA9" s="852"/>
      <c r="AB9" s="961" t="s">
        <v>11</v>
      </c>
      <c r="AC9" s="962"/>
      <c r="AD9" s="963"/>
      <c r="AE9" s="965" t="s">
        <v>370</v>
      </c>
      <c r="AF9" s="965"/>
      <c r="AG9" s="965"/>
      <c r="AH9" s="902"/>
      <c r="AI9" s="965" t="s">
        <v>466</v>
      </c>
      <c r="AJ9" s="965"/>
      <c r="AK9" s="965"/>
      <c r="AL9" s="902"/>
      <c r="AM9" s="965" t="s">
        <v>467</v>
      </c>
      <c r="AN9" s="965"/>
      <c r="AO9" s="965"/>
      <c r="AP9" s="902"/>
      <c r="AQ9" s="506" t="s">
        <v>223</v>
      </c>
      <c r="AR9" s="507"/>
      <c r="AS9" s="507"/>
      <c r="AT9" s="508"/>
      <c r="AU9" s="509" t="s">
        <v>129</v>
      </c>
      <c r="AV9" s="509"/>
      <c r="AW9" s="509"/>
      <c r="AX9" s="510"/>
      <c r="AY9" s="34">
        <f>COUNTA($G$11)</f>
        <v>0</v>
      </c>
    </row>
    <row r="10" spans="1:51" ht="18.75" customHeight="1">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8"/>
      <c r="Z10" s="959"/>
      <c r="AA10" s="960"/>
      <c r="AB10" s="964"/>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c r="A11" s="488"/>
      <c r="B11" s="486"/>
      <c r="C11" s="486"/>
      <c r="D11" s="486"/>
      <c r="E11" s="486"/>
      <c r="F11" s="487"/>
      <c r="G11" s="389"/>
      <c r="H11" s="939"/>
      <c r="I11" s="939"/>
      <c r="J11" s="939"/>
      <c r="K11" s="939"/>
      <c r="L11" s="939"/>
      <c r="M11" s="939"/>
      <c r="N11" s="939"/>
      <c r="O11" s="940"/>
      <c r="P11" s="154"/>
      <c r="Q11" s="377"/>
      <c r="R11" s="377"/>
      <c r="S11" s="377"/>
      <c r="T11" s="377"/>
      <c r="U11" s="377"/>
      <c r="V11" s="377"/>
      <c r="W11" s="377"/>
      <c r="X11" s="378"/>
      <c r="Y11" s="953" t="s">
        <v>12</v>
      </c>
      <c r="Z11" s="954"/>
      <c r="AA11" s="955"/>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c r="A12" s="489"/>
      <c r="B12" s="490"/>
      <c r="C12" s="490"/>
      <c r="D12" s="490"/>
      <c r="E12" s="490"/>
      <c r="F12" s="491"/>
      <c r="G12" s="941"/>
      <c r="H12" s="942"/>
      <c r="I12" s="942"/>
      <c r="J12" s="942"/>
      <c r="K12" s="942"/>
      <c r="L12" s="942"/>
      <c r="M12" s="942"/>
      <c r="N12" s="942"/>
      <c r="O12" s="943"/>
      <c r="P12" s="947"/>
      <c r="Q12" s="947"/>
      <c r="R12" s="947"/>
      <c r="S12" s="947"/>
      <c r="T12" s="947"/>
      <c r="U12" s="947"/>
      <c r="V12" s="947"/>
      <c r="W12" s="947"/>
      <c r="X12" s="948"/>
      <c r="Y12" s="237" t="s">
        <v>51</v>
      </c>
      <c r="Z12" s="950"/>
      <c r="AA12" s="951"/>
      <c r="AB12" s="463"/>
      <c r="AC12" s="956"/>
      <c r="AD12" s="956"/>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c r="A13" s="936"/>
      <c r="B13" s="937"/>
      <c r="C13" s="937"/>
      <c r="D13" s="937"/>
      <c r="E13" s="937"/>
      <c r="F13" s="938"/>
      <c r="G13" s="944"/>
      <c r="H13" s="945"/>
      <c r="I13" s="945"/>
      <c r="J13" s="945"/>
      <c r="K13" s="945"/>
      <c r="L13" s="945"/>
      <c r="M13" s="945"/>
      <c r="N13" s="945"/>
      <c r="O13" s="946"/>
      <c r="P13" s="380"/>
      <c r="Q13" s="380"/>
      <c r="R13" s="380"/>
      <c r="S13" s="380"/>
      <c r="T13" s="380"/>
      <c r="U13" s="380"/>
      <c r="V13" s="380"/>
      <c r="W13" s="380"/>
      <c r="X13" s="381"/>
      <c r="Y13" s="949" t="s">
        <v>13</v>
      </c>
      <c r="Z13" s="950"/>
      <c r="AA13" s="951"/>
      <c r="AB13" s="911" t="s">
        <v>171</v>
      </c>
      <c r="AC13" s="952"/>
      <c r="AD13" s="952"/>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c r="A14" s="927" t="s">
        <v>342</v>
      </c>
      <c r="B14" s="928"/>
      <c r="C14" s="928"/>
      <c r="D14" s="928"/>
      <c r="E14" s="928"/>
      <c r="F14" s="929"/>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c r="A15" s="930"/>
      <c r="B15" s="931"/>
      <c r="C15" s="931"/>
      <c r="D15" s="931"/>
      <c r="E15" s="931"/>
      <c r="F15" s="932"/>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7"/>
      <c r="Z16" s="851"/>
      <c r="AA16" s="852"/>
      <c r="AB16" s="961" t="s">
        <v>11</v>
      </c>
      <c r="AC16" s="962"/>
      <c r="AD16" s="963"/>
      <c r="AE16" s="965" t="s">
        <v>370</v>
      </c>
      <c r="AF16" s="965"/>
      <c r="AG16" s="965"/>
      <c r="AH16" s="902"/>
      <c r="AI16" s="965" t="s">
        <v>466</v>
      </c>
      <c r="AJ16" s="965"/>
      <c r="AK16" s="965"/>
      <c r="AL16" s="902"/>
      <c r="AM16" s="965" t="s">
        <v>467</v>
      </c>
      <c r="AN16" s="965"/>
      <c r="AO16" s="965"/>
      <c r="AP16" s="902"/>
      <c r="AQ16" s="506" t="s">
        <v>223</v>
      </c>
      <c r="AR16" s="507"/>
      <c r="AS16" s="507"/>
      <c r="AT16" s="508"/>
      <c r="AU16" s="509" t="s">
        <v>129</v>
      </c>
      <c r="AV16" s="509"/>
      <c r="AW16" s="509"/>
      <c r="AX16" s="510"/>
      <c r="AY16" s="34">
        <f>COUNTA($G$18)</f>
        <v>0</v>
      </c>
    </row>
    <row r="17" spans="1:51" ht="18.75" customHeight="1">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8"/>
      <c r="Z17" s="959"/>
      <c r="AA17" s="960"/>
      <c r="AB17" s="964"/>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c r="A18" s="488"/>
      <c r="B18" s="486"/>
      <c r="C18" s="486"/>
      <c r="D18" s="486"/>
      <c r="E18" s="486"/>
      <c r="F18" s="487"/>
      <c r="G18" s="389"/>
      <c r="H18" s="939"/>
      <c r="I18" s="939"/>
      <c r="J18" s="939"/>
      <c r="K18" s="939"/>
      <c r="L18" s="939"/>
      <c r="M18" s="939"/>
      <c r="N18" s="939"/>
      <c r="O18" s="940"/>
      <c r="P18" s="154"/>
      <c r="Q18" s="377"/>
      <c r="R18" s="377"/>
      <c r="S18" s="377"/>
      <c r="T18" s="377"/>
      <c r="U18" s="377"/>
      <c r="V18" s="377"/>
      <c r="W18" s="377"/>
      <c r="X18" s="378"/>
      <c r="Y18" s="953" t="s">
        <v>12</v>
      </c>
      <c r="Z18" s="954"/>
      <c r="AA18" s="955"/>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c r="A19" s="489"/>
      <c r="B19" s="490"/>
      <c r="C19" s="490"/>
      <c r="D19" s="490"/>
      <c r="E19" s="490"/>
      <c r="F19" s="491"/>
      <c r="G19" s="941"/>
      <c r="H19" s="942"/>
      <c r="I19" s="942"/>
      <c r="J19" s="942"/>
      <c r="K19" s="942"/>
      <c r="L19" s="942"/>
      <c r="M19" s="942"/>
      <c r="N19" s="942"/>
      <c r="O19" s="943"/>
      <c r="P19" s="947"/>
      <c r="Q19" s="947"/>
      <c r="R19" s="947"/>
      <c r="S19" s="947"/>
      <c r="T19" s="947"/>
      <c r="U19" s="947"/>
      <c r="V19" s="947"/>
      <c r="W19" s="947"/>
      <c r="X19" s="948"/>
      <c r="Y19" s="237" t="s">
        <v>51</v>
      </c>
      <c r="Z19" s="950"/>
      <c r="AA19" s="951"/>
      <c r="AB19" s="463"/>
      <c r="AC19" s="956"/>
      <c r="AD19" s="956"/>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c r="A20" s="936"/>
      <c r="B20" s="937"/>
      <c r="C20" s="937"/>
      <c r="D20" s="937"/>
      <c r="E20" s="937"/>
      <c r="F20" s="938"/>
      <c r="G20" s="944"/>
      <c r="H20" s="945"/>
      <c r="I20" s="945"/>
      <c r="J20" s="945"/>
      <c r="K20" s="945"/>
      <c r="L20" s="945"/>
      <c r="M20" s="945"/>
      <c r="N20" s="945"/>
      <c r="O20" s="946"/>
      <c r="P20" s="380"/>
      <c r="Q20" s="380"/>
      <c r="R20" s="380"/>
      <c r="S20" s="380"/>
      <c r="T20" s="380"/>
      <c r="U20" s="380"/>
      <c r="V20" s="380"/>
      <c r="W20" s="380"/>
      <c r="X20" s="381"/>
      <c r="Y20" s="949" t="s">
        <v>13</v>
      </c>
      <c r="Z20" s="950"/>
      <c r="AA20" s="951"/>
      <c r="AB20" s="911" t="s">
        <v>171</v>
      </c>
      <c r="AC20" s="952"/>
      <c r="AD20" s="952"/>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c r="A21" s="927" t="s">
        <v>342</v>
      </c>
      <c r="B21" s="928"/>
      <c r="C21" s="928"/>
      <c r="D21" s="928"/>
      <c r="E21" s="928"/>
      <c r="F21" s="929"/>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c r="A22" s="930"/>
      <c r="B22" s="931"/>
      <c r="C22" s="931"/>
      <c r="D22" s="931"/>
      <c r="E22" s="931"/>
      <c r="F22" s="932"/>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7"/>
      <c r="Z23" s="851"/>
      <c r="AA23" s="852"/>
      <c r="AB23" s="961" t="s">
        <v>11</v>
      </c>
      <c r="AC23" s="962"/>
      <c r="AD23" s="963"/>
      <c r="AE23" s="965" t="s">
        <v>370</v>
      </c>
      <c r="AF23" s="965"/>
      <c r="AG23" s="965"/>
      <c r="AH23" s="902"/>
      <c r="AI23" s="965" t="s">
        <v>466</v>
      </c>
      <c r="AJ23" s="965"/>
      <c r="AK23" s="965"/>
      <c r="AL23" s="902"/>
      <c r="AM23" s="965" t="s">
        <v>467</v>
      </c>
      <c r="AN23" s="965"/>
      <c r="AO23" s="965"/>
      <c r="AP23" s="902"/>
      <c r="AQ23" s="506" t="s">
        <v>223</v>
      </c>
      <c r="AR23" s="507"/>
      <c r="AS23" s="507"/>
      <c r="AT23" s="508"/>
      <c r="AU23" s="509" t="s">
        <v>129</v>
      </c>
      <c r="AV23" s="509"/>
      <c r="AW23" s="509"/>
      <c r="AX23" s="510"/>
      <c r="AY23" s="34">
        <f>COUNTA($G$25)</f>
        <v>0</v>
      </c>
    </row>
    <row r="24" spans="1:51" ht="18.75" customHeight="1">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8"/>
      <c r="Z24" s="959"/>
      <c r="AA24" s="960"/>
      <c r="AB24" s="964"/>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c r="A25" s="488"/>
      <c r="B25" s="486"/>
      <c r="C25" s="486"/>
      <c r="D25" s="486"/>
      <c r="E25" s="486"/>
      <c r="F25" s="487"/>
      <c r="G25" s="389"/>
      <c r="H25" s="939"/>
      <c r="I25" s="939"/>
      <c r="J25" s="939"/>
      <c r="K25" s="939"/>
      <c r="L25" s="939"/>
      <c r="M25" s="939"/>
      <c r="N25" s="939"/>
      <c r="O25" s="940"/>
      <c r="P25" s="154"/>
      <c r="Q25" s="377"/>
      <c r="R25" s="377"/>
      <c r="S25" s="377"/>
      <c r="T25" s="377"/>
      <c r="U25" s="377"/>
      <c r="V25" s="377"/>
      <c r="W25" s="377"/>
      <c r="X25" s="378"/>
      <c r="Y25" s="953" t="s">
        <v>12</v>
      </c>
      <c r="Z25" s="954"/>
      <c r="AA25" s="955"/>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c r="A26" s="489"/>
      <c r="B26" s="490"/>
      <c r="C26" s="490"/>
      <c r="D26" s="490"/>
      <c r="E26" s="490"/>
      <c r="F26" s="491"/>
      <c r="G26" s="941"/>
      <c r="H26" s="942"/>
      <c r="I26" s="942"/>
      <c r="J26" s="942"/>
      <c r="K26" s="942"/>
      <c r="L26" s="942"/>
      <c r="M26" s="942"/>
      <c r="N26" s="942"/>
      <c r="O26" s="943"/>
      <c r="P26" s="947"/>
      <c r="Q26" s="947"/>
      <c r="R26" s="947"/>
      <c r="S26" s="947"/>
      <c r="T26" s="947"/>
      <c r="U26" s="947"/>
      <c r="V26" s="947"/>
      <c r="W26" s="947"/>
      <c r="X26" s="948"/>
      <c r="Y26" s="237" t="s">
        <v>51</v>
      </c>
      <c r="Z26" s="950"/>
      <c r="AA26" s="951"/>
      <c r="AB26" s="463"/>
      <c r="AC26" s="956"/>
      <c r="AD26" s="956"/>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c r="A27" s="936"/>
      <c r="B27" s="937"/>
      <c r="C27" s="937"/>
      <c r="D27" s="937"/>
      <c r="E27" s="937"/>
      <c r="F27" s="938"/>
      <c r="G27" s="944"/>
      <c r="H27" s="945"/>
      <c r="I27" s="945"/>
      <c r="J27" s="945"/>
      <c r="K27" s="945"/>
      <c r="L27" s="945"/>
      <c r="M27" s="945"/>
      <c r="N27" s="945"/>
      <c r="O27" s="946"/>
      <c r="P27" s="380"/>
      <c r="Q27" s="380"/>
      <c r="R27" s="380"/>
      <c r="S27" s="380"/>
      <c r="T27" s="380"/>
      <c r="U27" s="380"/>
      <c r="V27" s="380"/>
      <c r="W27" s="380"/>
      <c r="X27" s="381"/>
      <c r="Y27" s="949" t="s">
        <v>13</v>
      </c>
      <c r="Z27" s="950"/>
      <c r="AA27" s="951"/>
      <c r="AB27" s="911" t="s">
        <v>171</v>
      </c>
      <c r="AC27" s="952"/>
      <c r="AD27" s="952"/>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c r="A28" s="927" t="s">
        <v>342</v>
      </c>
      <c r="B28" s="928"/>
      <c r="C28" s="928"/>
      <c r="D28" s="928"/>
      <c r="E28" s="928"/>
      <c r="F28" s="929"/>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c r="A29" s="930"/>
      <c r="B29" s="931"/>
      <c r="C29" s="931"/>
      <c r="D29" s="931"/>
      <c r="E29" s="931"/>
      <c r="F29" s="932"/>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7"/>
      <c r="Z30" s="851"/>
      <c r="AA30" s="852"/>
      <c r="AB30" s="961" t="s">
        <v>11</v>
      </c>
      <c r="AC30" s="962"/>
      <c r="AD30" s="963"/>
      <c r="AE30" s="965" t="s">
        <v>370</v>
      </c>
      <c r="AF30" s="965"/>
      <c r="AG30" s="965"/>
      <c r="AH30" s="902"/>
      <c r="AI30" s="965" t="s">
        <v>466</v>
      </c>
      <c r="AJ30" s="965"/>
      <c r="AK30" s="965"/>
      <c r="AL30" s="902"/>
      <c r="AM30" s="965" t="s">
        <v>467</v>
      </c>
      <c r="AN30" s="965"/>
      <c r="AO30" s="965"/>
      <c r="AP30" s="902"/>
      <c r="AQ30" s="506" t="s">
        <v>223</v>
      </c>
      <c r="AR30" s="507"/>
      <c r="AS30" s="507"/>
      <c r="AT30" s="508"/>
      <c r="AU30" s="509" t="s">
        <v>129</v>
      </c>
      <c r="AV30" s="509"/>
      <c r="AW30" s="509"/>
      <c r="AX30" s="510"/>
      <c r="AY30" s="34">
        <f>COUNTA($G$32)</f>
        <v>0</v>
      </c>
    </row>
    <row r="31" spans="1:51" ht="18.75" customHeight="1">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8"/>
      <c r="Z31" s="959"/>
      <c r="AA31" s="960"/>
      <c r="AB31" s="964"/>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c r="A32" s="488"/>
      <c r="B32" s="486"/>
      <c r="C32" s="486"/>
      <c r="D32" s="486"/>
      <c r="E32" s="486"/>
      <c r="F32" s="487"/>
      <c r="G32" s="389"/>
      <c r="H32" s="939"/>
      <c r="I32" s="939"/>
      <c r="J32" s="939"/>
      <c r="K32" s="939"/>
      <c r="L32" s="939"/>
      <c r="M32" s="939"/>
      <c r="N32" s="939"/>
      <c r="O32" s="940"/>
      <c r="P32" s="154"/>
      <c r="Q32" s="377"/>
      <c r="R32" s="377"/>
      <c r="S32" s="377"/>
      <c r="T32" s="377"/>
      <c r="U32" s="377"/>
      <c r="V32" s="377"/>
      <c r="W32" s="377"/>
      <c r="X32" s="378"/>
      <c r="Y32" s="953" t="s">
        <v>12</v>
      </c>
      <c r="Z32" s="954"/>
      <c r="AA32" s="955"/>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c r="A33" s="489"/>
      <c r="B33" s="490"/>
      <c r="C33" s="490"/>
      <c r="D33" s="490"/>
      <c r="E33" s="490"/>
      <c r="F33" s="491"/>
      <c r="G33" s="941"/>
      <c r="H33" s="942"/>
      <c r="I33" s="942"/>
      <c r="J33" s="942"/>
      <c r="K33" s="942"/>
      <c r="L33" s="942"/>
      <c r="M33" s="942"/>
      <c r="N33" s="942"/>
      <c r="O33" s="943"/>
      <c r="P33" s="947"/>
      <c r="Q33" s="947"/>
      <c r="R33" s="947"/>
      <c r="S33" s="947"/>
      <c r="T33" s="947"/>
      <c r="U33" s="947"/>
      <c r="V33" s="947"/>
      <c r="W33" s="947"/>
      <c r="X33" s="948"/>
      <c r="Y33" s="237" t="s">
        <v>51</v>
      </c>
      <c r="Z33" s="950"/>
      <c r="AA33" s="951"/>
      <c r="AB33" s="463"/>
      <c r="AC33" s="956"/>
      <c r="AD33" s="956"/>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c r="A34" s="936"/>
      <c r="B34" s="937"/>
      <c r="C34" s="937"/>
      <c r="D34" s="937"/>
      <c r="E34" s="937"/>
      <c r="F34" s="938"/>
      <c r="G34" s="944"/>
      <c r="H34" s="945"/>
      <c r="I34" s="945"/>
      <c r="J34" s="945"/>
      <c r="K34" s="945"/>
      <c r="L34" s="945"/>
      <c r="M34" s="945"/>
      <c r="N34" s="945"/>
      <c r="O34" s="946"/>
      <c r="P34" s="380"/>
      <c r="Q34" s="380"/>
      <c r="R34" s="380"/>
      <c r="S34" s="380"/>
      <c r="T34" s="380"/>
      <c r="U34" s="380"/>
      <c r="V34" s="380"/>
      <c r="W34" s="380"/>
      <c r="X34" s="381"/>
      <c r="Y34" s="949" t="s">
        <v>13</v>
      </c>
      <c r="Z34" s="950"/>
      <c r="AA34" s="951"/>
      <c r="AB34" s="911" t="s">
        <v>171</v>
      </c>
      <c r="AC34" s="952"/>
      <c r="AD34" s="952"/>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c r="A35" s="927" t="s">
        <v>342</v>
      </c>
      <c r="B35" s="928"/>
      <c r="C35" s="928"/>
      <c r="D35" s="928"/>
      <c r="E35" s="928"/>
      <c r="F35" s="929"/>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c r="A36" s="930"/>
      <c r="B36" s="931"/>
      <c r="C36" s="931"/>
      <c r="D36" s="931"/>
      <c r="E36" s="931"/>
      <c r="F36" s="932"/>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7"/>
      <c r="Z37" s="851"/>
      <c r="AA37" s="852"/>
      <c r="AB37" s="961" t="s">
        <v>11</v>
      </c>
      <c r="AC37" s="962"/>
      <c r="AD37" s="963"/>
      <c r="AE37" s="965" t="s">
        <v>370</v>
      </c>
      <c r="AF37" s="965"/>
      <c r="AG37" s="965"/>
      <c r="AH37" s="902"/>
      <c r="AI37" s="965" t="s">
        <v>466</v>
      </c>
      <c r="AJ37" s="965"/>
      <c r="AK37" s="965"/>
      <c r="AL37" s="902"/>
      <c r="AM37" s="965" t="s">
        <v>467</v>
      </c>
      <c r="AN37" s="965"/>
      <c r="AO37" s="965"/>
      <c r="AP37" s="902"/>
      <c r="AQ37" s="506" t="s">
        <v>223</v>
      </c>
      <c r="AR37" s="507"/>
      <c r="AS37" s="507"/>
      <c r="AT37" s="508"/>
      <c r="AU37" s="509" t="s">
        <v>129</v>
      </c>
      <c r="AV37" s="509"/>
      <c r="AW37" s="509"/>
      <c r="AX37" s="510"/>
      <c r="AY37" s="34">
        <f>COUNTA($G$39)</f>
        <v>0</v>
      </c>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8"/>
      <c r="Z38" s="959"/>
      <c r="AA38" s="960"/>
      <c r="AB38" s="964"/>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c r="A39" s="488"/>
      <c r="B39" s="486"/>
      <c r="C39" s="486"/>
      <c r="D39" s="486"/>
      <c r="E39" s="486"/>
      <c r="F39" s="487"/>
      <c r="G39" s="389"/>
      <c r="H39" s="939"/>
      <c r="I39" s="939"/>
      <c r="J39" s="939"/>
      <c r="K39" s="939"/>
      <c r="L39" s="939"/>
      <c r="M39" s="939"/>
      <c r="N39" s="939"/>
      <c r="O39" s="940"/>
      <c r="P39" s="154"/>
      <c r="Q39" s="377"/>
      <c r="R39" s="377"/>
      <c r="S39" s="377"/>
      <c r="T39" s="377"/>
      <c r="U39" s="377"/>
      <c r="V39" s="377"/>
      <c r="W39" s="377"/>
      <c r="X39" s="378"/>
      <c r="Y39" s="953" t="s">
        <v>12</v>
      </c>
      <c r="Z39" s="954"/>
      <c r="AA39" s="955"/>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c r="A40" s="489"/>
      <c r="B40" s="490"/>
      <c r="C40" s="490"/>
      <c r="D40" s="490"/>
      <c r="E40" s="490"/>
      <c r="F40" s="491"/>
      <c r="G40" s="941"/>
      <c r="H40" s="942"/>
      <c r="I40" s="942"/>
      <c r="J40" s="942"/>
      <c r="K40" s="942"/>
      <c r="L40" s="942"/>
      <c r="M40" s="942"/>
      <c r="N40" s="942"/>
      <c r="O40" s="943"/>
      <c r="P40" s="947"/>
      <c r="Q40" s="947"/>
      <c r="R40" s="947"/>
      <c r="S40" s="947"/>
      <c r="T40" s="947"/>
      <c r="U40" s="947"/>
      <c r="V40" s="947"/>
      <c r="W40" s="947"/>
      <c r="X40" s="948"/>
      <c r="Y40" s="237" t="s">
        <v>51</v>
      </c>
      <c r="Z40" s="950"/>
      <c r="AA40" s="951"/>
      <c r="AB40" s="463"/>
      <c r="AC40" s="956"/>
      <c r="AD40" s="956"/>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c r="A41" s="936"/>
      <c r="B41" s="937"/>
      <c r="C41" s="937"/>
      <c r="D41" s="937"/>
      <c r="E41" s="937"/>
      <c r="F41" s="938"/>
      <c r="G41" s="944"/>
      <c r="H41" s="945"/>
      <c r="I41" s="945"/>
      <c r="J41" s="945"/>
      <c r="K41" s="945"/>
      <c r="L41" s="945"/>
      <c r="M41" s="945"/>
      <c r="N41" s="945"/>
      <c r="O41" s="946"/>
      <c r="P41" s="380"/>
      <c r="Q41" s="380"/>
      <c r="R41" s="380"/>
      <c r="S41" s="380"/>
      <c r="T41" s="380"/>
      <c r="U41" s="380"/>
      <c r="V41" s="380"/>
      <c r="W41" s="380"/>
      <c r="X41" s="381"/>
      <c r="Y41" s="949" t="s">
        <v>13</v>
      </c>
      <c r="Z41" s="950"/>
      <c r="AA41" s="951"/>
      <c r="AB41" s="911" t="s">
        <v>171</v>
      </c>
      <c r="AC41" s="952"/>
      <c r="AD41" s="952"/>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c r="A42" s="927" t="s">
        <v>342</v>
      </c>
      <c r="B42" s="928"/>
      <c r="C42" s="928"/>
      <c r="D42" s="928"/>
      <c r="E42" s="928"/>
      <c r="F42" s="929"/>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c r="A43" s="930"/>
      <c r="B43" s="931"/>
      <c r="C43" s="931"/>
      <c r="D43" s="931"/>
      <c r="E43" s="931"/>
      <c r="F43" s="932"/>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7"/>
      <c r="Z44" s="851"/>
      <c r="AA44" s="852"/>
      <c r="AB44" s="961" t="s">
        <v>11</v>
      </c>
      <c r="AC44" s="962"/>
      <c r="AD44" s="963"/>
      <c r="AE44" s="965" t="s">
        <v>370</v>
      </c>
      <c r="AF44" s="965"/>
      <c r="AG44" s="965"/>
      <c r="AH44" s="902"/>
      <c r="AI44" s="965" t="s">
        <v>466</v>
      </c>
      <c r="AJ44" s="965"/>
      <c r="AK44" s="965"/>
      <c r="AL44" s="902"/>
      <c r="AM44" s="965" t="s">
        <v>467</v>
      </c>
      <c r="AN44" s="965"/>
      <c r="AO44" s="965"/>
      <c r="AP44" s="902"/>
      <c r="AQ44" s="506" t="s">
        <v>223</v>
      </c>
      <c r="AR44" s="507"/>
      <c r="AS44" s="507"/>
      <c r="AT44" s="508"/>
      <c r="AU44" s="509" t="s">
        <v>129</v>
      </c>
      <c r="AV44" s="509"/>
      <c r="AW44" s="509"/>
      <c r="AX44" s="510"/>
      <c r="AY44" s="34">
        <f>COUNTA($G$46)</f>
        <v>0</v>
      </c>
    </row>
    <row r="45" spans="1:51" ht="18.75" customHeight="1">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8"/>
      <c r="Z45" s="959"/>
      <c r="AA45" s="960"/>
      <c r="AB45" s="964"/>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c r="A46" s="488"/>
      <c r="B46" s="486"/>
      <c r="C46" s="486"/>
      <c r="D46" s="486"/>
      <c r="E46" s="486"/>
      <c r="F46" s="487"/>
      <c r="G46" s="389"/>
      <c r="H46" s="939"/>
      <c r="I46" s="939"/>
      <c r="J46" s="939"/>
      <c r="K46" s="939"/>
      <c r="L46" s="939"/>
      <c r="M46" s="939"/>
      <c r="N46" s="939"/>
      <c r="O46" s="940"/>
      <c r="P46" s="154"/>
      <c r="Q46" s="377"/>
      <c r="R46" s="377"/>
      <c r="S46" s="377"/>
      <c r="T46" s="377"/>
      <c r="U46" s="377"/>
      <c r="V46" s="377"/>
      <c r="W46" s="377"/>
      <c r="X46" s="378"/>
      <c r="Y46" s="953" t="s">
        <v>12</v>
      </c>
      <c r="Z46" s="954"/>
      <c r="AA46" s="955"/>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c r="A47" s="489"/>
      <c r="B47" s="490"/>
      <c r="C47" s="490"/>
      <c r="D47" s="490"/>
      <c r="E47" s="490"/>
      <c r="F47" s="491"/>
      <c r="G47" s="941"/>
      <c r="H47" s="942"/>
      <c r="I47" s="942"/>
      <c r="J47" s="942"/>
      <c r="K47" s="942"/>
      <c r="L47" s="942"/>
      <c r="M47" s="942"/>
      <c r="N47" s="942"/>
      <c r="O47" s="943"/>
      <c r="P47" s="947"/>
      <c r="Q47" s="947"/>
      <c r="R47" s="947"/>
      <c r="S47" s="947"/>
      <c r="T47" s="947"/>
      <c r="U47" s="947"/>
      <c r="V47" s="947"/>
      <c r="W47" s="947"/>
      <c r="X47" s="948"/>
      <c r="Y47" s="237" t="s">
        <v>51</v>
      </c>
      <c r="Z47" s="950"/>
      <c r="AA47" s="951"/>
      <c r="AB47" s="463"/>
      <c r="AC47" s="956"/>
      <c r="AD47" s="956"/>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c r="A48" s="936"/>
      <c r="B48" s="937"/>
      <c r="C48" s="937"/>
      <c r="D48" s="937"/>
      <c r="E48" s="937"/>
      <c r="F48" s="938"/>
      <c r="G48" s="944"/>
      <c r="H48" s="945"/>
      <c r="I48" s="945"/>
      <c r="J48" s="945"/>
      <c r="K48" s="945"/>
      <c r="L48" s="945"/>
      <c r="M48" s="945"/>
      <c r="N48" s="945"/>
      <c r="O48" s="946"/>
      <c r="P48" s="380"/>
      <c r="Q48" s="380"/>
      <c r="R48" s="380"/>
      <c r="S48" s="380"/>
      <c r="T48" s="380"/>
      <c r="U48" s="380"/>
      <c r="V48" s="380"/>
      <c r="W48" s="380"/>
      <c r="X48" s="381"/>
      <c r="Y48" s="949" t="s">
        <v>13</v>
      </c>
      <c r="Z48" s="950"/>
      <c r="AA48" s="951"/>
      <c r="AB48" s="911" t="s">
        <v>171</v>
      </c>
      <c r="AC48" s="952"/>
      <c r="AD48" s="952"/>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c r="A49" s="927" t="s">
        <v>342</v>
      </c>
      <c r="B49" s="928"/>
      <c r="C49" s="928"/>
      <c r="D49" s="928"/>
      <c r="E49" s="928"/>
      <c r="F49" s="929"/>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c r="A50" s="930"/>
      <c r="B50" s="931"/>
      <c r="C50" s="931"/>
      <c r="D50" s="931"/>
      <c r="E50" s="931"/>
      <c r="F50" s="932"/>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7"/>
      <c r="Z51" s="851"/>
      <c r="AA51" s="852"/>
      <c r="AB51" s="902" t="s">
        <v>11</v>
      </c>
      <c r="AC51" s="962"/>
      <c r="AD51" s="963"/>
      <c r="AE51" s="965" t="s">
        <v>370</v>
      </c>
      <c r="AF51" s="965"/>
      <c r="AG51" s="965"/>
      <c r="AH51" s="902"/>
      <c r="AI51" s="965" t="s">
        <v>466</v>
      </c>
      <c r="AJ51" s="965"/>
      <c r="AK51" s="965"/>
      <c r="AL51" s="902"/>
      <c r="AM51" s="965" t="s">
        <v>467</v>
      </c>
      <c r="AN51" s="965"/>
      <c r="AO51" s="965"/>
      <c r="AP51" s="902"/>
      <c r="AQ51" s="506" t="s">
        <v>223</v>
      </c>
      <c r="AR51" s="507"/>
      <c r="AS51" s="507"/>
      <c r="AT51" s="508"/>
      <c r="AU51" s="509" t="s">
        <v>129</v>
      </c>
      <c r="AV51" s="509"/>
      <c r="AW51" s="509"/>
      <c r="AX51" s="510"/>
      <c r="AY51" s="34">
        <f>COUNTA($G$53)</f>
        <v>0</v>
      </c>
    </row>
    <row r="52" spans="1:51" ht="18.75" customHeight="1">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8"/>
      <c r="Z52" s="959"/>
      <c r="AA52" s="960"/>
      <c r="AB52" s="964"/>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c r="A53" s="488"/>
      <c r="B53" s="486"/>
      <c r="C53" s="486"/>
      <c r="D53" s="486"/>
      <c r="E53" s="486"/>
      <c r="F53" s="487"/>
      <c r="G53" s="389"/>
      <c r="H53" s="939"/>
      <c r="I53" s="939"/>
      <c r="J53" s="939"/>
      <c r="K53" s="939"/>
      <c r="L53" s="939"/>
      <c r="M53" s="939"/>
      <c r="N53" s="939"/>
      <c r="O53" s="940"/>
      <c r="P53" s="154"/>
      <c r="Q53" s="377"/>
      <c r="R53" s="377"/>
      <c r="S53" s="377"/>
      <c r="T53" s="377"/>
      <c r="U53" s="377"/>
      <c r="V53" s="377"/>
      <c r="W53" s="377"/>
      <c r="X53" s="378"/>
      <c r="Y53" s="953" t="s">
        <v>12</v>
      </c>
      <c r="Z53" s="954"/>
      <c r="AA53" s="955"/>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c r="A54" s="489"/>
      <c r="B54" s="490"/>
      <c r="C54" s="490"/>
      <c r="D54" s="490"/>
      <c r="E54" s="490"/>
      <c r="F54" s="491"/>
      <c r="G54" s="941"/>
      <c r="H54" s="942"/>
      <c r="I54" s="942"/>
      <c r="J54" s="942"/>
      <c r="K54" s="942"/>
      <c r="L54" s="942"/>
      <c r="M54" s="942"/>
      <c r="N54" s="942"/>
      <c r="O54" s="943"/>
      <c r="P54" s="947"/>
      <c r="Q54" s="947"/>
      <c r="R54" s="947"/>
      <c r="S54" s="947"/>
      <c r="T54" s="947"/>
      <c r="U54" s="947"/>
      <c r="V54" s="947"/>
      <c r="W54" s="947"/>
      <c r="X54" s="948"/>
      <c r="Y54" s="237" t="s">
        <v>51</v>
      </c>
      <c r="Z54" s="950"/>
      <c r="AA54" s="951"/>
      <c r="AB54" s="463"/>
      <c r="AC54" s="956"/>
      <c r="AD54" s="956"/>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c r="A55" s="936"/>
      <c r="B55" s="937"/>
      <c r="C55" s="937"/>
      <c r="D55" s="937"/>
      <c r="E55" s="937"/>
      <c r="F55" s="938"/>
      <c r="G55" s="944"/>
      <c r="H55" s="945"/>
      <c r="I55" s="945"/>
      <c r="J55" s="945"/>
      <c r="K55" s="945"/>
      <c r="L55" s="945"/>
      <c r="M55" s="945"/>
      <c r="N55" s="945"/>
      <c r="O55" s="946"/>
      <c r="P55" s="380"/>
      <c r="Q55" s="380"/>
      <c r="R55" s="380"/>
      <c r="S55" s="380"/>
      <c r="T55" s="380"/>
      <c r="U55" s="380"/>
      <c r="V55" s="380"/>
      <c r="W55" s="380"/>
      <c r="X55" s="381"/>
      <c r="Y55" s="949" t="s">
        <v>13</v>
      </c>
      <c r="Z55" s="950"/>
      <c r="AA55" s="951"/>
      <c r="AB55" s="911" t="s">
        <v>171</v>
      </c>
      <c r="AC55" s="952"/>
      <c r="AD55" s="952"/>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c r="A56" s="927" t="s">
        <v>342</v>
      </c>
      <c r="B56" s="928"/>
      <c r="C56" s="928"/>
      <c r="D56" s="928"/>
      <c r="E56" s="928"/>
      <c r="F56" s="929"/>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c r="A57" s="930"/>
      <c r="B57" s="931"/>
      <c r="C57" s="931"/>
      <c r="D57" s="931"/>
      <c r="E57" s="931"/>
      <c r="F57" s="932"/>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7"/>
      <c r="Z58" s="851"/>
      <c r="AA58" s="852"/>
      <c r="AB58" s="961" t="s">
        <v>11</v>
      </c>
      <c r="AC58" s="962"/>
      <c r="AD58" s="963"/>
      <c r="AE58" s="965" t="s">
        <v>370</v>
      </c>
      <c r="AF58" s="965"/>
      <c r="AG58" s="965"/>
      <c r="AH58" s="902"/>
      <c r="AI58" s="965" t="s">
        <v>466</v>
      </c>
      <c r="AJ58" s="965"/>
      <c r="AK58" s="965"/>
      <c r="AL58" s="902"/>
      <c r="AM58" s="965" t="s">
        <v>467</v>
      </c>
      <c r="AN58" s="965"/>
      <c r="AO58" s="965"/>
      <c r="AP58" s="902"/>
      <c r="AQ58" s="506" t="s">
        <v>223</v>
      </c>
      <c r="AR58" s="507"/>
      <c r="AS58" s="507"/>
      <c r="AT58" s="508"/>
      <c r="AU58" s="509" t="s">
        <v>129</v>
      </c>
      <c r="AV58" s="509"/>
      <c r="AW58" s="509"/>
      <c r="AX58" s="510"/>
      <c r="AY58" s="34">
        <f>COUNTA($G$60)</f>
        <v>0</v>
      </c>
    </row>
    <row r="59" spans="1:51" ht="18.75" customHeight="1">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8"/>
      <c r="Z59" s="959"/>
      <c r="AA59" s="960"/>
      <c r="AB59" s="964"/>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c r="A60" s="488"/>
      <c r="B60" s="486"/>
      <c r="C60" s="486"/>
      <c r="D60" s="486"/>
      <c r="E60" s="486"/>
      <c r="F60" s="487"/>
      <c r="G60" s="389"/>
      <c r="H60" s="939"/>
      <c r="I60" s="939"/>
      <c r="J60" s="939"/>
      <c r="K60" s="939"/>
      <c r="L60" s="939"/>
      <c r="M60" s="939"/>
      <c r="N60" s="939"/>
      <c r="O60" s="940"/>
      <c r="P60" s="154"/>
      <c r="Q60" s="377"/>
      <c r="R60" s="377"/>
      <c r="S60" s="377"/>
      <c r="T60" s="377"/>
      <c r="U60" s="377"/>
      <c r="V60" s="377"/>
      <c r="W60" s="377"/>
      <c r="X60" s="378"/>
      <c r="Y60" s="953" t="s">
        <v>12</v>
      </c>
      <c r="Z60" s="954"/>
      <c r="AA60" s="955"/>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c r="A61" s="489"/>
      <c r="B61" s="490"/>
      <c r="C61" s="490"/>
      <c r="D61" s="490"/>
      <c r="E61" s="490"/>
      <c r="F61" s="491"/>
      <c r="G61" s="941"/>
      <c r="H61" s="942"/>
      <c r="I61" s="942"/>
      <c r="J61" s="942"/>
      <c r="K61" s="942"/>
      <c r="L61" s="942"/>
      <c r="M61" s="942"/>
      <c r="N61" s="942"/>
      <c r="O61" s="943"/>
      <c r="P61" s="947"/>
      <c r="Q61" s="947"/>
      <c r="R61" s="947"/>
      <c r="S61" s="947"/>
      <c r="T61" s="947"/>
      <c r="U61" s="947"/>
      <c r="V61" s="947"/>
      <c r="W61" s="947"/>
      <c r="X61" s="948"/>
      <c r="Y61" s="237" t="s">
        <v>51</v>
      </c>
      <c r="Z61" s="950"/>
      <c r="AA61" s="951"/>
      <c r="AB61" s="463"/>
      <c r="AC61" s="956"/>
      <c r="AD61" s="956"/>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c r="A62" s="936"/>
      <c r="B62" s="937"/>
      <c r="C62" s="937"/>
      <c r="D62" s="937"/>
      <c r="E62" s="937"/>
      <c r="F62" s="938"/>
      <c r="G62" s="944"/>
      <c r="H62" s="945"/>
      <c r="I62" s="945"/>
      <c r="J62" s="945"/>
      <c r="K62" s="945"/>
      <c r="L62" s="945"/>
      <c r="M62" s="945"/>
      <c r="N62" s="945"/>
      <c r="O62" s="946"/>
      <c r="P62" s="380"/>
      <c r="Q62" s="380"/>
      <c r="R62" s="380"/>
      <c r="S62" s="380"/>
      <c r="T62" s="380"/>
      <c r="U62" s="380"/>
      <c r="V62" s="380"/>
      <c r="W62" s="380"/>
      <c r="X62" s="381"/>
      <c r="Y62" s="949" t="s">
        <v>13</v>
      </c>
      <c r="Z62" s="950"/>
      <c r="AA62" s="951"/>
      <c r="AB62" s="911" t="s">
        <v>171</v>
      </c>
      <c r="AC62" s="952"/>
      <c r="AD62" s="952"/>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c r="A63" s="927" t="s">
        <v>342</v>
      </c>
      <c r="B63" s="928"/>
      <c r="C63" s="928"/>
      <c r="D63" s="928"/>
      <c r="E63" s="928"/>
      <c r="F63" s="929"/>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c r="A64" s="930"/>
      <c r="B64" s="931"/>
      <c r="C64" s="931"/>
      <c r="D64" s="931"/>
      <c r="E64" s="931"/>
      <c r="F64" s="932"/>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7"/>
      <c r="Z65" s="851"/>
      <c r="AA65" s="852"/>
      <c r="AB65" s="961" t="s">
        <v>11</v>
      </c>
      <c r="AC65" s="962"/>
      <c r="AD65" s="963"/>
      <c r="AE65" s="965" t="s">
        <v>370</v>
      </c>
      <c r="AF65" s="965"/>
      <c r="AG65" s="965"/>
      <c r="AH65" s="902"/>
      <c r="AI65" s="965" t="s">
        <v>466</v>
      </c>
      <c r="AJ65" s="965"/>
      <c r="AK65" s="965"/>
      <c r="AL65" s="902"/>
      <c r="AM65" s="965" t="s">
        <v>467</v>
      </c>
      <c r="AN65" s="965"/>
      <c r="AO65" s="965"/>
      <c r="AP65" s="902"/>
      <c r="AQ65" s="506" t="s">
        <v>223</v>
      </c>
      <c r="AR65" s="507"/>
      <c r="AS65" s="507"/>
      <c r="AT65" s="508"/>
      <c r="AU65" s="509" t="s">
        <v>129</v>
      </c>
      <c r="AV65" s="509"/>
      <c r="AW65" s="509"/>
      <c r="AX65" s="510"/>
      <c r="AY65" s="34">
        <f>COUNTA($G$67)</f>
        <v>0</v>
      </c>
    </row>
    <row r="66" spans="1:51" ht="18.75" customHeight="1">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8"/>
      <c r="Z66" s="959"/>
      <c r="AA66" s="960"/>
      <c r="AB66" s="964"/>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c r="A67" s="488"/>
      <c r="B67" s="486"/>
      <c r="C67" s="486"/>
      <c r="D67" s="486"/>
      <c r="E67" s="486"/>
      <c r="F67" s="487"/>
      <c r="G67" s="389"/>
      <c r="H67" s="939"/>
      <c r="I67" s="939"/>
      <c r="J67" s="939"/>
      <c r="K67" s="939"/>
      <c r="L67" s="939"/>
      <c r="M67" s="939"/>
      <c r="N67" s="939"/>
      <c r="O67" s="940"/>
      <c r="P67" s="154"/>
      <c r="Q67" s="377"/>
      <c r="R67" s="377"/>
      <c r="S67" s="377"/>
      <c r="T67" s="377"/>
      <c r="U67" s="377"/>
      <c r="V67" s="377"/>
      <c r="W67" s="377"/>
      <c r="X67" s="378"/>
      <c r="Y67" s="953" t="s">
        <v>12</v>
      </c>
      <c r="Z67" s="954"/>
      <c r="AA67" s="955"/>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c r="A68" s="489"/>
      <c r="B68" s="490"/>
      <c r="C68" s="490"/>
      <c r="D68" s="490"/>
      <c r="E68" s="490"/>
      <c r="F68" s="491"/>
      <c r="G68" s="941"/>
      <c r="H68" s="942"/>
      <c r="I68" s="942"/>
      <c r="J68" s="942"/>
      <c r="K68" s="942"/>
      <c r="L68" s="942"/>
      <c r="M68" s="942"/>
      <c r="N68" s="942"/>
      <c r="O68" s="943"/>
      <c r="P68" s="947"/>
      <c r="Q68" s="947"/>
      <c r="R68" s="947"/>
      <c r="S68" s="947"/>
      <c r="T68" s="947"/>
      <c r="U68" s="947"/>
      <c r="V68" s="947"/>
      <c r="W68" s="947"/>
      <c r="X68" s="948"/>
      <c r="Y68" s="237" t="s">
        <v>51</v>
      </c>
      <c r="Z68" s="950"/>
      <c r="AA68" s="951"/>
      <c r="AB68" s="463"/>
      <c r="AC68" s="956"/>
      <c r="AD68" s="956"/>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c r="A69" s="936"/>
      <c r="B69" s="937"/>
      <c r="C69" s="937"/>
      <c r="D69" s="937"/>
      <c r="E69" s="937"/>
      <c r="F69" s="938"/>
      <c r="G69" s="944"/>
      <c r="H69" s="945"/>
      <c r="I69" s="945"/>
      <c r="J69" s="945"/>
      <c r="K69" s="945"/>
      <c r="L69" s="945"/>
      <c r="M69" s="945"/>
      <c r="N69" s="945"/>
      <c r="O69" s="946"/>
      <c r="P69" s="380"/>
      <c r="Q69" s="380"/>
      <c r="R69" s="380"/>
      <c r="S69" s="380"/>
      <c r="T69" s="380"/>
      <c r="U69" s="380"/>
      <c r="V69" s="380"/>
      <c r="W69" s="380"/>
      <c r="X69" s="381"/>
      <c r="Y69" s="237" t="s">
        <v>13</v>
      </c>
      <c r="Z69" s="950"/>
      <c r="AA69" s="951"/>
      <c r="AB69" s="405" t="s">
        <v>171</v>
      </c>
      <c r="AC69" s="868"/>
      <c r="AD69" s="868"/>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c r="A70" s="927" t="s">
        <v>342</v>
      </c>
      <c r="B70" s="928"/>
      <c r="C70" s="928"/>
      <c r="D70" s="928"/>
      <c r="E70" s="928"/>
      <c r="F70" s="929"/>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984" t="s">
        <v>26</v>
      </c>
      <c r="B2" s="985"/>
      <c r="C2" s="985"/>
      <c r="D2" s="985"/>
      <c r="E2" s="985"/>
      <c r="F2" s="986"/>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c r="A3" s="978"/>
      <c r="B3" s="979"/>
      <c r="C3" s="979"/>
      <c r="D3" s="979"/>
      <c r="E3" s="979"/>
      <c r="F3" s="980"/>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c r="A4" s="978"/>
      <c r="B4" s="979"/>
      <c r="C4" s="979"/>
      <c r="D4" s="979"/>
      <c r="E4" s="979"/>
      <c r="F4" s="980"/>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c r="A5" s="978"/>
      <c r="B5" s="979"/>
      <c r="C5" s="979"/>
      <c r="D5" s="979"/>
      <c r="E5" s="979"/>
      <c r="F5" s="980"/>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c r="A6" s="978"/>
      <c r="B6" s="979"/>
      <c r="C6" s="979"/>
      <c r="D6" s="979"/>
      <c r="E6" s="979"/>
      <c r="F6" s="980"/>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c r="A7" s="978"/>
      <c r="B7" s="979"/>
      <c r="C7" s="979"/>
      <c r="D7" s="979"/>
      <c r="E7" s="979"/>
      <c r="F7" s="980"/>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c r="A8" s="978"/>
      <c r="B8" s="979"/>
      <c r="C8" s="979"/>
      <c r="D8" s="979"/>
      <c r="E8" s="979"/>
      <c r="F8" s="980"/>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c r="A9" s="978"/>
      <c r="B9" s="979"/>
      <c r="C9" s="979"/>
      <c r="D9" s="979"/>
      <c r="E9" s="979"/>
      <c r="F9" s="980"/>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c r="A10" s="978"/>
      <c r="B10" s="979"/>
      <c r="C10" s="979"/>
      <c r="D10" s="979"/>
      <c r="E10" s="979"/>
      <c r="F10" s="980"/>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c r="A11" s="978"/>
      <c r="B11" s="979"/>
      <c r="C11" s="979"/>
      <c r="D11" s="979"/>
      <c r="E11" s="979"/>
      <c r="F11" s="980"/>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c r="A12" s="978"/>
      <c r="B12" s="979"/>
      <c r="C12" s="979"/>
      <c r="D12" s="979"/>
      <c r="E12" s="979"/>
      <c r="F12" s="980"/>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c r="A13" s="978"/>
      <c r="B13" s="979"/>
      <c r="C13" s="979"/>
      <c r="D13" s="979"/>
      <c r="E13" s="979"/>
      <c r="F13" s="980"/>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c r="A14" s="978"/>
      <c r="B14" s="979"/>
      <c r="C14" s="979"/>
      <c r="D14" s="979"/>
      <c r="E14" s="979"/>
      <c r="F14" s="980"/>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c r="A15" s="978"/>
      <c r="B15" s="979"/>
      <c r="C15" s="979"/>
      <c r="D15" s="979"/>
      <c r="E15" s="979"/>
      <c r="F15" s="980"/>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c r="A16" s="978"/>
      <c r="B16" s="979"/>
      <c r="C16" s="979"/>
      <c r="D16" s="979"/>
      <c r="E16" s="979"/>
      <c r="F16" s="980"/>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c r="A17" s="978"/>
      <c r="B17" s="979"/>
      <c r="C17" s="979"/>
      <c r="D17" s="979"/>
      <c r="E17" s="979"/>
      <c r="F17" s="980"/>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c r="A18" s="978"/>
      <c r="B18" s="979"/>
      <c r="C18" s="979"/>
      <c r="D18" s="979"/>
      <c r="E18" s="979"/>
      <c r="F18" s="980"/>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c r="A19" s="978"/>
      <c r="B19" s="979"/>
      <c r="C19" s="979"/>
      <c r="D19" s="979"/>
      <c r="E19" s="979"/>
      <c r="F19" s="980"/>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c r="A20" s="978"/>
      <c r="B20" s="979"/>
      <c r="C20" s="979"/>
      <c r="D20" s="979"/>
      <c r="E20" s="979"/>
      <c r="F20" s="980"/>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c r="A21" s="978"/>
      <c r="B21" s="979"/>
      <c r="C21" s="979"/>
      <c r="D21" s="979"/>
      <c r="E21" s="979"/>
      <c r="F21" s="980"/>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c r="A22" s="978"/>
      <c r="B22" s="979"/>
      <c r="C22" s="979"/>
      <c r="D22" s="979"/>
      <c r="E22" s="979"/>
      <c r="F22" s="980"/>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c r="A23" s="978"/>
      <c r="B23" s="979"/>
      <c r="C23" s="979"/>
      <c r="D23" s="979"/>
      <c r="E23" s="979"/>
      <c r="F23" s="980"/>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c r="A24" s="978"/>
      <c r="B24" s="979"/>
      <c r="C24" s="979"/>
      <c r="D24" s="979"/>
      <c r="E24" s="979"/>
      <c r="F24" s="980"/>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c r="A25" s="978"/>
      <c r="B25" s="979"/>
      <c r="C25" s="979"/>
      <c r="D25" s="979"/>
      <c r="E25" s="979"/>
      <c r="F25" s="980"/>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c r="A26" s="978"/>
      <c r="B26" s="979"/>
      <c r="C26" s="979"/>
      <c r="D26" s="979"/>
      <c r="E26" s="979"/>
      <c r="F26" s="980"/>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c r="A27" s="978"/>
      <c r="B27" s="979"/>
      <c r="C27" s="979"/>
      <c r="D27" s="979"/>
      <c r="E27" s="979"/>
      <c r="F27" s="980"/>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c r="A28" s="978"/>
      <c r="B28" s="979"/>
      <c r="C28" s="979"/>
      <c r="D28" s="979"/>
      <c r="E28" s="979"/>
      <c r="F28" s="980"/>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c r="A29" s="978"/>
      <c r="B29" s="979"/>
      <c r="C29" s="979"/>
      <c r="D29" s="979"/>
      <c r="E29" s="979"/>
      <c r="F29" s="980"/>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c r="A30" s="978"/>
      <c r="B30" s="979"/>
      <c r="C30" s="979"/>
      <c r="D30" s="979"/>
      <c r="E30" s="979"/>
      <c r="F30" s="980"/>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c r="A31" s="978"/>
      <c r="B31" s="979"/>
      <c r="C31" s="979"/>
      <c r="D31" s="979"/>
      <c r="E31" s="979"/>
      <c r="F31" s="980"/>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c r="A32" s="978"/>
      <c r="B32" s="979"/>
      <c r="C32" s="979"/>
      <c r="D32" s="979"/>
      <c r="E32" s="979"/>
      <c r="F32" s="980"/>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c r="A33" s="978"/>
      <c r="B33" s="979"/>
      <c r="C33" s="979"/>
      <c r="D33" s="979"/>
      <c r="E33" s="979"/>
      <c r="F33" s="980"/>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c r="A34" s="978"/>
      <c r="B34" s="979"/>
      <c r="C34" s="979"/>
      <c r="D34" s="979"/>
      <c r="E34" s="979"/>
      <c r="F34" s="980"/>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c r="A35" s="978"/>
      <c r="B35" s="979"/>
      <c r="C35" s="979"/>
      <c r="D35" s="979"/>
      <c r="E35" s="979"/>
      <c r="F35" s="980"/>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c r="A36" s="978"/>
      <c r="B36" s="979"/>
      <c r="C36" s="979"/>
      <c r="D36" s="979"/>
      <c r="E36" s="979"/>
      <c r="F36" s="980"/>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c r="A37" s="978"/>
      <c r="B37" s="979"/>
      <c r="C37" s="979"/>
      <c r="D37" s="979"/>
      <c r="E37" s="979"/>
      <c r="F37" s="980"/>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c r="A38" s="978"/>
      <c r="B38" s="979"/>
      <c r="C38" s="979"/>
      <c r="D38" s="979"/>
      <c r="E38" s="979"/>
      <c r="F38" s="980"/>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c r="A39" s="978"/>
      <c r="B39" s="979"/>
      <c r="C39" s="979"/>
      <c r="D39" s="979"/>
      <c r="E39" s="979"/>
      <c r="F39" s="980"/>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c r="A40" s="978"/>
      <c r="B40" s="979"/>
      <c r="C40" s="979"/>
      <c r="D40" s="979"/>
      <c r="E40" s="979"/>
      <c r="F40" s="980"/>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c r="A41" s="978"/>
      <c r="B41" s="979"/>
      <c r="C41" s="979"/>
      <c r="D41" s="979"/>
      <c r="E41" s="979"/>
      <c r="F41" s="980"/>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c r="A42" s="978"/>
      <c r="B42" s="979"/>
      <c r="C42" s="979"/>
      <c r="D42" s="979"/>
      <c r="E42" s="979"/>
      <c r="F42" s="980"/>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c r="A43" s="978"/>
      <c r="B43" s="979"/>
      <c r="C43" s="979"/>
      <c r="D43" s="979"/>
      <c r="E43" s="979"/>
      <c r="F43" s="980"/>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c r="A44" s="978"/>
      <c r="B44" s="979"/>
      <c r="C44" s="979"/>
      <c r="D44" s="979"/>
      <c r="E44" s="979"/>
      <c r="F44" s="980"/>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c r="A45" s="978"/>
      <c r="B45" s="979"/>
      <c r="C45" s="979"/>
      <c r="D45" s="979"/>
      <c r="E45" s="979"/>
      <c r="F45" s="980"/>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c r="A46" s="978"/>
      <c r="B46" s="979"/>
      <c r="C46" s="979"/>
      <c r="D46" s="979"/>
      <c r="E46" s="979"/>
      <c r="F46" s="980"/>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c r="A47" s="978"/>
      <c r="B47" s="979"/>
      <c r="C47" s="979"/>
      <c r="D47" s="979"/>
      <c r="E47" s="979"/>
      <c r="F47" s="980"/>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c r="A48" s="978"/>
      <c r="B48" s="979"/>
      <c r="C48" s="979"/>
      <c r="D48" s="979"/>
      <c r="E48" s="979"/>
      <c r="F48" s="980"/>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c r="A49" s="978"/>
      <c r="B49" s="979"/>
      <c r="C49" s="979"/>
      <c r="D49" s="979"/>
      <c r="E49" s="979"/>
      <c r="F49" s="980"/>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c r="A50" s="978"/>
      <c r="B50" s="979"/>
      <c r="C50" s="979"/>
      <c r="D50" s="979"/>
      <c r="E50" s="979"/>
      <c r="F50" s="980"/>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c r="A51" s="978"/>
      <c r="B51" s="979"/>
      <c r="C51" s="979"/>
      <c r="D51" s="979"/>
      <c r="E51" s="979"/>
      <c r="F51" s="980"/>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c r="A52" s="978"/>
      <c r="B52" s="979"/>
      <c r="C52" s="979"/>
      <c r="D52" s="979"/>
      <c r="E52" s="979"/>
      <c r="F52" s="980"/>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row r="55" spans="1:51" ht="30" customHeight="1">
      <c r="A55" s="984" t="s">
        <v>26</v>
      </c>
      <c r="B55" s="985"/>
      <c r="C55" s="985"/>
      <c r="D55" s="985"/>
      <c r="E55" s="985"/>
      <c r="F55" s="986"/>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c r="A56" s="978"/>
      <c r="B56" s="979"/>
      <c r="C56" s="979"/>
      <c r="D56" s="979"/>
      <c r="E56" s="979"/>
      <c r="F56" s="980"/>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c r="A57" s="978"/>
      <c r="B57" s="979"/>
      <c r="C57" s="979"/>
      <c r="D57" s="979"/>
      <c r="E57" s="979"/>
      <c r="F57" s="980"/>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c r="A58" s="978"/>
      <c r="B58" s="979"/>
      <c r="C58" s="979"/>
      <c r="D58" s="979"/>
      <c r="E58" s="979"/>
      <c r="F58" s="980"/>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c r="A59" s="978"/>
      <c r="B59" s="979"/>
      <c r="C59" s="979"/>
      <c r="D59" s="979"/>
      <c r="E59" s="979"/>
      <c r="F59" s="980"/>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c r="A60" s="978"/>
      <c r="B60" s="979"/>
      <c r="C60" s="979"/>
      <c r="D60" s="979"/>
      <c r="E60" s="979"/>
      <c r="F60" s="980"/>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c r="A61" s="978"/>
      <c r="B61" s="979"/>
      <c r="C61" s="979"/>
      <c r="D61" s="979"/>
      <c r="E61" s="979"/>
      <c r="F61" s="980"/>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c r="A62" s="978"/>
      <c r="B62" s="979"/>
      <c r="C62" s="979"/>
      <c r="D62" s="979"/>
      <c r="E62" s="979"/>
      <c r="F62" s="980"/>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c r="A63" s="978"/>
      <c r="B63" s="979"/>
      <c r="C63" s="979"/>
      <c r="D63" s="979"/>
      <c r="E63" s="979"/>
      <c r="F63" s="980"/>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c r="A64" s="978"/>
      <c r="B64" s="979"/>
      <c r="C64" s="979"/>
      <c r="D64" s="979"/>
      <c r="E64" s="979"/>
      <c r="F64" s="980"/>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c r="A65" s="978"/>
      <c r="B65" s="979"/>
      <c r="C65" s="979"/>
      <c r="D65" s="979"/>
      <c r="E65" s="979"/>
      <c r="F65" s="980"/>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c r="A66" s="978"/>
      <c r="B66" s="979"/>
      <c r="C66" s="979"/>
      <c r="D66" s="979"/>
      <c r="E66" s="979"/>
      <c r="F66" s="980"/>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c r="A67" s="978"/>
      <c r="B67" s="979"/>
      <c r="C67" s="979"/>
      <c r="D67" s="979"/>
      <c r="E67" s="979"/>
      <c r="F67" s="980"/>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c r="A68" s="978"/>
      <c r="B68" s="979"/>
      <c r="C68" s="979"/>
      <c r="D68" s="979"/>
      <c r="E68" s="979"/>
      <c r="F68" s="980"/>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c r="A69" s="978"/>
      <c r="B69" s="979"/>
      <c r="C69" s="979"/>
      <c r="D69" s="979"/>
      <c r="E69" s="979"/>
      <c r="F69" s="980"/>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c r="A70" s="978"/>
      <c r="B70" s="979"/>
      <c r="C70" s="979"/>
      <c r="D70" s="979"/>
      <c r="E70" s="979"/>
      <c r="F70" s="980"/>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c r="A71" s="978"/>
      <c r="B71" s="979"/>
      <c r="C71" s="979"/>
      <c r="D71" s="979"/>
      <c r="E71" s="979"/>
      <c r="F71" s="980"/>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c r="A72" s="978"/>
      <c r="B72" s="979"/>
      <c r="C72" s="979"/>
      <c r="D72" s="979"/>
      <c r="E72" s="979"/>
      <c r="F72" s="980"/>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c r="A73" s="978"/>
      <c r="B73" s="979"/>
      <c r="C73" s="979"/>
      <c r="D73" s="979"/>
      <c r="E73" s="979"/>
      <c r="F73" s="980"/>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c r="A74" s="978"/>
      <c r="B74" s="979"/>
      <c r="C74" s="979"/>
      <c r="D74" s="979"/>
      <c r="E74" s="979"/>
      <c r="F74" s="980"/>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c r="A75" s="978"/>
      <c r="B75" s="979"/>
      <c r="C75" s="979"/>
      <c r="D75" s="979"/>
      <c r="E75" s="979"/>
      <c r="F75" s="980"/>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c r="A76" s="978"/>
      <c r="B76" s="979"/>
      <c r="C76" s="979"/>
      <c r="D76" s="979"/>
      <c r="E76" s="979"/>
      <c r="F76" s="980"/>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c r="A77" s="978"/>
      <c r="B77" s="979"/>
      <c r="C77" s="979"/>
      <c r="D77" s="979"/>
      <c r="E77" s="979"/>
      <c r="F77" s="980"/>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c r="A78" s="978"/>
      <c r="B78" s="979"/>
      <c r="C78" s="979"/>
      <c r="D78" s="979"/>
      <c r="E78" s="979"/>
      <c r="F78" s="980"/>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c r="A79" s="978"/>
      <c r="B79" s="979"/>
      <c r="C79" s="979"/>
      <c r="D79" s="979"/>
      <c r="E79" s="979"/>
      <c r="F79" s="980"/>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c r="A80" s="978"/>
      <c r="B80" s="979"/>
      <c r="C80" s="979"/>
      <c r="D80" s="979"/>
      <c r="E80" s="979"/>
      <c r="F80" s="980"/>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c r="A81" s="978"/>
      <c r="B81" s="979"/>
      <c r="C81" s="979"/>
      <c r="D81" s="979"/>
      <c r="E81" s="979"/>
      <c r="F81" s="980"/>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c r="A82" s="978"/>
      <c r="B82" s="979"/>
      <c r="C82" s="979"/>
      <c r="D82" s="979"/>
      <c r="E82" s="979"/>
      <c r="F82" s="980"/>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c r="A83" s="978"/>
      <c r="B83" s="979"/>
      <c r="C83" s="979"/>
      <c r="D83" s="979"/>
      <c r="E83" s="979"/>
      <c r="F83" s="980"/>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c r="A84" s="978"/>
      <c r="B84" s="979"/>
      <c r="C84" s="979"/>
      <c r="D84" s="979"/>
      <c r="E84" s="979"/>
      <c r="F84" s="980"/>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c r="A85" s="978"/>
      <c r="B85" s="979"/>
      <c r="C85" s="979"/>
      <c r="D85" s="979"/>
      <c r="E85" s="979"/>
      <c r="F85" s="980"/>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c r="A86" s="978"/>
      <c r="B86" s="979"/>
      <c r="C86" s="979"/>
      <c r="D86" s="979"/>
      <c r="E86" s="979"/>
      <c r="F86" s="980"/>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c r="A87" s="978"/>
      <c r="B87" s="979"/>
      <c r="C87" s="979"/>
      <c r="D87" s="979"/>
      <c r="E87" s="979"/>
      <c r="F87" s="980"/>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c r="A88" s="978"/>
      <c r="B88" s="979"/>
      <c r="C88" s="979"/>
      <c r="D88" s="979"/>
      <c r="E88" s="979"/>
      <c r="F88" s="980"/>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c r="A89" s="978"/>
      <c r="B89" s="979"/>
      <c r="C89" s="979"/>
      <c r="D89" s="979"/>
      <c r="E89" s="979"/>
      <c r="F89" s="980"/>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c r="A90" s="978"/>
      <c r="B90" s="979"/>
      <c r="C90" s="979"/>
      <c r="D90" s="979"/>
      <c r="E90" s="979"/>
      <c r="F90" s="980"/>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c r="A91" s="978"/>
      <c r="B91" s="979"/>
      <c r="C91" s="979"/>
      <c r="D91" s="979"/>
      <c r="E91" s="979"/>
      <c r="F91" s="980"/>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c r="A92" s="978"/>
      <c r="B92" s="979"/>
      <c r="C92" s="979"/>
      <c r="D92" s="979"/>
      <c r="E92" s="979"/>
      <c r="F92" s="980"/>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c r="A93" s="978"/>
      <c r="B93" s="979"/>
      <c r="C93" s="979"/>
      <c r="D93" s="979"/>
      <c r="E93" s="979"/>
      <c r="F93" s="980"/>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c r="A94" s="978"/>
      <c r="B94" s="979"/>
      <c r="C94" s="979"/>
      <c r="D94" s="979"/>
      <c r="E94" s="979"/>
      <c r="F94" s="980"/>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c r="A95" s="978"/>
      <c r="B95" s="979"/>
      <c r="C95" s="979"/>
      <c r="D95" s="979"/>
      <c r="E95" s="979"/>
      <c r="F95" s="980"/>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c r="A96" s="978"/>
      <c r="B96" s="979"/>
      <c r="C96" s="979"/>
      <c r="D96" s="979"/>
      <c r="E96" s="979"/>
      <c r="F96" s="980"/>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c r="A97" s="978"/>
      <c r="B97" s="979"/>
      <c r="C97" s="979"/>
      <c r="D97" s="979"/>
      <c r="E97" s="979"/>
      <c r="F97" s="980"/>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c r="A98" s="978"/>
      <c r="B98" s="979"/>
      <c r="C98" s="979"/>
      <c r="D98" s="979"/>
      <c r="E98" s="979"/>
      <c r="F98" s="980"/>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c r="A99" s="978"/>
      <c r="B99" s="979"/>
      <c r="C99" s="979"/>
      <c r="D99" s="979"/>
      <c r="E99" s="979"/>
      <c r="F99" s="980"/>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c r="A100" s="978"/>
      <c r="B100" s="979"/>
      <c r="C100" s="979"/>
      <c r="D100" s="979"/>
      <c r="E100" s="979"/>
      <c r="F100" s="980"/>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c r="A101" s="978"/>
      <c r="B101" s="979"/>
      <c r="C101" s="979"/>
      <c r="D101" s="979"/>
      <c r="E101" s="979"/>
      <c r="F101" s="980"/>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c r="A102" s="978"/>
      <c r="B102" s="979"/>
      <c r="C102" s="979"/>
      <c r="D102" s="979"/>
      <c r="E102" s="979"/>
      <c r="F102" s="980"/>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c r="A103" s="978"/>
      <c r="B103" s="979"/>
      <c r="C103" s="979"/>
      <c r="D103" s="979"/>
      <c r="E103" s="979"/>
      <c r="F103" s="980"/>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c r="A104" s="978"/>
      <c r="B104" s="979"/>
      <c r="C104" s="979"/>
      <c r="D104" s="979"/>
      <c r="E104" s="979"/>
      <c r="F104" s="980"/>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c r="A105" s="978"/>
      <c r="B105" s="979"/>
      <c r="C105" s="979"/>
      <c r="D105" s="979"/>
      <c r="E105" s="979"/>
      <c r="F105" s="980"/>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row r="108" spans="1:51" ht="30" customHeight="1">
      <c r="A108" s="984" t="s">
        <v>26</v>
      </c>
      <c r="B108" s="985"/>
      <c r="C108" s="985"/>
      <c r="D108" s="985"/>
      <c r="E108" s="985"/>
      <c r="F108" s="986"/>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c r="A109" s="978"/>
      <c r="B109" s="979"/>
      <c r="C109" s="979"/>
      <c r="D109" s="979"/>
      <c r="E109" s="979"/>
      <c r="F109" s="980"/>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c r="A110" s="978"/>
      <c r="B110" s="979"/>
      <c r="C110" s="979"/>
      <c r="D110" s="979"/>
      <c r="E110" s="979"/>
      <c r="F110" s="980"/>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c r="A111" s="978"/>
      <c r="B111" s="979"/>
      <c r="C111" s="979"/>
      <c r="D111" s="979"/>
      <c r="E111" s="979"/>
      <c r="F111" s="980"/>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c r="A112" s="978"/>
      <c r="B112" s="979"/>
      <c r="C112" s="979"/>
      <c r="D112" s="979"/>
      <c r="E112" s="979"/>
      <c r="F112" s="980"/>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c r="A113" s="978"/>
      <c r="B113" s="979"/>
      <c r="C113" s="979"/>
      <c r="D113" s="979"/>
      <c r="E113" s="979"/>
      <c r="F113" s="980"/>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c r="A114" s="978"/>
      <c r="B114" s="979"/>
      <c r="C114" s="979"/>
      <c r="D114" s="979"/>
      <c r="E114" s="979"/>
      <c r="F114" s="980"/>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c r="A115" s="978"/>
      <c r="B115" s="979"/>
      <c r="C115" s="979"/>
      <c r="D115" s="979"/>
      <c r="E115" s="979"/>
      <c r="F115" s="980"/>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c r="A116" s="978"/>
      <c r="B116" s="979"/>
      <c r="C116" s="979"/>
      <c r="D116" s="979"/>
      <c r="E116" s="979"/>
      <c r="F116" s="980"/>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c r="A117" s="978"/>
      <c r="B117" s="979"/>
      <c r="C117" s="979"/>
      <c r="D117" s="979"/>
      <c r="E117" s="979"/>
      <c r="F117" s="980"/>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c r="A118" s="978"/>
      <c r="B118" s="979"/>
      <c r="C118" s="979"/>
      <c r="D118" s="979"/>
      <c r="E118" s="979"/>
      <c r="F118" s="980"/>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c r="A119" s="978"/>
      <c r="B119" s="979"/>
      <c r="C119" s="979"/>
      <c r="D119" s="979"/>
      <c r="E119" s="979"/>
      <c r="F119" s="980"/>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c r="A120" s="978"/>
      <c r="B120" s="979"/>
      <c r="C120" s="979"/>
      <c r="D120" s="979"/>
      <c r="E120" s="979"/>
      <c r="F120" s="980"/>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c r="A121" s="978"/>
      <c r="B121" s="979"/>
      <c r="C121" s="979"/>
      <c r="D121" s="979"/>
      <c r="E121" s="979"/>
      <c r="F121" s="980"/>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c r="A122" s="978"/>
      <c r="B122" s="979"/>
      <c r="C122" s="979"/>
      <c r="D122" s="979"/>
      <c r="E122" s="979"/>
      <c r="F122" s="980"/>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c r="A123" s="978"/>
      <c r="B123" s="979"/>
      <c r="C123" s="979"/>
      <c r="D123" s="979"/>
      <c r="E123" s="979"/>
      <c r="F123" s="980"/>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c r="A124" s="978"/>
      <c r="B124" s="979"/>
      <c r="C124" s="979"/>
      <c r="D124" s="979"/>
      <c r="E124" s="979"/>
      <c r="F124" s="980"/>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c r="A125" s="978"/>
      <c r="B125" s="979"/>
      <c r="C125" s="979"/>
      <c r="D125" s="979"/>
      <c r="E125" s="979"/>
      <c r="F125" s="980"/>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c r="A126" s="978"/>
      <c r="B126" s="979"/>
      <c r="C126" s="979"/>
      <c r="D126" s="979"/>
      <c r="E126" s="979"/>
      <c r="F126" s="980"/>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c r="A127" s="978"/>
      <c r="B127" s="979"/>
      <c r="C127" s="979"/>
      <c r="D127" s="979"/>
      <c r="E127" s="979"/>
      <c r="F127" s="980"/>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c r="A128" s="978"/>
      <c r="B128" s="979"/>
      <c r="C128" s="979"/>
      <c r="D128" s="979"/>
      <c r="E128" s="979"/>
      <c r="F128" s="980"/>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c r="A129" s="978"/>
      <c r="B129" s="979"/>
      <c r="C129" s="979"/>
      <c r="D129" s="979"/>
      <c r="E129" s="979"/>
      <c r="F129" s="980"/>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c r="A130" s="978"/>
      <c r="B130" s="979"/>
      <c r="C130" s="979"/>
      <c r="D130" s="979"/>
      <c r="E130" s="979"/>
      <c r="F130" s="980"/>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c r="A131" s="978"/>
      <c r="B131" s="979"/>
      <c r="C131" s="979"/>
      <c r="D131" s="979"/>
      <c r="E131" s="979"/>
      <c r="F131" s="980"/>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c r="A132" s="978"/>
      <c r="B132" s="979"/>
      <c r="C132" s="979"/>
      <c r="D132" s="979"/>
      <c r="E132" s="979"/>
      <c r="F132" s="980"/>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c r="A133" s="978"/>
      <c r="B133" s="979"/>
      <c r="C133" s="979"/>
      <c r="D133" s="979"/>
      <c r="E133" s="979"/>
      <c r="F133" s="980"/>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c r="A134" s="978"/>
      <c r="B134" s="979"/>
      <c r="C134" s="979"/>
      <c r="D134" s="979"/>
      <c r="E134" s="979"/>
      <c r="F134" s="980"/>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c r="A135" s="978"/>
      <c r="B135" s="979"/>
      <c r="C135" s="979"/>
      <c r="D135" s="979"/>
      <c r="E135" s="979"/>
      <c r="F135" s="980"/>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c r="A136" s="978"/>
      <c r="B136" s="979"/>
      <c r="C136" s="979"/>
      <c r="D136" s="979"/>
      <c r="E136" s="979"/>
      <c r="F136" s="980"/>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c r="A137" s="978"/>
      <c r="B137" s="979"/>
      <c r="C137" s="979"/>
      <c r="D137" s="979"/>
      <c r="E137" s="979"/>
      <c r="F137" s="980"/>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c r="A138" s="978"/>
      <c r="B138" s="979"/>
      <c r="C138" s="979"/>
      <c r="D138" s="979"/>
      <c r="E138" s="979"/>
      <c r="F138" s="980"/>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c r="A139" s="978"/>
      <c r="B139" s="979"/>
      <c r="C139" s="979"/>
      <c r="D139" s="979"/>
      <c r="E139" s="979"/>
      <c r="F139" s="980"/>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c r="A140" s="978"/>
      <c r="B140" s="979"/>
      <c r="C140" s="979"/>
      <c r="D140" s="979"/>
      <c r="E140" s="979"/>
      <c r="F140" s="980"/>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c r="A141" s="978"/>
      <c r="B141" s="979"/>
      <c r="C141" s="979"/>
      <c r="D141" s="979"/>
      <c r="E141" s="979"/>
      <c r="F141" s="980"/>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c r="A142" s="978"/>
      <c r="B142" s="979"/>
      <c r="C142" s="979"/>
      <c r="D142" s="979"/>
      <c r="E142" s="979"/>
      <c r="F142" s="980"/>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c r="A143" s="978"/>
      <c r="B143" s="979"/>
      <c r="C143" s="979"/>
      <c r="D143" s="979"/>
      <c r="E143" s="979"/>
      <c r="F143" s="980"/>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c r="A144" s="978"/>
      <c r="B144" s="979"/>
      <c r="C144" s="979"/>
      <c r="D144" s="979"/>
      <c r="E144" s="979"/>
      <c r="F144" s="980"/>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c r="A145" s="978"/>
      <c r="B145" s="979"/>
      <c r="C145" s="979"/>
      <c r="D145" s="979"/>
      <c r="E145" s="979"/>
      <c r="F145" s="980"/>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c r="A146" s="978"/>
      <c r="B146" s="979"/>
      <c r="C146" s="979"/>
      <c r="D146" s="979"/>
      <c r="E146" s="979"/>
      <c r="F146" s="980"/>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c r="A147" s="978"/>
      <c r="B147" s="979"/>
      <c r="C147" s="979"/>
      <c r="D147" s="979"/>
      <c r="E147" s="979"/>
      <c r="F147" s="980"/>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c r="A148" s="978"/>
      <c r="B148" s="979"/>
      <c r="C148" s="979"/>
      <c r="D148" s="979"/>
      <c r="E148" s="979"/>
      <c r="F148" s="980"/>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c r="A149" s="978"/>
      <c r="B149" s="979"/>
      <c r="C149" s="979"/>
      <c r="D149" s="979"/>
      <c r="E149" s="979"/>
      <c r="F149" s="980"/>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c r="A150" s="978"/>
      <c r="B150" s="979"/>
      <c r="C150" s="979"/>
      <c r="D150" s="979"/>
      <c r="E150" s="979"/>
      <c r="F150" s="980"/>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c r="A151" s="978"/>
      <c r="B151" s="979"/>
      <c r="C151" s="979"/>
      <c r="D151" s="979"/>
      <c r="E151" s="979"/>
      <c r="F151" s="980"/>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c r="A152" s="978"/>
      <c r="B152" s="979"/>
      <c r="C152" s="979"/>
      <c r="D152" s="979"/>
      <c r="E152" s="979"/>
      <c r="F152" s="980"/>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c r="A153" s="978"/>
      <c r="B153" s="979"/>
      <c r="C153" s="979"/>
      <c r="D153" s="979"/>
      <c r="E153" s="979"/>
      <c r="F153" s="980"/>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c r="A154" s="978"/>
      <c r="B154" s="979"/>
      <c r="C154" s="979"/>
      <c r="D154" s="979"/>
      <c r="E154" s="979"/>
      <c r="F154" s="980"/>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c r="A155" s="978"/>
      <c r="B155" s="979"/>
      <c r="C155" s="979"/>
      <c r="D155" s="979"/>
      <c r="E155" s="979"/>
      <c r="F155" s="980"/>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c r="A156" s="978"/>
      <c r="B156" s="979"/>
      <c r="C156" s="979"/>
      <c r="D156" s="979"/>
      <c r="E156" s="979"/>
      <c r="F156" s="980"/>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c r="A157" s="978"/>
      <c r="B157" s="979"/>
      <c r="C157" s="979"/>
      <c r="D157" s="979"/>
      <c r="E157" s="979"/>
      <c r="F157" s="980"/>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c r="A158" s="978"/>
      <c r="B158" s="979"/>
      <c r="C158" s="979"/>
      <c r="D158" s="979"/>
      <c r="E158" s="979"/>
      <c r="F158" s="980"/>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row r="161" spans="1:51" ht="30" customHeight="1">
      <c r="A161" s="984" t="s">
        <v>26</v>
      </c>
      <c r="B161" s="985"/>
      <c r="C161" s="985"/>
      <c r="D161" s="985"/>
      <c r="E161" s="985"/>
      <c r="F161" s="986"/>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c r="A162" s="978"/>
      <c r="B162" s="979"/>
      <c r="C162" s="979"/>
      <c r="D162" s="979"/>
      <c r="E162" s="979"/>
      <c r="F162" s="980"/>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c r="A163" s="978"/>
      <c r="B163" s="979"/>
      <c r="C163" s="979"/>
      <c r="D163" s="979"/>
      <c r="E163" s="979"/>
      <c r="F163" s="980"/>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c r="A164" s="978"/>
      <c r="B164" s="979"/>
      <c r="C164" s="979"/>
      <c r="D164" s="979"/>
      <c r="E164" s="979"/>
      <c r="F164" s="980"/>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c r="A165" s="978"/>
      <c r="B165" s="979"/>
      <c r="C165" s="979"/>
      <c r="D165" s="979"/>
      <c r="E165" s="979"/>
      <c r="F165" s="980"/>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c r="A166" s="978"/>
      <c r="B166" s="979"/>
      <c r="C166" s="979"/>
      <c r="D166" s="979"/>
      <c r="E166" s="979"/>
      <c r="F166" s="980"/>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c r="A167" s="978"/>
      <c r="B167" s="979"/>
      <c r="C167" s="979"/>
      <c r="D167" s="979"/>
      <c r="E167" s="979"/>
      <c r="F167" s="980"/>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c r="A168" s="978"/>
      <c r="B168" s="979"/>
      <c r="C168" s="979"/>
      <c r="D168" s="979"/>
      <c r="E168" s="979"/>
      <c r="F168" s="980"/>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c r="A169" s="978"/>
      <c r="B169" s="979"/>
      <c r="C169" s="979"/>
      <c r="D169" s="979"/>
      <c r="E169" s="979"/>
      <c r="F169" s="980"/>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c r="A170" s="978"/>
      <c r="B170" s="979"/>
      <c r="C170" s="979"/>
      <c r="D170" s="979"/>
      <c r="E170" s="979"/>
      <c r="F170" s="980"/>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c r="A171" s="978"/>
      <c r="B171" s="979"/>
      <c r="C171" s="979"/>
      <c r="D171" s="979"/>
      <c r="E171" s="979"/>
      <c r="F171" s="980"/>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c r="A172" s="978"/>
      <c r="B172" s="979"/>
      <c r="C172" s="979"/>
      <c r="D172" s="979"/>
      <c r="E172" s="979"/>
      <c r="F172" s="980"/>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c r="A173" s="978"/>
      <c r="B173" s="979"/>
      <c r="C173" s="979"/>
      <c r="D173" s="979"/>
      <c r="E173" s="979"/>
      <c r="F173" s="980"/>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c r="A174" s="978"/>
      <c r="B174" s="979"/>
      <c r="C174" s="979"/>
      <c r="D174" s="979"/>
      <c r="E174" s="979"/>
      <c r="F174" s="980"/>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c r="A175" s="978"/>
      <c r="B175" s="979"/>
      <c r="C175" s="979"/>
      <c r="D175" s="979"/>
      <c r="E175" s="979"/>
      <c r="F175" s="980"/>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c r="A176" s="978"/>
      <c r="B176" s="979"/>
      <c r="C176" s="979"/>
      <c r="D176" s="979"/>
      <c r="E176" s="979"/>
      <c r="F176" s="980"/>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c r="A177" s="978"/>
      <c r="B177" s="979"/>
      <c r="C177" s="979"/>
      <c r="D177" s="979"/>
      <c r="E177" s="979"/>
      <c r="F177" s="980"/>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c r="A178" s="978"/>
      <c r="B178" s="979"/>
      <c r="C178" s="979"/>
      <c r="D178" s="979"/>
      <c r="E178" s="979"/>
      <c r="F178" s="980"/>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c r="A179" s="978"/>
      <c r="B179" s="979"/>
      <c r="C179" s="979"/>
      <c r="D179" s="979"/>
      <c r="E179" s="979"/>
      <c r="F179" s="980"/>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c r="A180" s="978"/>
      <c r="B180" s="979"/>
      <c r="C180" s="979"/>
      <c r="D180" s="979"/>
      <c r="E180" s="979"/>
      <c r="F180" s="980"/>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c r="A181" s="978"/>
      <c r="B181" s="979"/>
      <c r="C181" s="979"/>
      <c r="D181" s="979"/>
      <c r="E181" s="979"/>
      <c r="F181" s="980"/>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c r="A182" s="978"/>
      <c r="B182" s="979"/>
      <c r="C182" s="979"/>
      <c r="D182" s="979"/>
      <c r="E182" s="979"/>
      <c r="F182" s="980"/>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c r="A183" s="978"/>
      <c r="B183" s="979"/>
      <c r="C183" s="979"/>
      <c r="D183" s="979"/>
      <c r="E183" s="979"/>
      <c r="F183" s="980"/>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c r="A184" s="978"/>
      <c r="B184" s="979"/>
      <c r="C184" s="979"/>
      <c r="D184" s="979"/>
      <c r="E184" s="979"/>
      <c r="F184" s="980"/>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c r="A185" s="978"/>
      <c r="B185" s="979"/>
      <c r="C185" s="979"/>
      <c r="D185" s="979"/>
      <c r="E185" s="979"/>
      <c r="F185" s="980"/>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c r="A186" s="978"/>
      <c r="B186" s="979"/>
      <c r="C186" s="979"/>
      <c r="D186" s="979"/>
      <c r="E186" s="979"/>
      <c r="F186" s="980"/>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c r="A187" s="978"/>
      <c r="B187" s="979"/>
      <c r="C187" s="979"/>
      <c r="D187" s="979"/>
      <c r="E187" s="979"/>
      <c r="F187" s="980"/>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c r="A188" s="978"/>
      <c r="B188" s="979"/>
      <c r="C188" s="979"/>
      <c r="D188" s="979"/>
      <c r="E188" s="979"/>
      <c r="F188" s="980"/>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c r="A189" s="978"/>
      <c r="B189" s="979"/>
      <c r="C189" s="979"/>
      <c r="D189" s="979"/>
      <c r="E189" s="979"/>
      <c r="F189" s="980"/>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c r="A190" s="978"/>
      <c r="B190" s="979"/>
      <c r="C190" s="979"/>
      <c r="D190" s="979"/>
      <c r="E190" s="979"/>
      <c r="F190" s="980"/>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c r="A191" s="978"/>
      <c r="B191" s="979"/>
      <c r="C191" s="979"/>
      <c r="D191" s="979"/>
      <c r="E191" s="979"/>
      <c r="F191" s="980"/>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c r="A192" s="978"/>
      <c r="B192" s="979"/>
      <c r="C192" s="979"/>
      <c r="D192" s="979"/>
      <c r="E192" s="979"/>
      <c r="F192" s="980"/>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c r="A193" s="978"/>
      <c r="B193" s="979"/>
      <c r="C193" s="979"/>
      <c r="D193" s="979"/>
      <c r="E193" s="979"/>
      <c r="F193" s="980"/>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c r="A194" s="978"/>
      <c r="B194" s="979"/>
      <c r="C194" s="979"/>
      <c r="D194" s="979"/>
      <c r="E194" s="979"/>
      <c r="F194" s="980"/>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c r="A195" s="978"/>
      <c r="B195" s="979"/>
      <c r="C195" s="979"/>
      <c r="D195" s="979"/>
      <c r="E195" s="979"/>
      <c r="F195" s="980"/>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c r="A196" s="978"/>
      <c r="B196" s="979"/>
      <c r="C196" s="979"/>
      <c r="D196" s="979"/>
      <c r="E196" s="979"/>
      <c r="F196" s="980"/>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c r="A197" s="978"/>
      <c r="B197" s="979"/>
      <c r="C197" s="979"/>
      <c r="D197" s="979"/>
      <c r="E197" s="979"/>
      <c r="F197" s="980"/>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c r="A198" s="978"/>
      <c r="B198" s="979"/>
      <c r="C198" s="979"/>
      <c r="D198" s="979"/>
      <c r="E198" s="979"/>
      <c r="F198" s="980"/>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c r="A199" s="978"/>
      <c r="B199" s="979"/>
      <c r="C199" s="979"/>
      <c r="D199" s="979"/>
      <c r="E199" s="979"/>
      <c r="F199" s="980"/>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c r="A200" s="978"/>
      <c r="B200" s="979"/>
      <c r="C200" s="979"/>
      <c r="D200" s="979"/>
      <c r="E200" s="979"/>
      <c r="F200" s="980"/>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c r="A201" s="978"/>
      <c r="B201" s="979"/>
      <c r="C201" s="979"/>
      <c r="D201" s="979"/>
      <c r="E201" s="979"/>
      <c r="F201" s="980"/>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c r="A202" s="978"/>
      <c r="B202" s="979"/>
      <c r="C202" s="979"/>
      <c r="D202" s="979"/>
      <c r="E202" s="979"/>
      <c r="F202" s="980"/>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c r="A203" s="978"/>
      <c r="B203" s="979"/>
      <c r="C203" s="979"/>
      <c r="D203" s="979"/>
      <c r="E203" s="979"/>
      <c r="F203" s="980"/>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c r="A204" s="978"/>
      <c r="B204" s="979"/>
      <c r="C204" s="979"/>
      <c r="D204" s="979"/>
      <c r="E204" s="979"/>
      <c r="F204" s="980"/>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c r="A205" s="978"/>
      <c r="B205" s="979"/>
      <c r="C205" s="979"/>
      <c r="D205" s="979"/>
      <c r="E205" s="979"/>
      <c r="F205" s="980"/>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c r="A206" s="978"/>
      <c r="B206" s="979"/>
      <c r="C206" s="979"/>
      <c r="D206" s="979"/>
      <c r="E206" s="979"/>
      <c r="F206" s="980"/>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c r="A207" s="978"/>
      <c r="B207" s="979"/>
      <c r="C207" s="979"/>
      <c r="D207" s="979"/>
      <c r="E207" s="979"/>
      <c r="F207" s="980"/>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c r="A208" s="978"/>
      <c r="B208" s="979"/>
      <c r="C208" s="979"/>
      <c r="D208" s="979"/>
      <c r="E208" s="979"/>
      <c r="F208" s="980"/>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c r="A209" s="978"/>
      <c r="B209" s="979"/>
      <c r="C209" s="979"/>
      <c r="D209" s="979"/>
      <c r="E209" s="979"/>
      <c r="F209" s="980"/>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c r="A210" s="978"/>
      <c r="B210" s="979"/>
      <c r="C210" s="979"/>
      <c r="D210" s="979"/>
      <c r="E210" s="979"/>
      <c r="F210" s="980"/>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c r="A211" s="978"/>
      <c r="B211" s="979"/>
      <c r="C211" s="979"/>
      <c r="D211" s="979"/>
      <c r="E211" s="979"/>
      <c r="F211" s="980"/>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row r="214" spans="1:51" ht="30" customHeight="1">
      <c r="A214" s="975" t="s">
        <v>26</v>
      </c>
      <c r="B214" s="976"/>
      <c r="C214" s="976"/>
      <c r="D214" s="976"/>
      <c r="E214" s="976"/>
      <c r="F214" s="977"/>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c r="A215" s="978"/>
      <c r="B215" s="979"/>
      <c r="C215" s="979"/>
      <c r="D215" s="979"/>
      <c r="E215" s="979"/>
      <c r="F215" s="980"/>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c r="A216" s="978"/>
      <c r="B216" s="979"/>
      <c r="C216" s="979"/>
      <c r="D216" s="979"/>
      <c r="E216" s="979"/>
      <c r="F216" s="980"/>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c r="A217" s="978"/>
      <c r="B217" s="979"/>
      <c r="C217" s="979"/>
      <c r="D217" s="979"/>
      <c r="E217" s="979"/>
      <c r="F217" s="980"/>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c r="A218" s="978"/>
      <c r="B218" s="979"/>
      <c r="C218" s="979"/>
      <c r="D218" s="979"/>
      <c r="E218" s="979"/>
      <c r="F218" s="980"/>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c r="A219" s="978"/>
      <c r="B219" s="979"/>
      <c r="C219" s="979"/>
      <c r="D219" s="979"/>
      <c r="E219" s="979"/>
      <c r="F219" s="980"/>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c r="A220" s="978"/>
      <c r="B220" s="979"/>
      <c r="C220" s="979"/>
      <c r="D220" s="979"/>
      <c r="E220" s="979"/>
      <c r="F220" s="980"/>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c r="A221" s="978"/>
      <c r="B221" s="979"/>
      <c r="C221" s="979"/>
      <c r="D221" s="979"/>
      <c r="E221" s="979"/>
      <c r="F221" s="980"/>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c r="A222" s="978"/>
      <c r="B222" s="979"/>
      <c r="C222" s="979"/>
      <c r="D222" s="979"/>
      <c r="E222" s="979"/>
      <c r="F222" s="980"/>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c r="A223" s="978"/>
      <c r="B223" s="979"/>
      <c r="C223" s="979"/>
      <c r="D223" s="979"/>
      <c r="E223" s="979"/>
      <c r="F223" s="980"/>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c r="A224" s="978"/>
      <c r="B224" s="979"/>
      <c r="C224" s="979"/>
      <c r="D224" s="979"/>
      <c r="E224" s="979"/>
      <c r="F224" s="980"/>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c r="A225" s="978"/>
      <c r="B225" s="979"/>
      <c r="C225" s="979"/>
      <c r="D225" s="979"/>
      <c r="E225" s="979"/>
      <c r="F225" s="980"/>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c r="A226" s="978"/>
      <c r="B226" s="979"/>
      <c r="C226" s="979"/>
      <c r="D226" s="979"/>
      <c r="E226" s="979"/>
      <c r="F226" s="980"/>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c r="A227" s="978"/>
      <c r="B227" s="979"/>
      <c r="C227" s="979"/>
      <c r="D227" s="979"/>
      <c r="E227" s="979"/>
      <c r="F227" s="980"/>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c r="A228" s="978"/>
      <c r="B228" s="979"/>
      <c r="C228" s="979"/>
      <c r="D228" s="979"/>
      <c r="E228" s="979"/>
      <c r="F228" s="980"/>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c r="A229" s="978"/>
      <c r="B229" s="979"/>
      <c r="C229" s="979"/>
      <c r="D229" s="979"/>
      <c r="E229" s="979"/>
      <c r="F229" s="980"/>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c r="A230" s="978"/>
      <c r="B230" s="979"/>
      <c r="C230" s="979"/>
      <c r="D230" s="979"/>
      <c r="E230" s="979"/>
      <c r="F230" s="980"/>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c r="A231" s="978"/>
      <c r="B231" s="979"/>
      <c r="C231" s="979"/>
      <c r="D231" s="979"/>
      <c r="E231" s="979"/>
      <c r="F231" s="980"/>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c r="A232" s="978"/>
      <c r="B232" s="979"/>
      <c r="C232" s="979"/>
      <c r="D232" s="979"/>
      <c r="E232" s="979"/>
      <c r="F232" s="980"/>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c r="A233" s="978"/>
      <c r="B233" s="979"/>
      <c r="C233" s="979"/>
      <c r="D233" s="979"/>
      <c r="E233" s="979"/>
      <c r="F233" s="980"/>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c r="A234" s="978"/>
      <c r="B234" s="979"/>
      <c r="C234" s="979"/>
      <c r="D234" s="979"/>
      <c r="E234" s="979"/>
      <c r="F234" s="980"/>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c r="A235" s="978"/>
      <c r="B235" s="979"/>
      <c r="C235" s="979"/>
      <c r="D235" s="979"/>
      <c r="E235" s="979"/>
      <c r="F235" s="980"/>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c r="A236" s="978"/>
      <c r="B236" s="979"/>
      <c r="C236" s="979"/>
      <c r="D236" s="979"/>
      <c r="E236" s="979"/>
      <c r="F236" s="980"/>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c r="A237" s="978"/>
      <c r="B237" s="979"/>
      <c r="C237" s="979"/>
      <c r="D237" s="979"/>
      <c r="E237" s="979"/>
      <c r="F237" s="980"/>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c r="A238" s="978"/>
      <c r="B238" s="979"/>
      <c r="C238" s="979"/>
      <c r="D238" s="979"/>
      <c r="E238" s="979"/>
      <c r="F238" s="980"/>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c r="A239" s="978"/>
      <c r="B239" s="979"/>
      <c r="C239" s="979"/>
      <c r="D239" s="979"/>
      <c r="E239" s="979"/>
      <c r="F239" s="980"/>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c r="A240" s="978"/>
      <c r="B240" s="979"/>
      <c r="C240" s="979"/>
      <c r="D240" s="979"/>
      <c r="E240" s="979"/>
      <c r="F240" s="980"/>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c r="A241" s="978"/>
      <c r="B241" s="979"/>
      <c r="C241" s="979"/>
      <c r="D241" s="979"/>
      <c r="E241" s="979"/>
      <c r="F241" s="980"/>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c r="A242" s="978"/>
      <c r="B242" s="979"/>
      <c r="C242" s="979"/>
      <c r="D242" s="979"/>
      <c r="E242" s="979"/>
      <c r="F242" s="980"/>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c r="A243" s="978"/>
      <c r="B243" s="979"/>
      <c r="C243" s="979"/>
      <c r="D243" s="979"/>
      <c r="E243" s="979"/>
      <c r="F243" s="980"/>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c r="A244" s="978"/>
      <c r="B244" s="979"/>
      <c r="C244" s="979"/>
      <c r="D244" s="979"/>
      <c r="E244" s="979"/>
      <c r="F244" s="980"/>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c r="A245" s="978"/>
      <c r="B245" s="979"/>
      <c r="C245" s="979"/>
      <c r="D245" s="979"/>
      <c r="E245" s="979"/>
      <c r="F245" s="980"/>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c r="A246" s="978"/>
      <c r="B246" s="979"/>
      <c r="C246" s="979"/>
      <c r="D246" s="979"/>
      <c r="E246" s="979"/>
      <c r="F246" s="980"/>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c r="A247" s="978"/>
      <c r="B247" s="979"/>
      <c r="C247" s="979"/>
      <c r="D247" s="979"/>
      <c r="E247" s="979"/>
      <c r="F247" s="980"/>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c r="A248" s="978"/>
      <c r="B248" s="979"/>
      <c r="C248" s="979"/>
      <c r="D248" s="979"/>
      <c r="E248" s="979"/>
      <c r="F248" s="980"/>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c r="A249" s="978"/>
      <c r="B249" s="979"/>
      <c r="C249" s="979"/>
      <c r="D249" s="979"/>
      <c r="E249" s="979"/>
      <c r="F249" s="980"/>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c r="A250" s="978"/>
      <c r="B250" s="979"/>
      <c r="C250" s="979"/>
      <c r="D250" s="979"/>
      <c r="E250" s="979"/>
      <c r="F250" s="980"/>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c r="A251" s="978"/>
      <c r="B251" s="979"/>
      <c r="C251" s="979"/>
      <c r="D251" s="979"/>
      <c r="E251" s="979"/>
      <c r="F251" s="980"/>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c r="A252" s="978"/>
      <c r="B252" s="979"/>
      <c r="C252" s="979"/>
      <c r="D252" s="979"/>
      <c r="E252" s="979"/>
      <c r="F252" s="980"/>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c r="A253" s="978"/>
      <c r="B253" s="979"/>
      <c r="C253" s="979"/>
      <c r="D253" s="979"/>
      <c r="E253" s="979"/>
      <c r="F253" s="980"/>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c r="A254" s="978"/>
      <c r="B254" s="979"/>
      <c r="C254" s="979"/>
      <c r="D254" s="979"/>
      <c r="E254" s="979"/>
      <c r="F254" s="980"/>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c r="A255" s="978"/>
      <c r="B255" s="979"/>
      <c r="C255" s="979"/>
      <c r="D255" s="979"/>
      <c r="E255" s="979"/>
      <c r="F255" s="980"/>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c r="A256" s="978"/>
      <c r="B256" s="979"/>
      <c r="C256" s="979"/>
      <c r="D256" s="979"/>
      <c r="E256" s="979"/>
      <c r="F256" s="980"/>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c r="A257" s="978"/>
      <c r="B257" s="979"/>
      <c r="C257" s="979"/>
      <c r="D257" s="979"/>
      <c r="E257" s="979"/>
      <c r="F257" s="980"/>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c r="A258" s="978"/>
      <c r="B258" s="979"/>
      <c r="C258" s="979"/>
      <c r="D258" s="979"/>
      <c r="E258" s="979"/>
      <c r="F258" s="980"/>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c r="A259" s="978"/>
      <c r="B259" s="979"/>
      <c r="C259" s="979"/>
      <c r="D259" s="979"/>
      <c r="E259" s="979"/>
      <c r="F259" s="980"/>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c r="A260" s="978"/>
      <c r="B260" s="979"/>
      <c r="C260" s="979"/>
      <c r="D260" s="979"/>
      <c r="E260" s="979"/>
      <c r="F260" s="980"/>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c r="A261" s="978"/>
      <c r="B261" s="979"/>
      <c r="C261" s="979"/>
      <c r="D261" s="979"/>
      <c r="E261" s="979"/>
      <c r="F261" s="980"/>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c r="A262" s="978"/>
      <c r="B262" s="979"/>
      <c r="C262" s="979"/>
      <c r="D262" s="979"/>
      <c r="E262" s="979"/>
      <c r="F262" s="980"/>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c r="A263" s="978"/>
      <c r="B263" s="979"/>
      <c r="C263" s="979"/>
      <c r="D263" s="979"/>
      <c r="E263" s="979"/>
      <c r="F263" s="980"/>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c r="A264" s="978"/>
      <c r="B264" s="979"/>
      <c r="C264" s="979"/>
      <c r="D264" s="979"/>
      <c r="E264" s="979"/>
      <c r="F264" s="980"/>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4"/>
      <c r="B3" s="864"/>
      <c r="C3" s="864" t="s">
        <v>24</v>
      </c>
      <c r="D3" s="864"/>
      <c r="E3" s="864"/>
      <c r="F3" s="864"/>
      <c r="G3" s="864"/>
      <c r="H3" s="864"/>
      <c r="I3" s="864"/>
      <c r="J3" s="991" t="s">
        <v>274</v>
      </c>
      <c r="K3" s="992"/>
      <c r="L3" s="992"/>
      <c r="M3" s="992"/>
      <c r="N3" s="992"/>
      <c r="O3" s="992"/>
      <c r="P3" s="430" t="s">
        <v>25</v>
      </c>
      <c r="Q3" s="430"/>
      <c r="R3" s="430"/>
      <c r="S3" s="430"/>
      <c r="T3" s="430"/>
      <c r="U3" s="430"/>
      <c r="V3" s="430"/>
      <c r="W3" s="430"/>
      <c r="X3" s="430"/>
      <c r="Y3" s="866" t="s">
        <v>318</v>
      </c>
      <c r="Z3" s="867"/>
      <c r="AA3" s="867"/>
      <c r="AB3" s="867"/>
      <c r="AC3" s="991" t="s">
        <v>309</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4"/>
      <c r="B36" s="864"/>
      <c r="C36" s="864" t="s">
        <v>24</v>
      </c>
      <c r="D36" s="864"/>
      <c r="E36" s="864"/>
      <c r="F36" s="864"/>
      <c r="G36" s="864"/>
      <c r="H36" s="864"/>
      <c r="I36" s="864"/>
      <c r="J36" s="991" t="s">
        <v>274</v>
      </c>
      <c r="K36" s="992"/>
      <c r="L36" s="992"/>
      <c r="M36" s="992"/>
      <c r="N36" s="992"/>
      <c r="O36" s="992"/>
      <c r="P36" s="430" t="s">
        <v>25</v>
      </c>
      <c r="Q36" s="430"/>
      <c r="R36" s="430"/>
      <c r="S36" s="430"/>
      <c r="T36" s="430"/>
      <c r="U36" s="430"/>
      <c r="V36" s="430"/>
      <c r="W36" s="430"/>
      <c r="X36" s="430"/>
      <c r="Y36" s="866" t="s">
        <v>318</v>
      </c>
      <c r="Z36" s="867"/>
      <c r="AA36" s="867"/>
      <c r="AB36" s="867"/>
      <c r="AC36" s="991" t="s">
        <v>309</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4"/>
      <c r="B69" s="864"/>
      <c r="C69" s="864" t="s">
        <v>24</v>
      </c>
      <c r="D69" s="864"/>
      <c r="E69" s="864"/>
      <c r="F69" s="864"/>
      <c r="G69" s="864"/>
      <c r="H69" s="864"/>
      <c r="I69" s="864"/>
      <c r="J69" s="991" t="s">
        <v>274</v>
      </c>
      <c r="K69" s="992"/>
      <c r="L69" s="992"/>
      <c r="M69" s="992"/>
      <c r="N69" s="992"/>
      <c r="O69" s="992"/>
      <c r="P69" s="430" t="s">
        <v>25</v>
      </c>
      <c r="Q69" s="430"/>
      <c r="R69" s="430"/>
      <c r="S69" s="430"/>
      <c r="T69" s="430"/>
      <c r="U69" s="430"/>
      <c r="V69" s="430"/>
      <c r="W69" s="430"/>
      <c r="X69" s="430"/>
      <c r="Y69" s="866" t="s">
        <v>318</v>
      </c>
      <c r="Z69" s="867"/>
      <c r="AA69" s="867"/>
      <c r="AB69" s="867"/>
      <c r="AC69" s="991" t="s">
        <v>309</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4"/>
      <c r="B102" s="864"/>
      <c r="C102" s="864" t="s">
        <v>24</v>
      </c>
      <c r="D102" s="864"/>
      <c r="E102" s="864"/>
      <c r="F102" s="864"/>
      <c r="G102" s="864"/>
      <c r="H102" s="864"/>
      <c r="I102" s="864"/>
      <c r="J102" s="991" t="s">
        <v>274</v>
      </c>
      <c r="K102" s="992"/>
      <c r="L102" s="992"/>
      <c r="M102" s="992"/>
      <c r="N102" s="992"/>
      <c r="O102" s="992"/>
      <c r="P102" s="430" t="s">
        <v>25</v>
      </c>
      <c r="Q102" s="430"/>
      <c r="R102" s="430"/>
      <c r="S102" s="430"/>
      <c r="T102" s="430"/>
      <c r="U102" s="430"/>
      <c r="V102" s="430"/>
      <c r="W102" s="430"/>
      <c r="X102" s="430"/>
      <c r="Y102" s="866" t="s">
        <v>318</v>
      </c>
      <c r="Z102" s="867"/>
      <c r="AA102" s="867"/>
      <c r="AB102" s="867"/>
      <c r="AC102" s="991" t="s">
        <v>309</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4"/>
      <c r="B135" s="864"/>
      <c r="C135" s="864" t="s">
        <v>24</v>
      </c>
      <c r="D135" s="864"/>
      <c r="E135" s="864"/>
      <c r="F135" s="864"/>
      <c r="G135" s="864"/>
      <c r="H135" s="864"/>
      <c r="I135" s="864"/>
      <c r="J135" s="991" t="s">
        <v>274</v>
      </c>
      <c r="K135" s="992"/>
      <c r="L135" s="992"/>
      <c r="M135" s="992"/>
      <c r="N135" s="992"/>
      <c r="O135" s="992"/>
      <c r="P135" s="430" t="s">
        <v>25</v>
      </c>
      <c r="Q135" s="430"/>
      <c r="R135" s="430"/>
      <c r="S135" s="430"/>
      <c r="T135" s="430"/>
      <c r="U135" s="430"/>
      <c r="V135" s="430"/>
      <c r="W135" s="430"/>
      <c r="X135" s="430"/>
      <c r="Y135" s="866" t="s">
        <v>318</v>
      </c>
      <c r="Z135" s="867"/>
      <c r="AA135" s="867"/>
      <c r="AB135" s="867"/>
      <c r="AC135" s="991" t="s">
        <v>309</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4"/>
      <c r="B168" s="864"/>
      <c r="C168" s="864" t="s">
        <v>24</v>
      </c>
      <c r="D168" s="864"/>
      <c r="E168" s="864"/>
      <c r="F168" s="864"/>
      <c r="G168" s="864"/>
      <c r="H168" s="864"/>
      <c r="I168" s="864"/>
      <c r="J168" s="991" t="s">
        <v>274</v>
      </c>
      <c r="K168" s="992"/>
      <c r="L168" s="992"/>
      <c r="M168" s="992"/>
      <c r="N168" s="992"/>
      <c r="O168" s="992"/>
      <c r="P168" s="430" t="s">
        <v>25</v>
      </c>
      <c r="Q168" s="430"/>
      <c r="R168" s="430"/>
      <c r="S168" s="430"/>
      <c r="T168" s="430"/>
      <c r="U168" s="430"/>
      <c r="V168" s="430"/>
      <c r="W168" s="430"/>
      <c r="X168" s="430"/>
      <c r="Y168" s="866" t="s">
        <v>318</v>
      </c>
      <c r="Z168" s="867"/>
      <c r="AA168" s="867"/>
      <c r="AB168" s="867"/>
      <c r="AC168" s="991" t="s">
        <v>309</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4"/>
      <c r="B201" s="864"/>
      <c r="C201" s="864" t="s">
        <v>24</v>
      </c>
      <c r="D201" s="864"/>
      <c r="E201" s="864"/>
      <c r="F201" s="864"/>
      <c r="G201" s="864"/>
      <c r="H201" s="864"/>
      <c r="I201" s="864"/>
      <c r="J201" s="991" t="s">
        <v>274</v>
      </c>
      <c r="K201" s="992"/>
      <c r="L201" s="992"/>
      <c r="M201" s="992"/>
      <c r="N201" s="992"/>
      <c r="O201" s="992"/>
      <c r="P201" s="430" t="s">
        <v>25</v>
      </c>
      <c r="Q201" s="430"/>
      <c r="R201" s="430"/>
      <c r="S201" s="430"/>
      <c r="T201" s="430"/>
      <c r="U201" s="430"/>
      <c r="V201" s="430"/>
      <c r="W201" s="430"/>
      <c r="X201" s="430"/>
      <c r="Y201" s="866" t="s">
        <v>318</v>
      </c>
      <c r="Z201" s="867"/>
      <c r="AA201" s="867"/>
      <c r="AB201" s="867"/>
      <c r="AC201" s="991" t="s">
        <v>309</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4"/>
      <c r="B234" s="864"/>
      <c r="C234" s="864" t="s">
        <v>24</v>
      </c>
      <c r="D234" s="864"/>
      <c r="E234" s="864"/>
      <c r="F234" s="864"/>
      <c r="G234" s="864"/>
      <c r="H234" s="864"/>
      <c r="I234" s="864"/>
      <c r="J234" s="991" t="s">
        <v>274</v>
      </c>
      <c r="K234" s="992"/>
      <c r="L234" s="992"/>
      <c r="M234" s="992"/>
      <c r="N234" s="992"/>
      <c r="O234" s="992"/>
      <c r="P234" s="430" t="s">
        <v>25</v>
      </c>
      <c r="Q234" s="430"/>
      <c r="R234" s="430"/>
      <c r="S234" s="430"/>
      <c r="T234" s="430"/>
      <c r="U234" s="430"/>
      <c r="V234" s="430"/>
      <c r="W234" s="430"/>
      <c r="X234" s="430"/>
      <c r="Y234" s="866" t="s">
        <v>318</v>
      </c>
      <c r="Z234" s="867"/>
      <c r="AA234" s="867"/>
      <c r="AB234" s="867"/>
      <c r="AC234" s="991" t="s">
        <v>309</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4"/>
      <c r="B267" s="864"/>
      <c r="C267" s="864" t="s">
        <v>24</v>
      </c>
      <c r="D267" s="864"/>
      <c r="E267" s="864"/>
      <c r="F267" s="864"/>
      <c r="G267" s="864"/>
      <c r="H267" s="864"/>
      <c r="I267" s="864"/>
      <c r="J267" s="991" t="s">
        <v>274</v>
      </c>
      <c r="K267" s="992"/>
      <c r="L267" s="992"/>
      <c r="M267" s="992"/>
      <c r="N267" s="992"/>
      <c r="O267" s="992"/>
      <c r="P267" s="430" t="s">
        <v>25</v>
      </c>
      <c r="Q267" s="430"/>
      <c r="R267" s="430"/>
      <c r="S267" s="430"/>
      <c r="T267" s="430"/>
      <c r="U267" s="430"/>
      <c r="V267" s="430"/>
      <c r="W267" s="430"/>
      <c r="X267" s="430"/>
      <c r="Y267" s="866" t="s">
        <v>318</v>
      </c>
      <c r="Z267" s="867"/>
      <c r="AA267" s="867"/>
      <c r="AB267" s="867"/>
      <c r="AC267" s="991" t="s">
        <v>309</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4"/>
      <c r="B300" s="864"/>
      <c r="C300" s="864" t="s">
        <v>24</v>
      </c>
      <c r="D300" s="864"/>
      <c r="E300" s="864"/>
      <c r="F300" s="864"/>
      <c r="G300" s="864"/>
      <c r="H300" s="864"/>
      <c r="I300" s="864"/>
      <c r="J300" s="991" t="s">
        <v>274</v>
      </c>
      <c r="K300" s="992"/>
      <c r="L300" s="992"/>
      <c r="M300" s="992"/>
      <c r="N300" s="992"/>
      <c r="O300" s="992"/>
      <c r="P300" s="430" t="s">
        <v>25</v>
      </c>
      <c r="Q300" s="430"/>
      <c r="R300" s="430"/>
      <c r="S300" s="430"/>
      <c r="T300" s="430"/>
      <c r="U300" s="430"/>
      <c r="V300" s="430"/>
      <c r="W300" s="430"/>
      <c r="X300" s="430"/>
      <c r="Y300" s="866" t="s">
        <v>318</v>
      </c>
      <c r="Z300" s="867"/>
      <c r="AA300" s="867"/>
      <c r="AB300" s="867"/>
      <c r="AC300" s="991" t="s">
        <v>309</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4"/>
      <c r="B333" s="864"/>
      <c r="C333" s="864" t="s">
        <v>24</v>
      </c>
      <c r="D333" s="864"/>
      <c r="E333" s="864"/>
      <c r="F333" s="864"/>
      <c r="G333" s="864"/>
      <c r="H333" s="864"/>
      <c r="I333" s="864"/>
      <c r="J333" s="991" t="s">
        <v>274</v>
      </c>
      <c r="K333" s="992"/>
      <c r="L333" s="992"/>
      <c r="M333" s="992"/>
      <c r="N333" s="992"/>
      <c r="O333" s="992"/>
      <c r="P333" s="430" t="s">
        <v>25</v>
      </c>
      <c r="Q333" s="430"/>
      <c r="R333" s="430"/>
      <c r="S333" s="430"/>
      <c r="T333" s="430"/>
      <c r="U333" s="430"/>
      <c r="V333" s="430"/>
      <c r="W333" s="430"/>
      <c r="X333" s="430"/>
      <c r="Y333" s="866" t="s">
        <v>318</v>
      </c>
      <c r="Z333" s="867"/>
      <c r="AA333" s="867"/>
      <c r="AB333" s="867"/>
      <c r="AC333" s="991" t="s">
        <v>309</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4"/>
      <c r="B366" s="864"/>
      <c r="C366" s="864" t="s">
        <v>24</v>
      </c>
      <c r="D366" s="864"/>
      <c r="E366" s="864"/>
      <c r="F366" s="864"/>
      <c r="G366" s="864"/>
      <c r="H366" s="864"/>
      <c r="I366" s="864"/>
      <c r="J366" s="991" t="s">
        <v>274</v>
      </c>
      <c r="K366" s="992"/>
      <c r="L366" s="992"/>
      <c r="M366" s="992"/>
      <c r="N366" s="992"/>
      <c r="O366" s="992"/>
      <c r="P366" s="430" t="s">
        <v>25</v>
      </c>
      <c r="Q366" s="430"/>
      <c r="R366" s="430"/>
      <c r="S366" s="430"/>
      <c r="T366" s="430"/>
      <c r="U366" s="430"/>
      <c r="V366" s="430"/>
      <c r="W366" s="430"/>
      <c r="X366" s="430"/>
      <c r="Y366" s="866" t="s">
        <v>318</v>
      </c>
      <c r="Z366" s="867"/>
      <c r="AA366" s="867"/>
      <c r="AB366" s="867"/>
      <c r="AC366" s="991" t="s">
        <v>309</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4"/>
      <c r="B399" s="864"/>
      <c r="C399" s="864" t="s">
        <v>24</v>
      </c>
      <c r="D399" s="864"/>
      <c r="E399" s="864"/>
      <c r="F399" s="864"/>
      <c r="G399" s="864"/>
      <c r="H399" s="864"/>
      <c r="I399" s="864"/>
      <c r="J399" s="991" t="s">
        <v>274</v>
      </c>
      <c r="K399" s="992"/>
      <c r="L399" s="992"/>
      <c r="M399" s="992"/>
      <c r="N399" s="992"/>
      <c r="O399" s="992"/>
      <c r="P399" s="430" t="s">
        <v>25</v>
      </c>
      <c r="Q399" s="430"/>
      <c r="R399" s="430"/>
      <c r="S399" s="430"/>
      <c r="T399" s="430"/>
      <c r="U399" s="430"/>
      <c r="V399" s="430"/>
      <c r="W399" s="430"/>
      <c r="X399" s="430"/>
      <c r="Y399" s="866" t="s">
        <v>318</v>
      </c>
      <c r="Z399" s="867"/>
      <c r="AA399" s="867"/>
      <c r="AB399" s="867"/>
      <c r="AC399" s="991" t="s">
        <v>309</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4"/>
      <c r="B432" s="864"/>
      <c r="C432" s="864" t="s">
        <v>24</v>
      </c>
      <c r="D432" s="864"/>
      <c r="E432" s="864"/>
      <c r="F432" s="864"/>
      <c r="G432" s="864"/>
      <c r="H432" s="864"/>
      <c r="I432" s="864"/>
      <c r="J432" s="991" t="s">
        <v>274</v>
      </c>
      <c r="K432" s="992"/>
      <c r="L432" s="992"/>
      <c r="M432" s="992"/>
      <c r="N432" s="992"/>
      <c r="O432" s="992"/>
      <c r="P432" s="430" t="s">
        <v>25</v>
      </c>
      <c r="Q432" s="430"/>
      <c r="R432" s="430"/>
      <c r="S432" s="430"/>
      <c r="T432" s="430"/>
      <c r="U432" s="430"/>
      <c r="V432" s="430"/>
      <c r="W432" s="430"/>
      <c r="X432" s="430"/>
      <c r="Y432" s="866" t="s">
        <v>318</v>
      </c>
      <c r="Z432" s="867"/>
      <c r="AA432" s="867"/>
      <c r="AB432" s="867"/>
      <c r="AC432" s="991" t="s">
        <v>309</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4"/>
      <c r="B465" s="864"/>
      <c r="C465" s="864" t="s">
        <v>24</v>
      </c>
      <c r="D465" s="864"/>
      <c r="E465" s="864"/>
      <c r="F465" s="864"/>
      <c r="G465" s="864"/>
      <c r="H465" s="864"/>
      <c r="I465" s="864"/>
      <c r="J465" s="991" t="s">
        <v>274</v>
      </c>
      <c r="K465" s="992"/>
      <c r="L465" s="992"/>
      <c r="M465" s="992"/>
      <c r="N465" s="992"/>
      <c r="O465" s="992"/>
      <c r="P465" s="430" t="s">
        <v>25</v>
      </c>
      <c r="Q465" s="430"/>
      <c r="R465" s="430"/>
      <c r="S465" s="430"/>
      <c r="T465" s="430"/>
      <c r="U465" s="430"/>
      <c r="V465" s="430"/>
      <c r="W465" s="430"/>
      <c r="X465" s="430"/>
      <c r="Y465" s="866" t="s">
        <v>318</v>
      </c>
      <c r="Z465" s="867"/>
      <c r="AA465" s="867"/>
      <c r="AB465" s="867"/>
      <c r="AC465" s="991" t="s">
        <v>309</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4"/>
      <c r="B498" s="864"/>
      <c r="C498" s="864" t="s">
        <v>24</v>
      </c>
      <c r="D498" s="864"/>
      <c r="E498" s="864"/>
      <c r="F498" s="864"/>
      <c r="G498" s="864"/>
      <c r="H498" s="864"/>
      <c r="I498" s="864"/>
      <c r="J498" s="991" t="s">
        <v>274</v>
      </c>
      <c r="K498" s="992"/>
      <c r="L498" s="992"/>
      <c r="M498" s="992"/>
      <c r="N498" s="992"/>
      <c r="O498" s="992"/>
      <c r="P498" s="430" t="s">
        <v>25</v>
      </c>
      <c r="Q498" s="430"/>
      <c r="R498" s="430"/>
      <c r="S498" s="430"/>
      <c r="T498" s="430"/>
      <c r="U498" s="430"/>
      <c r="V498" s="430"/>
      <c r="W498" s="430"/>
      <c r="X498" s="430"/>
      <c r="Y498" s="866" t="s">
        <v>318</v>
      </c>
      <c r="Z498" s="867"/>
      <c r="AA498" s="867"/>
      <c r="AB498" s="867"/>
      <c r="AC498" s="991" t="s">
        <v>309</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4"/>
      <c r="B531" s="864"/>
      <c r="C531" s="864" t="s">
        <v>24</v>
      </c>
      <c r="D531" s="864"/>
      <c r="E531" s="864"/>
      <c r="F531" s="864"/>
      <c r="G531" s="864"/>
      <c r="H531" s="864"/>
      <c r="I531" s="864"/>
      <c r="J531" s="991" t="s">
        <v>274</v>
      </c>
      <c r="K531" s="992"/>
      <c r="L531" s="992"/>
      <c r="M531" s="992"/>
      <c r="N531" s="992"/>
      <c r="O531" s="992"/>
      <c r="P531" s="430" t="s">
        <v>25</v>
      </c>
      <c r="Q531" s="430"/>
      <c r="R531" s="430"/>
      <c r="S531" s="430"/>
      <c r="T531" s="430"/>
      <c r="U531" s="430"/>
      <c r="V531" s="430"/>
      <c r="W531" s="430"/>
      <c r="X531" s="430"/>
      <c r="Y531" s="866" t="s">
        <v>318</v>
      </c>
      <c r="Z531" s="867"/>
      <c r="AA531" s="867"/>
      <c r="AB531" s="867"/>
      <c r="AC531" s="991" t="s">
        <v>309</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4"/>
      <c r="B564" s="864"/>
      <c r="C564" s="864" t="s">
        <v>24</v>
      </c>
      <c r="D564" s="864"/>
      <c r="E564" s="864"/>
      <c r="F564" s="864"/>
      <c r="G564" s="864"/>
      <c r="H564" s="864"/>
      <c r="I564" s="864"/>
      <c r="J564" s="991" t="s">
        <v>274</v>
      </c>
      <c r="K564" s="992"/>
      <c r="L564" s="992"/>
      <c r="M564" s="992"/>
      <c r="N564" s="992"/>
      <c r="O564" s="992"/>
      <c r="P564" s="430" t="s">
        <v>25</v>
      </c>
      <c r="Q564" s="430"/>
      <c r="R564" s="430"/>
      <c r="S564" s="430"/>
      <c r="T564" s="430"/>
      <c r="U564" s="430"/>
      <c r="V564" s="430"/>
      <c r="W564" s="430"/>
      <c r="X564" s="430"/>
      <c r="Y564" s="866" t="s">
        <v>318</v>
      </c>
      <c r="Z564" s="867"/>
      <c r="AA564" s="867"/>
      <c r="AB564" s="867"/>
      <c r="AC564" s="991" t="s">
        <v>309</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4"/>
      <c r="B597" s="864"/>
      <c r="C597" s="864" t="s">
        <v>24</v>
      </c>
      <c r="D597" s="864"/>
      <c r="E597" s="864"/>
      <c r="F597" s="864"/>
      <c r="G597" s="864"/>
      <c r="H597" s="864"/>
      <c r="I597" s="864"/>
      <c r="J597" s="991" t="s">
        <v>274</v>
      </c>
      <c r="K597" s="992"/>
      <c r="L597" s="992"/>
      <c r="M597" s="992"/>
      <c r="N597" s="992"/>
      <c r="O597" s="992"/>
      <c r="P597" s="430" t="s">
        <v>25</v>
      </c>
      <c r="Q597" s="430"/>
      <c r="R597" s="430"/>
      <c r="S597" s="430"/>
      <c r="T597" s="430"/>
      <c r="U597" s="430"/>
      <c r="V597" s="430"/>
      <c r="W597" s="430"/>
      <c r="X597" s="430"/>
      <c r="Y597" s="866" t="s">
        <v>318</v>
      </c>
      <c r="Z597" s="867"/>
      <c r="AA597" s="867"/>
      <c r="AB597" s="867"/>
      <c r="AC597" s="991" t="s">
        <v>309</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4"/>
      <c r="B630" s="864"/>
      <c r="C630" s="864" t="s">
        <v>24</v>
      </c>
      <c r="D630" s="864"/>
      <c r="E630" s="864"/>
      <c r="F630" s="864"/>
      <c r="G630" s="864"/>
      <c r="H630" s="864"/>
      <c r="I630" s="864"/>
      <c r="J630" s="991" t="s">
        <v>274</v>
      </c>
      <c r="K630" s="992"/>
      <c r="L630" s="992"/>
      <c r="M630" s="992"/>
      <c r="N630" s="992"/>
      <c r="O630" s="992"/>
      <c r="P630" s="430" t="s">
        <v>25</v>
      </c>
      <c r="Q630" s="430"/>
      <c r="R630" s="430"/>
      <c r="S630" s="430"/>
      <c r="T630" s="430"/>
      <c r="U630" s="430"/>
      <c r="V630" s="430"/>
      <c r="W630" s="430"/>
      <c r="X630" s="430"/>
      <c r="Y630" s="866" t="s">
        <v>318</v>
      </c>
      <c r="Z630" s="867"/>
      <c r="AA630" s="867"/>
      <c r="AB630" s="867"/>
      <c r="AC630" s="991" t="s">
        <v>309</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4"/>
      <c r="B663" s="864"/>
      <c r="C663" s="864" t="s">
        <v>24</v>
      </c>
      <c r="D663" s="864"/>
      <c r="E663" s="864"/>
      <c r="F663" s="864"/>
      <c r="G663" s="864"/>
      <c r="H663" s="864"/>
      <c r="I663" s="864"/>
      <c r="J663" s="991" t="s">
        <v>274</v>
      </c>
      <c r="K663" s="992"/>
      <c r="L663" s="992"/>
      <c r="M663" s="992"/>
      <c r="N663" s="992"/>
      <c r="O663" s="992"/>
      <c r="P663" s="430" t="s">
        <v>25</v>
      </c>
      <c r="Q663" s="430"/>
      <c r="R663" s="430"/>
      <c r="S663" s="430"/>
      <c r="T663" s="430"/>
      <c r="U663" s="430"/>
      <c r="V663" s="430"/>
      <c r="W663" s="430"/>
      <c r="X663" s="430"/>
      <c r="Y663" s="866" t="s">
        <v>318</v>
      </c>
      <c r="Z663" s="867"/>
      <c r="AA663" s="867"/>
      <c r="AB663" s="867"/>
      <c r="AC663" s="991" t="s">
        <v>309</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4"/>
      <c r="B696" s="864"/>
      <c r="C696" s="864" t="s">
        <v>24</v>
      </c>
      <c r="D696" s="864"/>
      <c r="E696" s="864"/>
      <c r="F696" s="864"/>
      <c r="G696" s="864"/>
      <c r="H696" s="864"/>
      <c r="I696" s="864"/>
      <c r="J696" s="991" t="s">
        <v>274</v>
      </c>
      <c r="K696" s="992"/>
      <c r="L696" s="992"/>
      <c r="M696" s="992"/>
      <c r="N696" s="992"/>
      <c r="O696" s="992"/>
      <c r="P696" s="430" t="s">
        <v>25</v>
      </c>
      <c r="Q696" s="430"/>
      <c r="R696" s="430"/>
      <c r="S696" s="430"/>
      <c r="T696" s="430"/>
      <c r="U696" s="430"/>
      <c r="V696" s="430"/>
      <c r="W696" s="430"/>
      <c r="X696" s="430"/>
      <c r="Y696" s="866" t="s">
        <v>318</v>
      </c>
      <c r="Z696" s="867"/>
      <c r="AA696" s="867"/>
      <c r="AB696" s="867"/>
      <c r="AC696" s="991" t="s">
        <v>309</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4"/>
      <c r="B729" s="864"/>
      <c r="C729" s="864" t="s">
        <v>24</v>
      </c>
      <c r="D729" s="864"/>
      <c r="E729" s="864"/>
      <c r="F729" s="864"/>
      <c r="G729" s="864"/>
      <c r="H729" s="864"/>
      <c r="I729" s="864"/>
      <c r="J729" s="991" t="s">
        <v>274</v>
      </c>
      <c r="K729" s="992"/>
      <c r="L729" s="992"/>
      <c r="M729" s="992"/>
      <c r="N729" s="992"/>
      <c r="O729" s="992"/>
      <c r="P729" s="430" t="s">
        <v>25</v>
      </c>
      <c r="Q729" s="430"/>
      <c r="R729" s="430"/>
      <c r="S729" s="430"/>
      <c r="T729" s="430"/>
      <c r="U729" s="430"/>
      <c r="V729" s="430"/>
      <c r="W729" s="430"/>
      <c r="X729" s="430"/>
      <c r="Y729" s="866" t="s">
        <v>318</v>
      </c>
      <c r="Z729" s="867"/>
      <c r="AA729" s="867"/>
      <c r="AB729" s="867"/>
      <c r="AC729" s="991" t="s">
        <v>309</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4"/>
      <c r="B762" s="864"/>
      <c r="C762" s="864" t="s">
        <v>24</v>
      </c>
      <c r="D762" s="864"/>
      <c r="E762" s="864"/>
      <c r="F762" s="864"/>
      <c r="G762" s="864"/>
      <c r="H762" s="864"/>
      <c r="I762" s="864"/>
      <c r="J762" s="991" t="s">
        <v>274</v>
      </c>
      <c r="K762" s="992"/>
      <c r="L762" s="992"/>
      <c r="M762" s="992"/>
      <c r="N762" s="992"/>
      <c r="O762" s="992"/>
      <c r="P762" s="430" t="s">
        <v>25</v>
      </c>
      <c r="Q762" s="430"/>
      <c r="R762" s="430"/>
      <c r="S762" s="430"/>
      <c r="T762" s="430"/>
      <c r="U762" s="430"/>
      <c r="V762" s="430"/>
      <c r="W762" s="430"/>
      <c r="X762" s="430"/>
      <c r="Y762" s="866" t="s">
        <v>318</v>
      </c>
      <c r="Z762" s="867"/>
      <c r="AA762" s="867"/>
      <c r="AB762" s="867"/>
      <c r="AC762" s="991" t="s">
        <v>309</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4"/>
      <c r="B795" s="864"/>
      <c r="C795" s="864" t="s">
        <v>24</v>
      </c>
      <c r="D795" s="864"/>
      <c r="E795" s="864"/>
      <c r="F795" s="864"/>
      <c r="G795" s="864"/>
      <c r="H795" s="864"/>
      <c r="I795" s="864"/>
      <c r="J795" s="991" t="s">
        <v>274</v>
      </c>
      <c r="K795" s="992"/>
      <c r="L795" s="992"/>
      <c r="M795" s="992"/>
      <c r="N795" s="992"/>
      <c r="O795" s="992"/>
      <c r="P795" s="430" t="s">
        <v>25</v>
      </c>
      <c r="Q795" s="430"/>
      <c r="R795" s="430"/>
      <c r="S795" s="430"/>
      <c r="T795" s="430"/>
      <c r="U795" s="430"/>
      <c r="V795" s="430"/>
      <c r="W795" s="430"/>
      <c r="X795" s="430"/>
      <c r="Y795" s="866" t="s">
        <v>318</v>
      </c>
      <c r="Z795" s="867"/>
      <c r="AA795" s="867"/>
      <c r="AB795" s="867"/>
      <c r="AC795" s="991" t="s">
        <v>309</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4"/>
      <c r="B828" s="864"/>
      <c r="C828" s="864" t="s">
        <v>24</v>
      </c>
      <c r="D828" s="864"/>
      <c r="E828" s="864"/>
      <c r="F828" s="864"/>
      <c r="G828" s="864"/>
      <c r="H828" s="864"/>
      <c r="I828" s="864"/>
      <c r="J828" s="991" t="s">
        <v>274</v>
      </c>
      <c r="K828" s="992"/>
      <c r="L828" s="992"/>
      <c r="M828" s="992"/>
      <c r="N828" s="992"/>
      <c r="O828" s="992"/>
      <c r="P828" s="430" t="s">
        <v>25</v>
      </c>
      <c r="Q828" s="430"/>
      <c r="R828" s="430"/>
      <c r="S828" s="430"/>
      <c r="T828" s="430"/>
      <c r="U828" s="430"/>
      <c r="V828" s="430"/>
      <c r="W828" s="430"/>
      <c r="X828" s="430"/>
      <c r="Y828" s="866" t="s">
        <v>318</v>
      </c>
      <c r="Z828" s="867"/>
      <c r="AA828" s="867"/>
      <c r="AB828" s="867"/>
      <c r="AC828" s="991" t="s">
        <v>309</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4"/>
      <c r="B861" s="864"/>
      <c r="C861" s="864" t="s">
        <v>24</v>
      </c>
      <c r="D861" s="864"/>
      <c r="E861" s="864"/>
      <c r="F861" s="864"/>
      <c r="G861" s="864"/>
      <c r="H861" s="864"/>
      <c r="I861" s="864"/>
      <c r="J861" s="991" t="s">
        <v>274</v>
      </c>
      <c r="K861" s="992"/>
      <c r="L861" s="992"/>
      <c r="M861" s="992"/>
      <c r="N861" s="992"/>
      <c r="O861" s="992"/>
      <c r="P861" s="430" t="s">
        <v>25</v>
      </c>
      <c r="Q861" s="430"/>
      <c r="R861" s="430"/>
      <c r="S861" s="430"/>
      <c r="T861" s="430"/>
      <c r="U861" s="430"/>
      <c r="V861" s="430"/>
      <c r="W861" s="430"/>
      <c r="X861" s="430"/>
      <c r="Y861" s="866" t="s">
        <v>318</v>
      </c>
      <c r="Z861" s="867"/>
      <c r="AA861" s="867"/>
      <c r="AB861" s="867"/>
      <c r="AC861" s="991" t="s">
        <v>309</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4"/>
      <c r="B894" s="864"/>
      <c r="C894" s="864" t="s">
        <v>24</v>
      </c>
      <c r="D894" s="864"/>
      <c r="E894" s="864"/>
      <c r="F894" s="864"/>
      <c r="G894" s="864"/>
      <c r="H894" s="864"/>
      <c r="I894" s="864"/>
      <c r="J894" s="991" t="s">
        <v>274</v>
      </c>
      <c r="K894" s="992"/>
      <c r="L894" s="992"/>
      <c r="M894" s="992"/>
      <c r="N894" s="992"/>
      <c r="O894" s="992"/>
      <c r="P894" s="430" t="s">
        <v>25</v>
      </c>
      <c r="Q894" s="430"/>
      <c r="R894" s="430"/>
      <c r="S894" s="430"/>
      <c r="T894" s="430"/>
      <c r="U894" s="430"/>
      <c r="V894" s="430"/>
      <c r="W894" s="430"/>
      <c r="X894" s="430"/>
      <c r="Y894" s="866" t="s">
        <v>318</v>
      </c>
      <c r="Z894" s="867"/>
      <c r="AA894" s="867"/>
      <c r="AB894" s="867"/>
      <c r="AC894" s="991" t="s">
        <v>309</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4"/>
      <c r="B927" s="864"/>
      <c r="C927" s="864" t="s">
        <v>24</v>
      </c>
      <c r="D927" s="864"/>
      <c r="E927" s="864"/>
      <c r="F927" s="864"/>
      <c r="G927" s="864"/>
      <c r="H927" s="864"/>
      <c r="I927" s="864"/>
      <c r="J927" s="991" t="s">
        <v>274</v>
      </c>
      <c r="K927" s="992"/>
      <c r="L927" s="992"/>
      <c r="M927" s="992"/>
      <c r="N927" s="992"/>
      <c r="O927" s="992"/>
      <c r="P927" s="430" t="s">
        <v>25</v>
      </c>
      <c r="Q927" s="430"/>
      <c r="R927" s="430"/>
      <c r="S927" s="430"/>
      <c r="T927" s="430"/>
      <c r="U927" s="430"/>
      <c r="V927" s="430"/>
      <c r="W927" s="430"/>
      <c r="X927" s="430"/>
      <c r="Y927" s="866" t="s">
        <v>318</v>
      </c>
      <c r="Z927" s="867"/>
      <c r="AA927" s="867"/>
      <c r="AB927" s="867"/>
      <c r="AC927" s="991" t="s">
        <v>309</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4"/>
      <c r="B960" s="864"/>
      <c r="C960" s="864" t="s">
        <v>24</v>
      </c>
      <c r="D960" s="864"/>
      <c r="E960" s="864"/>
      <c r="F960" s="864"/>
      <c r="G960" s="864"/>
      <c r="H960" s="864"/>
      <c r="I960" s="864"/>
      <c r="J960" s="991" t="s">
        <v>274</v>
      </c>
      <c r="K960" s="992"/>
      <c r="L960" s="992"/>
      <c r="M960" s="992"/>
      <c r="N960" s="992"/>
      <c r="O960" s="992"/>
      <c r="P960" s="430" t="s">
        <v>25</v>
      </c>
      <c r="Q960" s="430"/>
      <c r="R960" s="430"/>
      <c r="S960" s="430"/>
      <c r="T960" s="430"/>
      <c r="U960" s="430"/>
      <c r="V960" s="430"/>
      <c r="W960" s="430"/>
      <c r="X960" s="430"/>
      <c r="Y960" s="866" t="s">
        <v>318</v>
      </c>
      <c r="Z960" s="867"/>
      <c r="AA960" s="867"/>
      <c r="AB960" s="867"/>
      <c r="AC960" s="991" t="s">
        <v>309</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4"/>
      <c r="B993" s="864"/>
      <c r="C993" s="864" t="s">
        <v>24</v>
      </c>
      <c r="D993" s="864"/>
      <c r="E993" s="864"/>
      <c r="F993" s="864"/>
      <c r="G993" s="864"/>
      <c r="H993" s="864"/>
      <c r="I993" s="864"/>
      <c r="J993" s="991" t="s">
        <v>274</v>
      </c>
      <c r="K993" s="992"/>
      <c r="L993" s="992"/>
      <c r="M993" s="992"/>
      <c r="N993" s="992"/>
      <c r="O993" s="992"/>
      <c r="P993" s="430" t="s">
        <v>25</v>
      </c>
      <c r="Q993" s="430"/>
      <c r="R993" s="430"/>
      <c r="S993" s="430"/>
      <c r="T993" s="430"/>
      <c r="U993" s="430"/>
      <c r="V993" s="430"/>
      <c r="W993" s="430"/>
      <c r="X993" s="430"/>
      <c r="Y993" s="866" t="s">
        <v>318</v>
      </c>
      <c r="Z993" s="867"/>
      <c r="AA993" s="867"/>
      <c r="AB993" s="867"/>
      <c r="AC993" s="991" t="s">
        <v>309</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4"/>
      <c r="B1026" s="864"/>
      <c r="C1026" s="864" t="s">
        <v>24</v>
      </c>
      <c r="D1026" s="864"/>
      <c r="E1026" s="864"/>
      <c r="F1026" s="864"/>
      <c r="G1026" s="864"/>
      <c r="H1026" s="864"/>
      <c r="I1026" s="864"/>
      <c r="J1026" s="991" t="s">
        <v>274</v>
      </c>
      <c r="K1026" s="992"/>
      <c r="L1026" s="992"/>
      <c r="M1026" s="992"/>
      <c r="N1026" s="992"/>
      <c r="O1026" s="992"/>
      <c r="P1026" s="430" t="s">
        <v>25</v>
      </c>
      <c r="Q1026" s="430"/>
      <c r="R1026" s="430"/>
      <c r="S1026" s="430"/>
      <c r="T1026" s="430"/>
      <c r="U1026" s="430"/>
      <c r="V1026" s="430"/>
      <c r="W1026" s="430"/>
      <c r="X1026" s="430"/>
      <c r="Y1026" s="866" t="s">
        <v>318</v>
      </c>
      <c r="Z1026" s="867"/>
      <c r="AA1026" s="867"/>
      <c r="AB1026" s="867"/>
      <c r="AC1026" s="991" t="s">
        <v>309</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4"/>
      <c r="B1059" s="864"/>
      <c r="C1059" s="864" t="s">
        <v>24</v>
      </c>
      <c r="D1059" s="864"/>
      <c r="E1059" s="864"/>
      <c r="F1059" s="864"/>
      <c r="G1059" s="864"/>
      <c r="H1059" s="864"/>
      <c r="I1059" s="864"/>
      <c r="J1059" s="991" t="s">
        <v>274</v>
      </c>
      <c r="K1059" s="992"/>
      <c r="L1059" s="992"/>
      <c r="M1059" s="992"/>
      <c r="N1059" s="992"/>
      <c r="O1059" s="992"/>
      <c r="P1059" s="430" t="s">
        <v>25</v>
      </c>
      <c r="Q1059" s="430"/>
      <c r="R1059" s="430"/>
      <c r="S1059" s="430"/>
      <c r="T1059" s="430"/>
      <c r="U1059" s="430"/>
      <c r="V1059" s="430"/>
      <c r="W1059" s="430"/>
      <c r="X1059" s="430"/>
      <c r="Y1059" s="866" t="s">
        <v>318</v>
      </c>
      <c r="Z1059" s="867"/>
      <c r="AA1059" s="867"/>
      <c r="AB1059" s="867"/>
      <c r="AC1059" s="991" t="s">
        <v>309</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4"/>
      <c r="B1092" s="864"/>
      <c r="C1092" s="864" t="s">
        <v>24</v>
      </c>
      <c r="D1092" s="864"/>
      <c r="E1092" s="864"/>
      <c r="F1092" s="864"/>
      <c r="G1092" s="864"/>
      <c r="H1092" s="864"/>
      <c r="I1092" s="864"/>
      <c r="J1092" s="991" t="s">
        <v>274</v>
      </c>
      <c r="K1092" s="992"/>
      <c r="L1092" s="992"/>
      <c r="M1092" s="992"/>
      <c r="N1092" s="992"/>
      <c r="O1092" s="992"/>
      <c r="P1092" s="430" t="s">
        <v>25</v>
      </c>
      <c r="Q1092" s="430"/>
      <c r="R1092" s="430"/>
      <c r="S1092" s="430"/>
      <c r="T1092" s="430"/>
      <c r="U1092" s="430"/>
      <c r="V1092" s="430"/>
      <c r="W1092" s="430"/>
      <c r="X1092" s="430"/>
      <c r="Y1092" s="866" t="s">
        <v>318</v>
      </c>
      <c r="Z1092" s="867"/>
      <c r="AA1092" s="867"/>
      <c r="AB1092" s="867"/>
      <c r="AC1092" s="991" t="s">
        <v>309</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4"/>
      <c r="B1125" s="864"/>
      <c r="C1125" s="864" t="s">
        <v>24</v>
      </c>
      <c r="D1125" s="864"/>
      <c r="E1125" s="864"/>
      <c r="F1125" s="864"/>
      <c r="G1125" s="864"/>
      <c r="H1125" s="864"/>
      <c r="I1125" s="864"/>
      <c r="J1125" s="991" t="s">
        <v>274</v>
      </c>
      <c r="K1125" s="992"/>
      <c r="L1125" s="992"/>
      <c r="M1125" s="992"/>
      <c r="N1125" s="992"/>
      <c r="O1125" s="992"/>
      <c r="P1125" s="430" t="s">
        <v>25</v>
      </c>
      <c r="Q1125" s="430"/>
      <c r="R1125" s="430"/>
      <c r="S1125" s="430"/>
      <c r="T1125" s="430"/>
      <c r="U1125" s="430"/>
      <c r="V1125" s="430"/>
      <c r="W1125" s="430"/>
      <c r="X1125" s="430"/>
      <c r="Y1125" s="866" t="s">
        <v>318</v>
      </c>
      <c r="Z1125" s="867"/>
      <c r="AA1125" s="867"/>
      <c r="AB1125" s="867"/>
      <c r="AC1125" s="991" t="s">
        <v>309</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4"/>
      <c r="B1158" s="864"/>
      <c r="C1158" s="864" t="s">
        <v>24</v>
      </c>
      <c r="D1158" s="864"/>
      <c r="E1158" s="864"/>
      <c r="F1158" s="864"/>
      <c r="G1158" s="864"/>
      <c r="H1158" s="864"/>
      <c r="I1158" s="864"/>
      <c r="J1158" s="991" t="s">
        <v>274</v>
      </c>
      <c r="K1158" s="992"/>
      <c r="L1158" s="992"/>
      <c r="M1158" s="992"/>
      <c r="N1158" s="992"/>
      <c r="O1158" s="992"/>
      <c r="P1158" s="430" t="s">
        <v>25</v>
      </c>
      <c r="Q1158" s="430"/>
      <c r="R1158" s="430"/>
      <c r="S1158" s="430"/>
      <c r="T1158" s="430"/>
      <c r="U1158" s="430"/>
      <c r="V1158" s="430"/>
      <c r="W1158" s="430"/>
      <c r="X1158" s="430"/>
      <c r="Y1158" s="866" t="s">
        <v>318</v>
      </c>
      <c r="Z1158" s="867"/>
      <c r="AA1158" s="867"/>
      <c r="AB1158" s="867"/>
      <c r="AC1158" s="991" t="s">
        <v>309</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4"/>
      <c r="B1191" s="864"/>
      <c r="C1191" s="864" t="s">
        <v>24</v>
      </c>
      <c r="D1191" s="864"/>
      <c r="E1191" s="864"/>
      <c r="F1191" s="864"/>
      <c r="G1191" s="864"/>
      <c r="H1191" s="864"/>
      <c r="I1191" s="864"/>
      <c r="J1191" s="991" t="s">
        <v>274</v>
      </c>
      <c r="K1191" s="992"/>
      <c r="L1191" s="992"/>
      <c r="M1191" s="992"/>
      <c r="N1191" s="992"/>
      <c r="O1191" s="992"/>
      <c r="P1191" s="430" t="s">
        <v>25</v>
      </c>
      <c r="Q1191" s="430"/>
      <c r="R1191" s="430"/>
      <c r="S1191" s="430"/>
      <c r="T1191" s="430"/>
      <c r="U1191" s="430"/>
      <c r="V1191" s="430"/>
      <c r="W1191" s="430"/>
      <c r="X1191" s="430"/>
      <c r="Y1191" s="866" t="s">
        <v>318</v>
      </c>
      <c r="Z1191" s="867"/>
      <c r="AA1191" s="867"/>
      <c r="AB1191" s="867"/>
      <c r="AC1191" s="991" t="s">
        <v>309</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4"/>
      <c r="B1224" s="864"/>
      <c r="C1224" s="864" t="s">
        <v>24</v>
      </c>
      <c r="D1224" s="864"/>
      <c r="E1224" s="864"/>
      <c r="F1224" s="864"/>
      <c r="G1224" s="864"/>
      <c r="H1224" s="864"/>
      <c r="I1224" s="864"/>
      <c r="J1224" s="991" t="s">
        <v>274</v>
      </c>
      <c r="K1224" s="992"/>
      <c r="L1224" s="992"/>
      <c r="M1224" s="992"/>
      <c r="N1224" s="992"/>
      <c r="O1224" s="992"/>
      <c r="P1224" s="430" t="s">
        <v>25</v>
      </c>
      <c r="Q1224" s="430"/>
      <c r="R1224" s="430"/>
      <c r="S1224" s="430"/>
      <c r="T1224" s="430"/>
      <c r="U1224" s="430"/>
      <c r="V1224" s="430"/>
      <c r="W1224" s="430"/>
      <c r="X1224" s="430"/>
      <c r="Y1224" s="866" t="s">
        <v>318</v>
      </c>
      <c r="Z1224" s="867"/>
      <c r="AA1224" s="867"/>
      <c r="AB1224" s="867"/>
      <c r="AC1224" s="991" t="s">
        <v>309</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4"/>
      <c r="B1257" s="864"/>
      <c r="C1257" s="864" t="s">
        <v>24</v>
      </c>
      <c r="D1257" s="864"/>
      <c r="E1257" s="864"/>
      <c r="F1257" s="864"/>
      <c r="G1257" s="864"/>
      <c r="H1257" s="864"/>
      <c r="I1257" s="864"/>
      <c r="J1257" s="991" t="s">
        <v>274</v>
      </c>
      <c r="K1257" s="992"/>
      <c r="L1257" s="992"/>
      <c r="M1257" s="992"/>
      <c r="N1257" s="992"/>
      <c r="O1257" s="992"/>
      <c r="P1257" s="430" t="s">
        <v>25</v>
      </c>
      <c r="Q1257" s="430"/>
      <c r="R1257" s="430"/>
      <c r="S1257" s="430"/>
      <c r="T1257" s="430"/>
      <c r="U1257" s="430"/>
      <c r="V1257" s="430"/>
      <c r="W1257" s="430"/>
      <c r="X1257" s="430"/>
      <c r="Y1257" s="866" t="s">
        <v>318</v>
      </c>
      <c r="Z1257" s="867"/>
      <c r="AA1257" s="867"/>
      <c r="AB1257" s="867"/>
      <c r="AC1257" s="991" t="s">
        <v>309</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4"/>
      <c r="B1290" s="864"/>
      <c r="C1290" s="864" t="s">
        <v>24</v>
      </c>
      <c r="D1290" s="864"/>
      <c r="E1290" s="864"/>
      <c r="F1290" s="864"/>
      <c r="G1290" s="864"/>
      <c r="H1290" s="864"/>
      <c r="I1290" s="864"/>
      <c r="J1290" s="991" t="s">
        <v>274</v>
      </c>
      <c r="K1290" s="992"/>
      <c r="L1290" s="992"/>
      <c r="M1290" s="992"/>
      <c r="N1290" s="992"/>
      <c r="O1290" s="992"/>
      <c r="P1290" s="430" t="s">
        <v>25</v>
      </c>
      <c r="Q1290" s="430"/>
      <c r="R1290" s="430"/>
      <c r="S1290" s="430"/>
      <c r="T1290" s="430"/>
      <c r="U1290" s="430"/>
      <c r="V1290" s="430"/>
      <c r="W1290" s="430"/>
      <c r="X1290" s="430"/>
      <c r="Y1290" s="866" t="s">
        <v>318</v>
      </c>
      <c r="Z1290" s="867"/>
      <c r="AA1290" s="867"/>
      <c r="AB1290" s="867"/>
      <c r="AC1290" s="991" t="s">
        <v>309</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本村京平</cp:lastModifiedBy>
  <cp:lastPrinted>2022-08-17T04:02:01Z</cp:lastPrinted>
  <dcterms:created xsi:type="dcterms:W3CDTF">2012-03-13T00:50:25Z</dcterms:created>
  <dcterms:modified xsi:type="dcterms:W3CDTF">2022-08-17T04:03:01Z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