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5 社会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c r="AY68" i="11"/>
  <c r="AY70" i="11"/>
  <c r="AY65" i="11"/>
  <c r="AY67" i="11"/>
  <c r="AY64" i="11"/>
  <c r="AY400" i="11"/>
  <c r="AY397" i="11"/>
  <c r="AY396" i="11"/>
  <c r="AY399" i="11"/>
  <c r="AY372" i="11"/>
  <c r="AY371" i="11"/>
  <c r="AY370" i="11"/>
  <c r="AY369" i="11"/>
  <c r="AY368" i="11"/>
  <c r="AY367" i="11"/>
  <c r="AY334" i="11"/>
  <c r="AY339" i="11"/>
  <c r="AY321" i="11"/>
  <c r="AY331" i="11"/>
  <c r="AY325" i="11"/>
  <c r="AY329" i="11"/>
  <c r="AY333" i="11"/>
  <c r="AY323" i="11"/>
  <c r="AY327" i="11"/>
  <c r="AY324" i="11"/>
  <c r="AY328" i="11"/>
  <c r="AY332" i="11"/>
  <c r="AY322" i="11"/>
  <c r="AY326" i="11"/>
  <c r="AY330" i="11"/>
  <c r="AY398" i="11"/>
  <c r="AY337" i="11"/>
  <c r="AY338" i="11"/>
  <c r="AY340" i="11"/>
  <c r="AY336" i="11"/>
  <c r="AY341" i="11"/>
  <c r="AY69" i="11"/>
  <c r="AY66" i="11"/>
  <c r="AY75" i="11"/>
  <c r="AY73" i="11"/>
  <c r="AY77" i="11"/>
  <c r="AY74" i="11"/>
  <c r="AY72" i="11"/>
  <c r="AY335" i="11"/>
  <c r="AY214" i="11"/>
  <c r="AY211" i="11"/>
  <c r="AY210" i="11"/>
  <c r="AY208" i="11"/>
  <c r="AY213" i="11"/>
  <c r="AY207" i="11"/>
  <c r="AY206" i="11"/>
  <c r="AY203" i="11"/>
  <c r="AY202" i="11"/>
  <c r="AY200" i="11"/>
  <c r="AY205" i="11"/>
  <c r="AY198" i="11"/>
  <c r="AY195" i="11"/>
  <c r="AY196" i="11"/>
  <c r="AY190" i="11"/>
  <c r="AY192" i="11"/>
  <c r="AY180" i="11"/>
  <c r="AY187" i="11"/>
  <c r="AY176" i="11"/>
  <c r="AY173" i="11"/>
  <c r="AY179" i="11"/>
  <c r="AY170" i="11"/>
  <c r="AY171" i="11"/>
  <c r="AY167" i="11"/>
  <c r="AY169" i="11"/>
  <c r="AY136" i="11"/>
  <c r="AY137" i="11"/>
  <c r="AY133" i="11"/>
  <c r="AY135" i="11"/>
  <c r="AY132" i="11"/>
  <c r="AY142" i="11"/>
  <c r="AY139" i="11"/>
  <c r="AY143" i="11"/>
  <c r="AY166" i="11"/>
  <c r="AY161" i="11"/>
  <c r="AY162" i="11"/>
  <c r="AY156" i="11"/>
  <c r="AY158" i="11"/>
  <c r="AY153" i="11"/>
  <c r="AY152" i="11"/>
  <c r="AY146" i="11"/>
  <c r="AY150" i="11"/>
  <c r="AY127" i="11"/>
  <c r="AY131" i="11"/>
  <c r="AY125" i="11"/>
  <c r="AY124" i="11"/>
  <c r="AY123" i="11"/>
  <c r="AY122" i="11"/>
  <c r="AY126" i="11"/>
  <c r="AY119" i="11"/>
  <c r="AY115" i="11"/>
  <c r="AY112" i="11"/>
  <c r="AY118" i="11"/>
  <c r="AY101" i="11"/>
  <c r="AY99" i="11"/>
  <c r="AY100" i="11"/>
  <c r="AY98" i="11"/>
  <c r="AY102" i="11"/>
  <c r="AY104" i="11"/>
  <c r="AY212" i="11"/>
  <c r="AY204" i="11"/>
  <c r="AY201" i="11"/>
  <c r="AY209" i="11"/>
  <c r="AY174" i="11"/>
  <c r="AY178" i="11"/>
  <c r="AY193" i="11"/>
  <c r="AY172" i="11"/>
  <c r="AY177" i="11"/>
  <c r="AY175" i="11"/>
  <c r="AY154" i="11"/>
  <c r="AY163" i="11"/>
  <c r="AY140" i="11"/>
  <c r="AY144" i="11"/>
  <c r="AY134" i="11"/>
  <c r="AY138" i="11"/>
  <c r="AY151" i="11"/>
  <c r="AY155" i="11"/>
  <c r="AY164" i="11"/>
  <c r="AY141" i="11"/>
  <c r="AY145" i="11"/>
  <c r="AY116" i="11"/>
  <c r="AY120" i="11"/>
  <c r="AY128" i="11"/>
  <c r="AY113" i="11"/>
  <c r="AY117" i="11"/>
  <c r="AY121" i="11"/>
  <c r="AY129" i="11"/>
  <c r="AY114" i="11"/>
  <c r="AY130"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c r="AY61" i="11"/>
  <c r="AY54" i="11"/>
  <c r="AY57" i="11"/>
  <c r="AY49" i="11"/>
  <c r="AY105" i="11"/>
  <c r="AY111" i="11"/>
  <c r="AY95" i="11"/>
  <c r="AY94" i="11"/>
  <c r="AY93" i="11"/>
  <c r="AY97" i="11"/>
  <c r="AY91" i="11"/>
  <c r="AY90" i="11"/>
  <c r="AY88" i="11"/>
  <c r="AY89" i="11"/>
  <c r="AY78" i="11"/>
  <c r="AY85" i="11"/>
  <c r="AY44" i="11"/>
  <c r="AY52" i="11"/>
  <c r="AY83" i="11"/>
  <c r="AY80" i="11"/>
  <c r="AY84" i="11"/>
  <c r="AY92" i="11"/>
  <c r="AY96" i="11"/>
  <c r="AY82" i="11"/>
  <c r="AY86" i="11"/>
  <c r="AY79" i="11"/>
  <c r="AY87" i="11"/>
  <c r="AY81" i="11"/>
  <c r="AY55" i="11"/>
  <c r="AY63" i="11"/>
  <c r="AY108" i="11"/>
  <c r="AY109" i="11"/>
  <c r="AY106" i="11"/>
  <c r="AY110" i="11"/>
  <c r="AY107" i="11"/>
  <c r="AY60" i="11"/>
  <c r="AY62" i="11"/>
  <c r="AY56" i="11"/>
  <c r="AY58" i="11"/>
  <c r="AY53" i="11"/>
  <c r="AY46" i="11"/>
  <c r="AY50" i="11"/>
  <c r="AY45" i="11"/>
  <c r="AY47" i="11"/>
  <c r="AY51" i="11"/>
  <c r="AY48" i="11"/>
  <c r="AW267" i="11"/>
  <c r="AT267" i="11"/>
  <c r="AQ267" i="11"/>
  <c r="AL267" i="11"/>
  <c r="AI267" i="11"/>
  <c r="AF267" i="11"/>
  <c r="Z267" i="11"/>
  <c r="W267" i="11"/>
  <c r="T267" i="11"/>
  <c r="N267" i="11"/>
  <c r="AW266" i="11"/>
  <c r="AT266" i="11"/>
  <c r="AQ266" i="11"/>
  <c r="AL266" i="11"/>
  <c r="AI266" i="11"/>
  <c r="AF266" i="11"/>
  <c r="Z266" i="11"/>
  <c r="W266" i="11"/>
  <c r="T266" i="11"/>
  <c r="N266" i="11"/>
  <c r="K266" i="11"/>
  <c r="H266" i="11"/>
  <c r="AY660" i="1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c r="AU346" i="11"/>
  <c r="Y346" i="11"/>
  <c r="AY346" i="11"/>
  <c r="AU333" i="11"/>
  <c r="Y333" i="11"/>
  <c r="AU320" i="11"/>
  <c r="Y320" i="11"/>
  <c r="W29" i="11"/>
  <c r="P29" i="11"/>
  <c r="AD21" i="11"/>
  <c r="W21" i="11"/>
  <c r="P21" i="11"/>
  <c r="AR18" i="11"/>
  <c r="AK18" i="11"/>
  <c r="AD18" i="11"/>
  <c r="AD20" i="11"/>
  <c r="W18" i="11"/>
  <c r="W20" i="11"/>
  <c r="P18" i="11"/>
  <c r="P20" i="11"/>
  <c r="AV2" i="11"/>
  <c r="AY345" i="1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c r="C23" i="4"/>
  <c r="AK3" i="4"/>
  <c r="AK4" i="4"/>
  <c r="AK5" i="4"/>
  <c r="AK6" i="4"/>
  <c r="AK7" i="4"/>
  <c r="AK8" i="4"/>
  <c r="AK9" i="4"/>
  <c r="AK10" i="4"/>
  <c r="AK11" i="4"/>
  <c r="AK12" i="4"/>
  <c r="AK13" i="4"/>
  <c r="AK14" i="4"/>
  <c r="AK15" i="4"/>
  <c r="AK16" i="4"/>
  <c r="AK17" i="4"/>
  <c r="AK18" i="4"/>
  <c r="AK19" i="4"/>
  <c r="AK20" i="4"/>
  <c r="AK21" i="4"/>
  <c r="AK22" i="4"/>
  <c r="AK23" i="4"/>
  <c r="AK24" i="4"/>
  <c r="AK25" i="4"/>
  <c r="AK26" i="4"/>
  <c r="AK27" i="4"/>
  <c r="AK29" i="4"/>
  <c r="AK30" i="4"/>
  <c r="AK31" i="4"/>
  <c r="AK32" i="4"/>
  <c r="AK33" i="4"/>
  <c r="AK34" i="4"/>
  <c r="AK35" i="4"/>
  <c r="AK36" i="4"/>
  <c r="AK37" i="4"/>
  <c r="AK38" i="4"/>
  <c r="AK39" i="4"/>
  <c r="AK40" i="4"/>
  <c r="AK41" i="4"/>
  <c r="AK42" i="4"/>
  <c r="AK43" i="4"/>
  <c r="AK44" i="4"/>
  <c r="AK45" i="4"/>
  <c r="AK46" i="4"/>
  <c r="AK47" i="4"/>
  <c r="AK48" i="4"/>
  <c r="AK49" i="4"/>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N3" i="4"/>
  <c r="H2" i="4"/>
  <c r="I2" i="4"/>
  <c r="I3" i="4"/>
  <c r="I4" i="4"/>
  <c r="I5" i="4"/>
  <c r="I6" i="4"/>
  <c r="I7" i="4"/>
  <c r="C2" i="4"/>
  <c r="D2"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11"/>
  <c r="D3" i="4"/>
  <c r="D4" i="4"/>
  <c r="D5" i="4"/>
  <c r="D6" i="4"/>
  <c r="D7" i="4"/>
  <c r="D8" i="4"/>
  <c r="D9" i="4"/>
  <c r="D10" i="4"/>
  <c r="D11" i="4"/>
  <c r="D12" i="4"/>
  <c r="N4" i="4"/>
  <c r="N5" i="4"/>
  <c r="N6" i="4"/>
  <c r="N7" i="4"/>
  <c r="N8" i="4"/>
  <c r="N9" i="4"/>
  <c r="N10" i="4"/>
  <c r="N11" i="4"/>
  <c r="K13" i="4"/>
  <c r="AE8" i="11"/>
  <c r="S3" i="4"/>
  <c r="S4" i="4"/>
  <c r="S5" i="4"/>
  <c r="S6" i="4"/>
  <c r="S7" i="4"/>
  <c r="S8" i="4"/>
  <c r="P10" i="4"/>
  <c r="G11" i="11"/>
  <c r="D13" i="4"/>
  <c r="D14" i="4"/>
  <c r="D15" i="4"/>
  <c r="D16" i="4"/>
  <c r="D17" i="4"/>
  <c r="D18" i="4"/>
  <c r="D19" i="4"/>
  <c r="D20" i="4"/>
  <c r="D21" i="4"/>
  <c r="D22" i="4"/>
  <c r="D23" i="4"/>
  <c r="A27" i="4"/>
  <c r="G8" i="11"/>
</calcChain>
</file>

<file path=xl/sharedStrings.xml><?xml version="1.0" encoding="utf-8"?>
<sst xmlns="http://schemas.openxmlformats.org/spreadsheetml/2006/main" count="1342" uniqueCount="697">
  <si>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</si>
  <si>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</si>
  <si>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</si>
  <si>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</si>
  <si>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</si>
  <si>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</si>
  <si>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</si>
  <si>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</si>
  <si>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</si>
  <si>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</si>
  <si>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</si>
  <si>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</si>
  <si>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</si>
  <si>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</si>
  <si>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</si>
  <si>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</si>
  <si>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</si>
  <si>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</si>
  <si>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</si>
  <si>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</si>
  <si>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</si>
  <si>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</si>
  <si>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</si>
  <si>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</si>
  <si>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</si>
  <si>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</si>
  <si>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</si>
  <si>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</si>
  <si>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</si>
  <si>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</si>
  <si>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</si>
  <si>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</si>
  <si>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</si>
  <si>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</si>
  <si>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</si>
  <si>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</si>
  <si>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</si>
  <si>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</si>
  <si>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</si>
  <si>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</si>
  <si>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</si>
  <si>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</si>
  <si>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</si>
  <si>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</si>
  <si>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</si>
  <si>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</si>
  <si>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</si>
  <si>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</si>
  <si>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</si>
  <si>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</si>
  <si>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</si>
  <si>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</si>
  <si>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</si>
  <si>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</si>
  <si>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</si>
  <si>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</si>
  <si>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</si>
  <si>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</si>
  <si>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</si>
  <si>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</si>
  <si>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</si>
  <si>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</si>
  <si>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</si>
  <si>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</si>
  <si>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</si>
  <si>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</si>
  <si>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</si>
  <si>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</si>
  <si>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</si>
  <si>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</si>
  <si>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</si>
  <si>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</si>
  <si>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</si>
  <si>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</si>
  <si>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</si>
  <si>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</si>
  <si>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</si>
  <si>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</si>
  <si>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</si>
  <si>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</si>
  <si>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</si>
  <si>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</si>
  <si>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</si>
  <si>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</si>
  <si>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</si>
  <si>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</si>
  <si>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</si>
  <si>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</si>
  <si>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</si>
  <si>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</si>
  <si>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</si>
  <si>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</si>
  <si>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</si>
  <si>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</si>
  <si>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</si>
  <si>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</si>
  <si>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</si>
  <si>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</si>
  <si>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</si>
  <si>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</si>
  <si>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</si>
  <si>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</si>
  <si>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</si>
  <si>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</si>
  <si>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</si>
  <si>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</si>
  <si>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</si>
  <si>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</si>
  <si>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</si>
  <si>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</si>
  <si>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</si>
  <si>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</si>
  <si>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</si>
  <si>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</si>
  <si>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</si>
  <si>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</si>
  <si>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</si>
  <si>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</si>
  <si>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</si>
  <si>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</si>
  <si>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</si>
  <si>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</si>
  <si>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</si>
  <si>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</si>
  <si>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</si>
  <si>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</si>
  <si>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</si>
  <si>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</si>
  <si>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</si>
  <si>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</si>
  <si>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</si>
  <si>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</si>
  <si>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</si>
  <si>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</si>
  <si>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</si>
  <si>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</si>
  <si>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</si>
  <si>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</si>
  <si>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</si>
  <si>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</si>
  <si>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</si>
  <si>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</si>
  <si>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</si>
  <si>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</si>
  <si>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</si>
  <si>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</si>
  <si>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</si>
  <si>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</si>
  <si>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</si>
  <si>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</si>
  <si>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</si>
  <si>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</si>
  <si>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</si>
  <si>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</si>
  <si>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</si>
  <si>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</si>
  <si>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</si>
  <si>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</si>
  <si>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</si>
  <si>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</si>
  <si>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</si>
  <si>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</si>
  <si>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</si>
  <si>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</si>
  <si>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</si>
  <si>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</si>
  <si>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</si>
  <si>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</si>
  <si>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</si>
  <si>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</si>
  <si>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</si>
  <si>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</si>
  <si>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</si>
  <si>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</si>
  <si>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</si>
  <si>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</si>
  <si>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</si>
  <si>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</si>
  <si>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</si>
  <si>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</si>
  <si>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</si>
  <si>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</si>
  <si>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</si>
  <si>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</si>
  <si>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</si>
  <si>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</si>
  <si>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</si>
  <si>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</si>
  <si>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</si>
  <si>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</si>
  <si>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</si>
  <si>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</si>
  <si>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</si>
  <si>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</si>
  <si>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</si>
  <si>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</si>
  <si>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</si>
  <si>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</si>
  <si>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</si>
  <si>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</si>
  <si>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</si>
  <si>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</si>
  <si>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</si>
  <si>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</si>
  <si>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</si>
  <si>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</si>
  <si>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</si>
  <si>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</si>
  <si>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</si>
  <si>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</si>
  <si>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</si>
  <si>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</si>
  <si>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</si>
  <si>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</si>
  <si>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</si>
  <si>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</si>
  <si>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</si>
  <si>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</si>
  <si>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</si>
  <si>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</si>
  <si>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</si>
  <si>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</si>
  <si>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</si>
  <si>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</si>
  <si>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</si>
  <si>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</si>
  <si>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</si>
  <si>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</si>
  <si>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</si>
  <si>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</si>
  <si>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</si>
  <si>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</si>
  <si>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</si>
  <si>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</si>
  <si>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</si>
  <si>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</si>
  <si>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</si>
  <si>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</si>
  <si>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</si>
  <si>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</si>
  <si>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</si>
  <si>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</si>
  <si>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</si>
  <si>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</si>
  <si>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</si>
  <si>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</si>
  <si>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</si>
  <si>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</si>
  <si>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</si>
  <si>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</si>
  <si>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</si>
  <si>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</si>
  <si>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</si>
  <si>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</si>
  <si>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</si>
  <si>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</si>
  <si>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</si>
  <si>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</si>
  <si>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</si>
  <si>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</si>
  <si>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</si>
  <si>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</si>
  <si>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</si>
  <si>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</si>
  <si>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</si>
  <si>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</si>
  <si>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</si>
  <si>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</si>
  <si>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</si>
  <si>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</si>
  <si>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</si>
  <si>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</si>
  <si>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</si>
  <si>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</si>
  <si>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</si>
  <si>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</si>
  <si>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</si>
  <si>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</si>
  <si>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</si>
  <si>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</si>
  <si>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</si>
  <si>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</si>
  <si>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</si>
  <si>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</si>
  <si>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</si>
  <si>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</si>
  <si>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</si>
  <si>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</si>
  <si>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</si>
  <si>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</si>
  <si>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</si>
  <si>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</si>
  <si>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</si>
  <si>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</si>
  <si>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</si>
  <si>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</si>
  <si>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</si>
  <si>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</si>
  <si>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</si>
  <si>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</si>
  <si>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</si>
  <si>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</si>
  <si>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</si>
  <si>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</si>
  <si>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</si>
  <si>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</si>
  <si>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</si>
  <si>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</si>
  <si>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</si>
  <si>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</si>
  <si>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</si>
  <si>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</si>
  <si>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</si>
  <si>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</si>
  <si>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</si>
  <si>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</si>
  <si>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</si>
  <si>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</si>
  <si>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</si>
  <si>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</si>
  <si>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</si>
  <si>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</si>
  <si>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</si>
  <si>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</si>
  <si>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</si>
  <si>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</si>
  <si>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</si>
  <si>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</si>
  <si>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</si>
  <si>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</si>
  <si>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</si>
  <si>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</si>
  <si>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</si>
  <si>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</si>
  <si>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</si>
  <si>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</si>
  <si>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</si>
  <si>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</si>
  <si>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</si>
  <si>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</si>
  <si>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</si>
  <si>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</si>
  <si>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</si>
  <si>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</si>
  <si>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</si>
  <si>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</si>
  <si>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</si>
  <si>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</si>
  <si>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</si>
  <si>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</si>
  <si>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</si>
  <si>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</si>
  <si>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</si>
  <si>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</si>
  <si>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</si>
  <si>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</si>
  <si>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</si>
  <si>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</si>
  <si>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</si>
  <si>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</si>
  <si>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</si>
  <si>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</si>
  <si>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</si>
  <si>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</si>
  <si>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</si>
  <si>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</si>
  <si>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</si>
  <si>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</si>
  <si>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</si>
  <si>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</si>
  <si>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</si>
  <si>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</si>
  <si>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</si>
  <si>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</si>
  <si>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</si>
  <si>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</si>
  <si>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</si>
  <si>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</si>
  <si>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</si>
  <si>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</si>
  <si>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</si>
  <si>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</si>
  <si>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</si>
  <si>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</si>
  <si>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</si>
  <si>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</si>
  <si>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</si>
  <si>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</si>
  <si>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</si>
  <si>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</si>
  <si>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</si>
  <si>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</si>
  <si>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</si>
  <si>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</si>
  <si>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</si>
  <si>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</si>
  <si>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</si>
  <si>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</si>
  <si>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</si>
  <si>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</si>
  <si>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</si>
  <si>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</si>
  <si>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</si>
  <si>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</si>
  <si>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</si>
  <si>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</si>
  <si>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</si>
  <si>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</si>
  <si>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</si>
  <si>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</si>
  <si>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</si>
  <si>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</si>
  <si>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</si>
  <si>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</si>
  <si>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</si>
  <si>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</si>
  <si>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</si>
  <si>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</si>
  <si>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</si>
  <si>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</si>
  <si>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</si>
  <si>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</si>
  <si>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</si>
  <si>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</si>
  <si>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</si>
  <si>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</si>
  <si>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</si>
  <si>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</si>
  <si>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</si>
  <si>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</si>
  <si>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</si>
  <si>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</si>
  <si>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</si>
  <si>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</si>
  <si>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</si>
  <si>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</si>
  <si>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</si>
  <si>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</si>
  <si>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</si>
  <si>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</si>
  <si>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</si>
  <si>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</si>
  <si>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</si>
  <si>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</si>
  <si>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</si>
  <si>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</si>
  <si>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</si>
  <si>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</si>
  <si>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</si>
  <si>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</si>
  <si>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</si>
  <si>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</si>
  <si>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</si>
  <si>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</si>
  <si>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</si>
  <si>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</si>
  <si>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</si>
  <si>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</si>
  <si>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</si>
  <si>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</si>
  <si>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</si>
  <si>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</si>
  <si>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</si>
  <si>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</si>
  <si>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</si>
  <si>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</si>
  <si>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</si>
  <si>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</si>
  <si>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</si>
  <si>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</si>
  <si>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</si>
  <si>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</si>
  <si>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</si>
  <si>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</si>
  <si>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</si>
  <si>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</si>
  <si>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</si>
  <si>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</si>
  <si>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</si>
  <si>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</si>
  <si>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</si>
  <si>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</si>
  <si>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</si>
  <si>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</si>
  <si>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</si>
  <si>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</si>
  <si>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</si>
  <si>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</si>
  <si>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</si>
  <si>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</si>
  <si>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</si>
  <si>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</si>
  <si>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</si>
  <si>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</si>
  <si>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</si>
  <si>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</si>
  <si>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</si>
  <si>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</si>
  <si>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</si>
  <si>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</si>
  <si>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</si>
  <si>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</si>
  <si>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</si>
  <si>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</si>
  <si>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</si>
  <si>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</si>
  <si>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</si>
  <si>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</si>
  <si>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</si>
  <si>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</si>
  <si>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</si>
  <si>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</si>
  <si>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</si>
  <si>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</si>
  <si>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</si>
  <si>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</si>
  <si>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</si>
  <si>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</si>
  <si>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</si>
  <si>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</si>
  <si>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</si>
  <si>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</si>
  <si>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</si>
  <si>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</si>
  <si>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</si>
  <si>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</si>
  <si>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</si>
  <si>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</si>
  <si>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</si>
  <si>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</si>
  <si>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</si>
  <si>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</si>
  <si>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</si>
  <si>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</si>
  <si>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</si>
  <si>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</si>
  <si>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</si>
  <si>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</si>
  <si>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</si>
  <si>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</si>
  <si>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</si>
  <si>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</si>
  <si>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</si>
  <si>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</si>
  <si>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</si>
  <si>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</si>
  <si>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</si>
  <si>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</si>
  <si>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</si>
  <si>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</si>
  <si>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</si>
  <si>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</si>
  <si>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</si>
  <si>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</si>
  <si>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</si>
  <si>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</si>
  <si>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</si>
  <si>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</si>
  <si>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</si>
  <si>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</si>
  <si>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</si>
  <si>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</si>
  <si>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</si>
  <si>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</si>
  <si>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</si>
  <si>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</si>
  <si>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</si>
  <si>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</si>
  <si>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</si>
  <si>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</si>
  <si>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</si>
  <si>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</si>
  <si>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</si>
  <si>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</si>
  <si>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</si>
  <si>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</si>
  <si>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</si>
  <si>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</si>
  <si>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</si>
  <si>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</si>
  <si>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</si>
  <si>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</si>
  <si>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</si>
  <si>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</si>
  <si>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</si>
  <si>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</si>
  <si>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</si>
  <si>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</si>
  <si>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</si>
  <si>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</si>
  <si>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</si>
  <si>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</si>
  <si>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</si>
  <si>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</si>
  <si>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</si>
  <si>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</si>
  <si>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</si>
  <si>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</si>
  <si>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</si>
  <si>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</si>
  <si>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</si>
  <si>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</si>
  <si>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</si>
  <si>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</si>
  <si>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</si>
  <si>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</si>
  <si>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外国人介護福祉士候補者学習支援事業</t>
  </si>
  <si>
    <t>福祉基盤課</t>
  </si>
  <si>
    <t>宮下　雅行</t>
    <rPh sb="0" eb="2">
      <t>ミヤシタ</t>
    </rPh>
    <rPh sb="3" eb="5">
      <t>マサユキ</t>
    </rPh>
    <phoneticPr fontId="5"/>
  </si>
  <si>
    <t>○</t>
  </si>
  <si>
    <t>・「経済上の連携に関する日本国とインドネシア共和国との間の協定」附属書十第一編第六節
・「経済上の連携に関する日本国とフィリピン共和国との間の協定」附属書八第一部第六節　
・経済上の連携に関する日本国とインドネシア共和国との間の協定に基づく看護及び介護分野におけるインドネシア人看護師等の受入れの実施に関する指針
・経済上の連携に関する日本国とフィリピン共和国との間の協定に基づく看護及び介護分野におけるフィリピン人看護師等の受入れの実施に関する指針
・看護師及び介護福祉士の入国及び一時的な滞在に関する日本国政府とベトナム社会主義共和国政府との間の交換公文に基づく看護及び介護分野におけるベトナム人看護師等の受入れの実施に関する指針</t>
  </si>
  <si>
    <t xml:space="preserve">公募により採択された団体が、経済連携協定（ＥＰＡ）などに基づき入国した外国人介護福祉士候補者に対し行う以下の事業について補助する。
○就労・研修に必要な日本語や介護福祉士として必要な専門知識と技術、日本の社会保障制度を学ぶ集合研修等
○就労２年目及び３年目の候補者に対する介護分野の専門知識に関する通信添削指導（定期的な小テスト）
○介護福祉士の資格を取得できずに帰国した候補者の母国での再チャレンジ支援（模擬試験の実施等）
○補助率（10/10）
</t>
    <rPh sb="115" eb="116">
      <t>トウ</t>
    </rPh>
    <phoneticPr fontId="5"/>
  </si>
  <si>
    <t>-</t>
  </si>
  <si>
    <t>-</t>
    <phoneticPr fontId="5"/>
  </si>
  <si>
    <t>衛生関係指導者養成等委託費</t>
    <rPh sb="0" eb="2">
      <t>エイセイ</t>
    </rPh>
    <rPh sb="2" eb="4">
      <t>カンケイ</t>
    </rPh>
    <rPh sb="4" eb="6">
      <t>シドウ</t>
    </rPh>
    <rPh sb="6" eb="7">
      <t>シャ</t>
    </rPh>
    <rPh sb="7" eb="9">
      <t>ヨウセイ</t>
    </rPh>
    <rPh sb="9" eb="10">
      <t>トウ</t>
    </rPh>
    <rPh sb="10" eb="13">
      <t>イタクヒ</t>
    </rPh>
    <phoneticPr fontId="5"/>
  </si>
  <si>
    <t>介護福祉士試験合格率を前年度以上とする。</t>
    <rPh sb="0" eb="2">
      <t>カイゴ</t>
    </rPh>
    <rPh sb="2" eb="5">
      <t>フクシシ</t>
    </rPh>
    <rPh sb="5" eb="7">
      <t>シケン</t>
    </rPh>
    <rPh sb="7" eb="9">
      <t>ゴウカク</t>
    </rPh>
    <rPh sb="9" eb="10">
      <t>リツ</t>
    </rPh>
    <rPh sb="11" eb="14">
      <t>ゼンネンド</t>
    </rPh>
    <rPh sb="14" eb="16">
      <t>イジョウ</t>
    </rPh>
    <phoneticPr fontId="5"/>
  </si>
  <si>
    <t>介護福祉士国家試験合格率</t>
    <rPh sb="0" eb="2">
      <t>カイゴ</t>
    </rPh>
    <rPh sb="2" eb="5">
      <t>フクシシ</t>
    </rPh>
    <rPh sb="5" eb="7">
      <t>コッカ</t>
    </rPh>
    <rPh sb="7" eb="9">
      <t>シケン</t>
    </rPh>
    <rPh sb="9" eb="12">
      <t>ゴウカクリツ</t>
    </rPh>
    <phoneticPr fontId="5"/>
  </si>
  <si>
    <t>第34回介護福祉士国家試験結果</t>
    <phoneticPr fontId="5"/>
  </si>
  <si>
    <t>円/人</t>
    <rPh sb="0" eb="1">
      <t>エン</t>
    </rPh>
    <rPh sb="2" eb="3">
      <t>ヒト</t>
    </rPh>
    <phoneticPr fontId="5"/>
  </si>
  <si>
    <t>　　 X/Y</t>
    <phoneticPr fontId="5"/>
  </si>
  <si>
    <t>127,064,000/3,752</t>
  </si>
  <si>
    <t>インドネシア及び、フィリピンとの二国間協定またベトナムとの交換公文に基づき、外国人介護福祉士候補者の円滑かつ適正な受入れを図り、適切な介護サービスの確保に資する等の観点から、国民のニーズの高い事業である。</t>
  </si>
  <si>
    <t>インドネシア及び、フィリピンとの二国間協定またベトナムとの交換公文に基づき、政府の責任において適正な受け入れを行う必要があり、国費を投入して国が自ら実施すべき事業である。</t>
    <rPh sb="6" eb="7">
      <t>オヨ</t>
    </rPh>
    <rPh sb="16" eb="19">
      <t>ニコクカン</t>
    </rPh>
    <rPh sb="19" eb="21">
      <t>キョウテイ</t>
    </rPh>
    <rPh sb="29" eb="31">
      <t>コウカン</t>
    </rPh>
    <rPh sb="31" eb="33">
      <t>コウブン</t>
    </rPh>
    <rPh sb="34" eb="35">
      <t>モト</t>
    </rPh>
    <rPh sb="38" eb="40">
      <t>セイフ</t>
    </rPh>
    <rPh sb="41" eb="43">
      <t>セキニン</t>
    </rPh>
    <rPh sb="47" eb="49">
      <t>テキセイ</t>
    </rPh>
    <rPh sb="50" eb="51">
      <t>ウ</t>
    </rPh>
    <rPh sb="52" eb="53">
      <t>イ</t>
    </rPh>
    <rPh sb="55" eb="56">
      <t>オコナ</t>
    </rPh>
    <rPh sb="57" eb="59">
      <t>ヒツヨウ</t>
    </rPh>
    <rPh sb="63" eb="65">
      <t>コクヒ</t>
    </rPh>
    <rPh sb="66" eb="68">
      <t>トウニュウ</t>
    </rPh>
    <rPh sb="70" eb="71">
      <t>クニ</t>
    </rPh>
    <rPh sb="72" eb="73">
      <t>ミズカ</t>
    </rPh>
    <rPh sb="74" eb="76">
      <t>ジッシ</t>
    </rPh>
    <rPh sb="79" eb="81">
      <t>ジギョウ</t>
    </rPh>
    <phoneticPr fontId="5"/>
  </si>
  <si>
    <t>インドネシア及び、フィリピンとの二国間協定またベトナムとの交換公文に基づき、政府の責任において適正な受け入れを行う必要があり、優先度は高い事業である。</t>
  </si>
  <si>
    <t>無</t>
  </si>
  <si>
    <t>実施団体の採択については、外部有識者等により構成された評価委員会において、事業の効率性も含めた企画内容や業務遂行体制を審査したうえで、実施団体を選定している。</t>
    <phoneticPr fontId="5"/>
  </si>
  <si>
    <t>‐</t>
  </si>
  <si>
    <t>本事業は、経済連携協定に基づき入国した候補者に対する適切な就労・研修機会の確保、日本の介護福祉士の資格取得に向けた支援を行うものであり、負担関係は妥当である。　　　　　</t>
    <rPh sb="0" eb="1">
      <t>ホン</t>
    </rPh>
    <rPh sb="1" eb="3">
      <t>ジギョウ</t>
    </rPh>
    <rPh sb="5" eb="7">
      <t>ケイザイ</t>
    </rPh>
    <rPh sb="7" eb="9">
      <t>レンケイ</t>
    </rPh>
    <rPh sb="9" eb="11">
      <t>キョウテイ</t>
    </rPh>
    <rPh sb="12" eb="13">
      <t>モト</t>
    </rPh>
    <rPh sb="15" eb="17">
      <t>ニュウコク</t>
    </rPh>
    <rPh sb="19" eb="22">
      <t>コウホシャ</t>
    </rPh>
    <rPh sb="23" eb="24">
      <t>タイ</t>
    </rPh>
    <rPh sb="26" eb="28">
      <t>テキセツ</t>
    </rPh>
    <rPh sb="29" eb="31">
      <t>シュウロウ</t>
    </rPh>
    <rPh sb="32" eb="34">
      <t>ケンシュウ</t>
    </rPh>
    <rPh sb="34" eb="36">
      <t>キカイ</t>
    </rPh>
    <rPh sb="37" eb="39">
      <t>カクホ</t>
    </rPh>
    <rPh sb="40" eb="42">
      <t>ニホン</t>
    </rPh>
    <rPh sb="43" eb="45">
      <t>カイゴ</t>
    </rPh>
    <rPh sb="45" eb="48">
      <t>フクシシ</t>
    </rPh>
    <rPh sb="49" eb="51">
      <t>シカク</t>
    </rPh>
    <rPh sb="51" eb="53">
      <t>シュトク</t>
    </rPh>
    <rPh sb="54" eb="55">
      <t>ム</t>
    </rPh>
    <rPh sb="57" eb="59">
      <t>シエン</t>
    </rPh>
    <rPh sb="60" eb="61">
      <t>オコナ</t>
    </rPh>
    <rPh sb="68" eb="70">
      <t>フタン</t>
    </rPh>
    <rPh sb="70" eb="72">
      <t>カンケイ</t>
    </rPh>
    <rPh sb="73" eb="75">
      <t>ダトウ</t>
    </rPh>
    <phoneticPr fontId="5"/>
  </si>
  <si>
    <t>候補者一人当たりの年間コストとしては妥当と考える。</t>
    <rPh sb="0" eb="3">
      <t>コウホシャ</t>
    </rPh>
    <rPh sb="3" eb="5">
      <t>ヒトリ</t>
    </rPh>
    <rPh sb="5" eb="6">
      <t>ア</t>
    </rPh>
    <rPh sb="9" eb="11">
      <t>ネンカン</t>
    </rPh>
    <rPh sb="18" eb="20">
      <t>ダトウ</t>
    </rPh>
    <rPh sb="21" eb="22">
      <t>カンガ</t>
    </rPh>
    <phoneticPr fontId="5"/>
  </si>
  <si>
    <t>職員の人件費、研修会講師謝金及び旅費、研修会テキスト及び説明会資料の印刷製本費等、本事業を実施するために真に必要な費目を委託対象経費としている。</t>
    <phoneticPr fontId="5"/>
  </si>
  <si>
    <t>外国人看護師候補者学習支援事業</t>
    <phoneticPr fontId="5"/>
  </si>
  <si>
    <t>867</t>
  </si>
  <si>
    <t>749</t>
  </si>
  <si>
    <t>714</t>
  </si>
  <si>
    <t>730</t>
  </si>
  <si>
    <t>698</t>
  </si>
  <si>
    <t>700</t>
  </si>
  <si>
    <t>830</t>
  </si>
  <si>
    <t>厚生労働省</t>
  </si>
  <si>
    <t>厚労</t>
  </si>
  <si>
    <t>厚生労働省</t>
    <rPh sb="0" eb="2">
      <t>コウセイ</t>
    </rPh>
    <rPh sb="2" eb="5">
      <t>ロウドウショウ</t>
    </rPh>
    <phoneticPr fontId="5"/>
  </si>
  <si>
    <t>-</t>
    <phoneticPr fontId="5"/>
  </si>
  <si>
    <t>A.公益社団法人　国際厚生事業団</t>
    <rPh sb="2" eb="4">
      <t>コウエキ</t>
    </rPh>
    <rPh sb="4" eb="8">
      <t>シャダンホウジン</t>
    </rPh>
    <rPh sb="9" eb="11">
      <t>コクサイ</t>
    </rPh>
    <rPh sb="11" eb="13">
      <t>コウセイ</t>
    </rPh>
    <rPh sb="13" eb="16">
      <t>ジギョウダン</t>
    </rPh>
    <phoneticPr fontId="5"/>
  </si>
  <si>
    <t>雑役務費</t>
    <rPh sb="0" eb="1">
      <t>ザツ</t>
    </rPh>
    <rPh sb="1" eb="4">
      <t>エキムヒ</t>
    </rPh>
    <phoneticPr fontId="5"/>
  </si>
  <si>
    <t>人件費</t>
    <rPh sb="0" eb="3">
      <t>ジンケンヒ</t>
    </rPh>
    <phoneticPr fontId="5"/>
  </si>
  <si>
    <t>委託費</t>
    <rPh sb="0" eb="3">
      <t>イタクヒ</t>
    </rPh>
    <phoneticPr fontId="5"/>
  </si>
  <si>
    <t>図書費</t>
    <rPh sb="0" eb="3">
      <t>トショヒ</t>
    </rPh>
    <phoneticPr fontId="5"/>
  </si>
  <si>
    <t>借料損料</t>
    <rPh sb="0" eb="2">
      <t>シャクリョウ</t>
    </rPh>
    <rPh sb="2" eb="4">
      <t>ソンリョウ</t>
    </rPh>
    <phoneticPr fontId="5"/>
  </si>
  <si>
    <t>諸謝金</t>
    <rPh sb="0" eb="1">
      <t>ショ</t>
    </rPh>
    <rPh sb="1" eb="3">
      <t>シャキン</t>
    </rPh>
    <phoneticPr fontId="5"/>
  </si>
  <si>
    <t>旅費</t>
    <rPh sb="0" eb="2">
      <t>リョヒ</t>
    </rPh>
    <phoneticPr fontId="5"/>
  </si>
  <si>
    <t>その他</t>
    <rPh sb="2" eb="3">
      <t>タ</t>
    </rPh>
    <phoneticPr fontId="5"/>
  </si>
  <si>
    <t>基本目標ⅩⅡ　国際化時代にふさわしい厚生労働行政を推進すること
施策大目標１　国際社会への参画・貢献を行うこと</t>
    <phoneticPr fontId="5"/>
  </si>
  <si>
    <t>ⅩⅡ－１－２　開発途上国の人材育成等を通じた国際協力を推進し、連携を強化すること</t>
    <phoneticPr fontId="5"/>
  </si>
  <si>
    <t>https://www.mhlw.go.jp/wp/seisaku/hyouka/dl/r03_jizenbunseki/XII-1-2.pdf</t>
    <phoneticPr fontId="5"/>
  </si>
  <si>
    <t>集合研修等延べ参加人数</t>
    <phoneticPr fontId="5"/>
  </si>
  <si>
    <t>集合研修や通信添削指導等、十分に活用されている。</t>
    <phoneticPr fontId="5"/>
  </si>
  <si>
    <t>人</t>
    <rPh sb="0" eb="1">
      <t>ニン</t>
    </rPh>
    <phoneticPr fontId="5"/>
  </si>
  <si>
    <t>社会・援護局（社会）</t>
    <rPh sb="7" eb="9">
      <t>シャカイ</t>
    </rPh>
    <phoneticPr fontId="5"/>
  </si>
  <si>
    <t>127,064,000/3,881</t>
    <phoneticPr fontId="5"/>
  </si>
  <si>
    <t>109,905,000/4,338</t>
    <phoneticPr fontId="5"/>
  </si>
  <si>
    <t>職員基本給、職員諸手当、児童手当拠出金　等</t>
    <phoneticPr fontId="5"/>
  </si>
  <si>
    <t>公益社団法人　国際厚生事業団</t>
    <phoneticPr fontId="5"/>
  </si>
  <si>
    <t>補助金等交付</t>
  </si>
  <si>
    <t>-</t>
    <phoneticPr fontId="5"/>
  </si>
  <si>
    <t>模擬試験費用　等</t>
    <phoneticPr fontId="5"/>
  </si>
  <si>
    <t>講師等旅費、職員旅費、研修旅費</t>
    <phoneticPr fontId="5"/>
  </si>
  <si>
    <t>事務機器等リース代、会場借料　等</t>
    <phoneticPr fontId="5"/>
  </si>
  <si>
    <t>研修会テキスト　等</t>
    <phoneticPr fontId="5"/>
  </si>
  <si>
    <t>通信運搬費　等</t>
    <phoneticPr fontId="5"/>
  </si>
  <si>
    <t>B.一般財団法人　海外産業人材育成協会</t>
    <rPh sb="2" eb="4">
      <t>イッパン</t>
    </rPh>
    <rPh sb="4" eb="8">
      <t>ザイダンホウジン</t>
    </rPh>
    <phoneticPr fontId="5"/>
  </si>
  <si>
    <t>C.株式会社アークアカデミー</t>
    <rPh sb="2" eb="4">
      <t>カブシキ</t>
    </rPh>
    <rPh sb="4" eb="6">
      <t>カイシャ</t>
    </rPh>
    <phoneticPr fontId="5"/>
  </si>
  <si>
    <t>一般財団法人　海外産業人材育成協会</t>
    <phoneticPr fontId="5"/>
  </si>
  <si>
    <t>株式会社アークアカデミー</t>
    <phoneticPr fontId="5"/>
  </si>
  <si>
    <t>講師謝金　等</t>
    <phoneticPr fontId="5"/>
  </si>
  <si>
    <t>日本語研修</t>
    <rPh sb="0" eb="3">
      <t>ニホンゴ</t>
    </rPh>
    <rPh sb="3" eb="5">
      <t>ケンシュウ</t>
    </rPh>
    <phoneticPr fontId="5"/>
  </si>
  <si>
    <t>新型コロナウイルス感染症の影響のため当初予定した集合研修をオンライン研修（動画講義・ライブ講義）に変更したことにより、不用が発生したものである。</t>
    <rPh sb="0" eb="2">
      <t>シンガタ</t>
    </rPh>
    <rPh sb="9" eb="12">
      <t>カンセンショウ</t>
    </rPh>
    <rPh sb="13" eb="15">
      <t>エイキョウ</t>
    </rPh>
    <rPh sb="18" eb="20">
      <t>トウショ</t>
    </rPh>
    <rPh sb="20" eb="22">
      <t>ヨテイ</t>
    </rPh>
    <rPh sb="24" eb="26">
      <t>シュウゴウ</t>
    </rPh>
    <rPh sb="26" eb="28">
      <t>ケンシュウ</t>
    </rPh>
    <rPh sb="34" eb="36">
      <t>ケンシュウ</t>
    </rPh>
    <rPh sb="37" eb="39">
      <t>ドウガ</t>
    </rPh>
    <rPh sb="39" eb="41">
      <t>コウギ</t>
    </rPh>
    <rPh sb="45" eb="47">
      <t>コウギ</t>
    </rPh>
    <rPh sb="49" eb="51">
      <t>ヘンコウ</t>
    </rPh>
    <rPh sb="59" eb="61">
      <t>フヨウ</t>
    </rPh>
    <rPh sb="62" eb="64">
      <t>ハッセイ</t>
    </rPh>
    <phoneticPr fontId="5"/>
  </si>
  <si>
    <t>△</t>
  </si>
  <si>
    <t>類似事業であるが、医政局の事業は対象が外国人看護師候補者を対象としており、当課の事業は外国人介護福祉士候補者を対象にした事業であるため、対象が異なる。</t>
    <phoneticPr fontId="5"/>
  </si>
  <si>
    <t>経済連携協定(EPA)などに基づき入国した外国人介護福祉士候補者に対し、介護福祉士試験の合格に向けた継続的な学習支援を行うことにより、外国人介護福祉士候補者の円滑かつ適正な受入れのための環境を整備することを目的とする。　　　　　　　　　　　　　　　　　　　　　　　　　　　　　　　　　　　　　　　　　　　　　　　　　　　　　　　　</t>
    <phoneticPr fontId="5"/>
  </si>
  <si>
    <t>経済連携協定(EPA)などに基づき入国した外国人介護福祉士候補者に対し、介護福祉士試験の合格に向けた研修や通信添削指導等の継続的な学習支援を行う。</t>
    <rPh sb="50" eb="52">
      <t>ケンシュウ</t>
    </rPh>
    <rPh sb="53" eb="55">
      <t>ツウシン</t>
    </rPh>
    <rPh sb="55" eb="57">
      <t>テンサク</t>
    </rPh>
    <rPh sb="57" eb="59">
      <t>シドウ</t>
    </rPh>
    <rPh sb="59" eb="60">
      <t>トウ</t>
    </rPh>
    <phoneticPr fontId="5"/>
  </si>
  <si>
    <t>単位当たりコスト＝X／Y
X：執行額　単位　円　　　　　　　　　　　　　　　　　　　　　　　　
　Y：延べ候補者数　単位　人</t>
    <rPh sb="0" eb="2">
      <t>タンイ</t>
    </rPh>
    <rPh sb="2" eb="3">
      <t>ア</t>
    </rPh>
    <rPh sb="15" eb="17">
      <t>シッコウ</t>
    </rPh>
    <rPh sb="17" eb="18">
      <t>ガク</t>
    </rPh>
    <rPh sb="51" eb="52">
      <t>ノ</t>
    </rPh>
    <phoneticPr fontId="5"/>
  </si>
  <si>
    <t>-</t>
    <phoneticPr fontId="5"/>
  </si>
  <si>
    <t>介護福祉士候補者の集合研修等への参加</t>
    <rPh sb="0" eb="2">
      <t>カイゴ</t>
    </rPh>
    <rPh sb="2" eb="5">
      <t>フクシシ</t>
    </rPh>
    <rPh sb="5" eb="8">
      <t>コウホシャ</t>
    </rPh>
    <rPh sb="9" eb="11">
      <t>シュウゴウ</t>
    </rPh>
    <rPh sb="11" eb="14">
      <t>ケンシュウトウ</t>
    </rPh>
    <rPh sb="16" eb="18">
      <t>サンカ</t>
    </rPh>
    <phoneticPr fontId="5"/>
  </si>
  <si>
    <t>業務の遂行に必要な経費として合理的な支出となっている。</t>
    <phoneticPr fontId="5"/>
  </si>
  <si>
    <t>令和３年度介護福祉士国家試験では、合格率が前年度を下回っているが、新型コロナウイルス感染症の影響により、対面学習の減少など、学習環境が変化していることが考えられる。令和３年度においては、新型コロナウイルス感染症の影響により、訪日後日本語研修を短縮された外国人介護福祉士候補者を対象に訪日後日本語研修のフォローアップを行い、外国人介護福祉士候補者への支援の充実に努めている。</t>
    <rPh sb="0" eb="2">
      <t>レイワ</t>
    </rPh>
    <rPh sb="17" eb="20">
      <t>ゴウカクリツ</t>
    </rPh>
    <rPh sb="82" eb="84">
      <t>レイワ</t>
    </rPh>
    <rPh sb="85" eb="87">
      <t>ネンド</t>
    </rPh>
    <rPh sb="93" eb="95">
      <t>シンガタ</t>
    </rPh>
    <rPh sb="102" eb="105">
      <t>カンセンショウ</t>
    </rPh>
    <rPh sb="106" eb="108">
      <t>エイキョウ</t>
    </rPh>
    <rPh sb="112" eb="115">
      <t>ホウニチゴ</t>
    </rPh>
    <rPh sb="115" eb="118">
      <t>ニホンゴ</t>
    </rPh>
    <rPh sb="118" eb="120">
      <t>ケンシュウ</t>
    </rPh>
    <rPh sb="121" eb="123">
      <t>タンシュク</t>
    </rPh>
    <rPh sb="126" eb="129">
      <t>ガイコクジン</t>
    </rPh>
    <rPh sb="129" eb="131">
      <t>カイゴ</t>
    </rPh>
    <rPh sb="131" eb="134">
      <t>フクシシ</t>
    </rPh>
    <rPh sb="134" eb="137">
      <t>コウホシャ</t>
    </rPh>
    <rPh sb="138" eb="140">
      <t>タイショウ</t>
    </rPh>
    <rPh sb="141" eb="144">
      <t>ホウニチゴ</t>
    </rPh>
    <rPh sb="144" eb="147">
      <t>ニホンゴ</t>
    </rPh>
    <rPh sb="147" eb="149">
      <t>ケンシュウ</t>
    </rPh>
    <rPh sb="158" eb="159">
      <t>オコナ</t>
    </rPh>
    <rPh sb="180" eb="181">
      <t>ツト</t>
    </rPh>
    <phoneticPr fontId="5"/>
  </si>
  <si>
    <t>集合研修、オンライン研修の開催回数等が見込み時と異なっているため単純比較できないが、外国人介護福祉士候補者の研修への参加率が高いものとなっている。</t>
    <rPh sb="0" eb="2">
      <t>シュウゴウ</t>
    </rPh>
    <rPh sb="2" eb="4">
      <t>ケンシュウ</t>
    </rPh>
    <rPh sb="10" eb="12">
      <t>ケンシュウ</t>
    </rPh>
    <rPh sb="13" eb="15">
      <t>カイサイ</t>
    </rPh>
    <rPh sb="15" eb="17">
      <t>カイスウ</t>
    </rPh>
    <rPh sb="17" eb="18">
      <t>トウ</t>
    </rPh>
    <rPh sb="19" eb="21">
      <t>ミコ</t>
    </rPh>
    <rPh sb="22" eb="23">
      <t>ジ</t>
    </rPh>
    <rPh sb="24" eb="25">
      <t>コト</t>
    </rPh>
    <rPh sb="32" eb="34">
      <t>タンジュン</t>
    </rPh>
    <rPh sb="34" eb="36">
      <t>ヒカク</t>
    </rPh>
    <rPh sb="42" eb="53">
      <t>ガイコクジンカイゴフクシシコウホシャ</t>
    </rPh>
    <rPh sb="54" eb="56">
      <t>ケンシュウ</t>
    </rPh>
    <rPh sb="58" eb="61">
      <t>サンカリツ</t>
    </rPh>
    <rPh sb="62" eb="63">
      <t>タカ</t>
    </rPh>
    <phoneticPr fontId="5"/>
  </si>
  <si>
    <t>外国人介護福祉士候補者の受け入れ事業の実施</t>
    <rPh sb="8" eb="11">
      <t>コウホシャ</t>
    </rPh>
    <phoneticPr fontId="5"/>
  </si>
  <si>
    <t>日本語研修</t>
    <rPh sb="0" eb="3">
      <t>ニホンゴ</t>
    </rPh>
    <rPh sb="3" eb="5">
      <t>ケンシュウ</t>
    </rPh>
    <phoneticPr fontId="5"/>
  </si>
  <si>
    <t>令和３年度合格率は前年度合格率を下回っているが、新型コロナウイルス感染症の影響により、対面学習の減少など、学習環境が変化していることが考えられる。引き続き、引き続き、介護福祉士試験合格に向けて、学習支援や受入施設における環境整備などに向けた支援を充実させていく。</t>
    <phoneticPr fontId="5"/>
  </si>
  <si>
    <t>・令和２年度外国人看護師・介護福祉士等受入支援事業委託費交付要綱
・令和３年度外国人看護師・介護福祉士等受入支援事業委託費交付要綱
・「経済上の連携に関する日本国とインドネシア共和国との間の協定に基づく看護及び介護分野におけるインドネシア人看護師等の受入れの実施に関する指針」について
・「経済上の連携に関する日本国とフィリピン共和国との間の協定に基づく看護及び介護分野におけるフィリピン人看護師等の受入れの実施に関する指針」について
・「看護師及び介護福祉士の入国及び一時的な滞在に関する日本国政府とベトナム社会主義共和国政府との間の交換公文に基づく看護及び介護分野におけるベトナム人看護師等の受入れの実施に関する指針」について                                          　　　　　　　　</t>
    <rPh sb="1" eb="3">
      <t>レイワ</t>
    </rPh>
    <rPh sb="34" eb="36">
      <t>レイワ</t>
    </rPh>
    <phoneticPr fontId="5"/>
  </si>
  <si>
    <t>-</t>
    <phoneticPr fontId="5"/>
  </si>
  <si>
    <t>有</t>
  </si>
  <si>
    <t>本事業は令和３年度限りで終了となるが、令和４年度以降は生活困窮者就労準備支援事業費等補助金の事業として実施していくこととしている。オンライン研修も活用すること等により、外国人介護福祉士候補者の学習支援の予算の効率化を図りつつ、支援内容の充実を引き続き検討する。</t>
    <rPh sb="0" eb="1">
      <t>ホン</t>
    </rPh>
    <rPh sb="1" eb="3">
      <t>ジギョウ</t>
    </rPh>
    <rPh sb="4" eb="6">
      <t>レイワ</t>
    </rPh>
    <rPh sb="7" eb="9">
      <t>ネンド</t>
    </rPh>
    <rPh sb="9" eb="10">
      <t>カギ</t>
    </rPh>
    <rPh sb="12" eb="14">
      <t>シュウリョウ</t>
    </rPh>
    <rPh sb="19" eb="21">
      <t>レイワ</t>
    </rPh>
    <rPh sb="22" eb="24">
      <t>ネンド</t>
    </rPh>
    <rPh sb="24" eb="26">
      <t>イコウ</t>
    </rPh>
    <rPh sb="27" eb="45">
      <t>セイカツコンキュウシャシュウロウジュンビシエンジギョウヒトウホジョキン</t>
    </rPh>
    <rPh sb="46" eb="48">
      <t>ジギョウ</t>
    </rPh>
    <rPh sb="51" eb="53">
      <t>ジッシ</t>
    </rPh>
    <rPh sb="70" eb="72">
      <t>ケンシュウ</t>
    </rPh>
    <rPh sb="73" eb="75">
      <t>カツヨウ</t>
    </rPh>
    <rPh sb="79" eb="80">
      <t>トウ</t>
    </rPh>
    <rPh sb="84" eb="87">
      <t>ガイコクジン</t>
    </rPh>
    <rPh sb="121" eb="122">
      <t>ヒ</t>
    </rPh>
    <rPh sb="123" eb="124">
      <t>ツヅ</t>
    </rPh>
    <phoneticPr fontId="5"/>
  </si>
  <si>
    <t>経済連携協定などに基づき入国した外国人介護福祉士候補者の円滑かつ適正な受入れのための環境を整備するため、引き続き必要な予算額を確保し、適正な執行に努めること。</t>
    <phoneticPr fontId="5"/>
  </si>
  <si>
    <t>点検対象外</t>
    <rPh sb="0" eb="2">
      <t>テンケン</t>
    </rPh>
    <rPh sb="2" eb="5">
      <t>タイショウガイ</t>
    </rPh>
    <phoneticPr fontId="5"/>
  </si>
  <si>
    <t>-</t>
    <phoneticPr fontId="5"/>
  </si>
  <si>
    <t>本事業は令和３年度限りで終了となり、令和４年度以降は生活困窮者就労準備支援事業費等補助金による事業として実施する。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</si>
</sst>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268</xdr:row>
      <xdr:rowOff>347382</xdr:rowOff>
    </xdr:from>
    <xdr:to>
      <xdr:col>42</xdr:col>
      <xdr:colOff>190499</xdr:colOff>
      <xdr:row>306</xdr:row>
      <xdr:rowOff>179293</xdr:rowOff>
    </xdr:to>
    <xdr:pic>
      <xdr:nvPicPr>
        <xdr:cNvPr id="18" name="図 1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941" y="39355058"/>
          <a:ext cx="7250205" cy="5042647"/>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BG6" sqref="BG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283</v>
      </c>
      <c r="AJ2" s="835" t="s">
        <v>639</v>
      </c>
      <c r="AK2" s="835"/>
      <c r="AL2" s="835"/>
      <c r="AM2" s="835"/>
      <c r="AN2" s="75" t="s">
        <v>283</v>
      </c>
      <c r="AO2" s="835">
        <v>21</v>
      </c>
      <c r="AP2" s="835"/>
      <c r="AQ2" s="835"/>
      <c r="AR2" s="76" t="s">
        <v>283</v>
      </c>
      <c r="AS2" s="836">
        <v>949</v>
      </c>
      <c r="AT2" s="836"/>
      <c r="AU2" s="836"/>
      <c r="AV2" s="75" t="str">
        <f>IF(AW2="","","-")</f>
        <v/>
      </c>
      <c r="AW2" s="837"/>
      <c r="AX2" s="837"/>
    </row>
    <row r="3" spans="1:50" ht="21" customHeight="1" thickBot="1" x14ac:dyDescent="0.2">
      <c r="A3" s="838" t="s">
        <v>596</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640</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606</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657</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373</v>
      </c>
      <c r="H5" s="826"/>
      <c r="I5" s="826"/>
      <c r="J5" s="826"/>
      <c r="K5" s="826"/>
      <c r="L5" s="826"/>
      <c r="M5" s="827" t="s">
        <v>61</v>
      </c>
      <c r="N5" s="828"/>
      <c r="O5" s="828"/>
      <c r="P5" s="828"/>
      <c r="Q5" s="828"/>
      <c r="R5" s="829"/>
      <c r="S5" s="830" t="s">
        <v>385</v>
      </c>
      <c r="T5" s="826"/>
      <c r="U5" s="826"/>
      <c r="V5" s="826"/>
      <c r="W5" s="826"/>
      <c r="X5" s="831"/>
      <c r="Y5" s="832" t="s">
        <v>3</v>
      </c>
      <c r="Z5" s="833"/>
      <c r="AA5" s="833"/>
      <c r="AB5" s="833"/>
      <c r="AC5" s="833"/>
      <c r="AD5" s="834"/>
      <c r="AE5" s="855" t="s">
        <v>607</v>
      </c>
      <c r="AF5" s="855"/>
      <c r="AG5" s="855"/>
      <c r="AH5" s="855"/>
      <c r="AI5" s="855"/>
      <c r="AJ5" s="855"/>
      <c r="AK5" s="855"/>
      <c r="AL5" s="855"/>
      <c r="AM5" s="855"/>
      <c r="AN5" s="855"/>
      <c r="AO5" s="855"/>
      <c r="AP5" s="856"/>
      <c r="AQ5" s="857" t="s">
        <v>608</v>
      </c>
      <c r="AR5" s="858"/>
      <c r="AS5" s="858"/>
      <c r="AT5" s="858"/>
      <c r="AU5" s="858"/>
      <c r="AV5" s="858"/>
      <c r="AW5" s="858"/>
      <c r="AX5" s="859"/>
    </row>
    <row r="6" spans="1:50" ht="38.1"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230.1" customHeight="1" x14ac:dyDescent="0.15">
      <c r="A7" s="841" t="s">
        <v>20</v>
      </c>
      <c r="B7" s="842"/>
      <c r="C7" s="842"/>
      <c r="D7" s="842"/>
      <c r="E7" s="842"/>
      <c r="F7" s="843"/>
      <c r="G7" s="865" t="s">
        <v>610</v>
      </c>
      <c r="H7" s="866"/>
      <c r="I7" s="866"/>
      <c r="J7" s="866"/>
      <c r="K7" s="866"/>
      <c r="L7" s="866"/>
      <c r="M7" s="866"/>
      <c r="N7" s="866"/>
      <c r="O7" s="866"/>
      <c r="P7" s="866"/>
      <c r="Q7" s="866"/>
      <c r="R7" s="866"/>
      <c r="S7" s="866"/>
      <c r="T7" s="866"/>
      <c r="U7" s="866"/>
      <c r="V7" s="866"/>
      <c r="W7" s="866"/>
      <c r="X7" s="867"/>
      <c r="Y7" s="868" t="s">
        <v>268</v>
      </c>
      <c r="Z7" s="687"/>
      <c r="AA7" s="687"/>
      <c r="AB7" s="687"/>
      <c r="AC7" s="687"/>
      <c r="AD7" s="869"/>
      <c r="AE7" s="797" t="s">
        <v>689</v>
      </c>
      <c r="AF7" s="798"/>
      <c r="AG7" s="798"/>
      <c r="AH7" s="798"/>
      <c r="AI7" s="798"/>
      <c r="AJ7" s="798"/>
      <c r="AK7" s="798"/>
      <c r="AL7" s="798"/>
      <c r="AM7" s="798"/>
      <c r="AN7" s="798"/>
      <c r="AO7" s="798"/>
      <c r="AP7" s="798"/>
      <c r="AQ7" s="798"/>
      <c r="AR7" s="798"/>
      <c r="AS7" s="798"/>
      <c r="AT7" s="798"/>
      <c r="AU7" s="798"/>
      <c r="AV7" s="798"/>
      <c r="AW7" s="798"/>
      <c r="AX7" s="799"/>
    </row>
    <row r="8" spans="1:50" ht="38.1" customHeight="1" x14ac:dyDescent="0.15">
      <c r="A8" s="841" t="s">
        <v>185</v>
      </c>
      <c r="B8" s="842"/>
      <c r="C8" s="842"/>
      <c r="D8" s="842"/>
      <c r="E8" s="842"/>
      <c r="F8" s="843"/>
      <c r="G8" s="844" t="str">
        <f>入力規則等!A27</f>
        <v>高齢社会対策</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678</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75" customHeight="1" x14ac:dyDescent="0.15">
      <c r="A10" s="758" t="s">
        <v>27</v>
      </c>
      <c r="B10" s="759"/>
      <c r="C10" s="759"/>
      <c r="D10" s="759"/>
      <c r="E10" s="759"/>
      <c r="F10" s="759"/>
      <c r="G10" s="760" t="s">
        <v>611</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38.1" customHeight="1" x14ac:dyDescent="0.15">
      <c r="A11" s="758" t="s">
        <v>5</v>
      </c>
      <c r="B11" s="759"/>
      <c r="C11" s="759"/>
      <c r="D11" s="759"/>
      <c r="E11" s="759"/>
      <c r="F11" s="763"/>
      <c r="G11" s="764" t="str">
        <f>入力規則等!P10</f>
        <v>補助</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415</v>
      </c>
      <c r="Q12" s="176"/>
      <c r="R12" s="176"/>
      <c r="S12" s="176"/>
      <c r="T12" s="176"/>
      <c r="U12" s="176"/>
      <c r="V12" s="177"/>
      <c r="W12" s="175" t="s">
        <v>567</v>
      </c>
      <c r="X12" s="176"/>
      <c r="Y12" s="176"/>
      <c r="Z12" s="176"/>
      <c r="AA12" s="176"/>
      <c r="AB12" s="176"/>
      <c r="AC12" s="177"/>
      <c r="AD12" s="175" t="s">
        <v>569</v>
      </c>
      <c r="AE12" s="176"/>
      <c r="AF12" s="176"/>
      <c r="AG12" s="176"/>
      <c r="AH12" s="176"/>
      <c r="AI12" s="176"/>
      <c r="AJ12" s="177"/>
      <c r="AK12" s="175" t="s">
        <v>587</v>
      </c>
      <c r="AL12" s="176"/>
      <c r="AM12" s="176"/>
      <c r="AN12" s="176"/>
      <c r="AO12" s="176"/>
      <c r="AP12" s="176"/>
      <c r="AQ12" s="177"/>
      <c r="AR12" s="175" t="s">
        <v>588</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127</v>
      </c>
      <c r="Q13" s="699"/>
      <c r="R13" s="699"/>
      <c r="S13" s="699"/>
      <c r="T13" s="699"/>
      <c r="U13" s="699"/>
      <c r="V13" s="700"/>
      <c r="W13" s="698">
        <v>127</v>
      </c>
      <c r="X13" s="699"/>
      <c r="Y13" s="699"/>
      <c r="Z13" s="699"/>
      <c r="AA13" s="699"/>
      <c r="AB13" s="699"/>
      <c r="AC13" s="700"/>
      <c r="AD13" s="698">
        <v>127</v>
      </c>
      <c r="AE13" s="699"/>
      <c r="AF13" s="699"/>
      <c r="AG13" s="699"/>
      <c r="AH13" s="699"/>
      <c r="AI13" s="699"/>
      <c r="AJ13" s="700"/>
      <c r="AK13" s="698">
        <v>0</v>
      </c>
      <c r="AL13" s="699"/>
      <c r="AM13" s="699"/>
      <c r="AN13" s="699"/>
      <c r="AO13" s="699"/>
      <c r="AP13" s="699"/>
      <c r="AQ13" s="700"/>
      <c r="AR13" s="735" t="s">
        <v>690</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613</v>
      </c>
      <c r="Q14" s="699"/>
      <c r="R14" s="699"/>
      <c r="S14" s="699"/>
      <c r="T14" s="699"/>
      <c r="U14" s="699"/>
      <c r="V14" s="700"/>
      <c r="W14" s="698" t="s">
        <v>612</v>
      </c>
      <c r="X14" s="699"/>
      <c r="Y14" s="699"/>
      <c r="Z14" s="699"/>
      <c r="AA14" s="699"/>
      <c r="AB14" s="699"/>
      <c r="AC14" s="700"/>
      <c r="AD14" s="698" t="s">
        <v>612</v>
      </c>
      <c r="AE14" s="699"/>
      <c r="AF14" s="699"/>
      <c r="AG14" s="699"/>
      <c r="AH14" s="699"/>
      <c r="AI14" s="699"/>
      <c r="AJ14" s="700"/>
      <c r="AK14" s="698" t="s">
        <v>612</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612</v>
      </c>
      <c r="Q15" s="699"/>
      <c r="R15" s="699"/>
      <c r="S15" s="699"/>
      <c r="T15" s="699"/>
      <c r="U15" s="699"/>
      <c r="V15" s="700"/>
      <c r="W15" s="698" t="s">
        <v>612</v>
      </c>
      <c r="X15" s="699"/>
      <c r="Y15" s="699"/>
      <c r="Z15" s="699"/>
      <c r="AA15" s="699"/>
      <c r="AB15" s="699"/>
      <c r="AC15" s="700"/>
      <c r="AD15" s="698" t="s">
        <v>612</v>
      </c>
      <c r="AE15" s="699"/>
      <c r="AF15" s="699"/>
      <c r="AG15" s="699"/>
      <c r="AH15" s="699"/>
      <c r="AI15" s="699"/>
      <c r="AJ15" s="700"/>
      <c r="AK15" s="698" t="s">
        <v>612</v>
      </c>
      <c r="AL15" s="699"/>
      <c r="AM15" s="699"/>
      <c r="AN15" s="699"/>
      <c r="AO15" s="699"/>
      <c r="AP15" s="699"/>
      <c r="AQ15" s="700"/>
      <c r="AR15" s="698" t="s">
        <v>690</v>
      </c>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t="s">
        <v>612</v>
      </c>
      <c r="Q16" s="699"/>
      <c r="R16" s="699"/>
      <c r="S16" s="699"/>
      <c r="T16" s="699"/>
      <c r="U16" s="699"/>
      <c r="V16" s="700"/>
      <c r="W16" s="698" t="s">
        <v>612</v>
      </c>
      <c r="X16" s="699"/>
      <c r="Y16" s="699"/>
      <c r="Z16" s="699"/>
      <c r="AA16" s="699"/>
      <c r="AB16" s="699"/>
      <c r="AC16" s="700"/>
      <c r="AD16" s="698" t="s">
        <v>612</v>
      </c>
      <c r="AE16" s="699"/>
      <c r="AF16" s="699"/>
      <c r="AG16" s="699"/>
      <c r="AH16" s="699"/>
      <c r="AI16" s="699"/>
      <c r="AJ16" s="700"/>
      <c r="AK16" s="698" t="s">
        <v>612</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612</v>
      </c>
      <c r="Q17" s="699"/>
      <c r="R17" s="699"/>
      <c r="S17" s="699"/>
      <c r="T17" s="699"/>
      <c r="U17" s="699"/>
      <c r="V17" s="700"/>
      <c r="W17" s="698" t="s">
        <v>612</v>
      </c>
      <c r="X17" s="699"/>
      <c r="Y17" s="699"/>
      <c r="Z17" s="699"/>
      <c r="AA17" s="699"/>
      <c r="AB17" s="699"/>
      <c r="AC17" s="700"/>
      <c r="AD17" s="698" t="s">
        <v>612</v>
      </c>
      <c r="AE17" s="699"/>
      <c r="AF17" s="699"/>
      <c r="AG17" s="699"/>
      <c r="AH17" s="699"/>
      <c r="AI17" s="699"/>
      <c r="AJ17" s="700"/>
      <c r="AK17" s="698" t="s">
        <v>612</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127</v>
      </c>
      <c r="Q18" s="779"/>
      <c r="R18" s="779"/>
      <c r="S18" s="779"/>
      <c r="T18" s="779"/>
      <c r="U18" s="779"/>
      <c r="V18" s="780"/>
      <c r="W18" s="778">
        <f>SUM(W13:AC17)</f>
        <v>127</v>
      </c>
      <c r="X18" s="779"/>
      <c r="Y18" s="779"/>
      <c r="Z18" s="779"/>
      <c r="AA18" s="779"/>
      <c r="AB18" s="779"/>
      <c r="AC18" s="780"/>
      <c r="AD18" s="778">
        <f>SUM(AD13:AJ17)</f>
        <v>127</v>
      </c>
      <c r="AE18" s="779"/>
      <c r="AF18" s="779"/>
      <c r="AG18" s="779"/>
      <c r="AH18" s="779"/>
      <c r="AI18" s="779"/>
      <c r="AJ18" s="780"/>
      <c r="AK18" s="778">
        <f>SUM(AK13:AQ17)</f>
        <v>0</v>
      </c>
      <c r="AL18" s="779"/>
      <c r="AM18" s="779"/>
      <c r="AN18" s="779"/>
      <c r="AO18" s="779"/>
      <c r="AP18" s="779"/>
      <c r="AQ18" s="780"/>
      <c r="AR18" s="778">
        <f>SUM(AR13:AX17)</f>
        <v>0</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127</v>
      </c>
      <c r="Q19" s="699"/>
      <c r="R19" s="699"/>
      <c r="S19" s="699"/>
      <c r="T19" s="699"/>
      <c r="U19" s="699"/>
      <c r="V19" s="700"/>
      <c r="W19" s="698">
        <v>96</v>
      </c>
      <c r="X19" s="699"/>
      <c r="Y19" s="699"/>
      <c r="Z19" s="699"/>
      <c r="AA19" s="699"/>
      <c r="AB19" s="699"/>
      <c r="AC19" s="700"/>
      <c r="AD19" s="698">
        <v>110</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1</v>
      </c>
      <c r="Q20" s="746"/>
      <c r="R20" s="746"/>
      <c r="S20" s="746"/>
      <c r="T20" s="746"/>
      <c r="U20" s="746"/>
      <c r="V20" s="746"/>
      <c r="W20" s="746">
        <f>IF(W18=0, "-", SUM(W19)/W18)</f>
        <v>0.75590551181102361</v>
      </c>
      <c r="X20" s="746"/>
      <c r="Y20" s="746"/>
      <c r="Z20" s="746"/>
      <c r="AA20" s="746"/>
      <c r="AB20" s="746"/>
      <c r="AC20" s="746"/>
      <c r="AD20" s="746">
        <f>IF(AD18=0, "-", SUM(AD19)/AD18)</f>
        <v>0.86614173228346458</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238</v>
      </c>
      <c r="H21" s="745"/>
      <c r="I21" s="745"/>
      <c r="J21" s="745"/>
      <c r="K21" s="745"/>
      <c r="L21" s="745"/>
      <c r="M21" s="745"/>
      <c r="N21" s="745"/>
      <c r="O21" s="745"/>
      <c r="P21" s="746">
        <f>IF(P19=0, "-", SUM(P19)/SUM(P13,P14))</f>
        <v>1</v>
      </c>
      <c r="Q21" s="746"/>
      <c r="R21" s="746"/>
      <c r="S21" s="746"/>
      <c r="T21" s="746"/>
      <c r="U21" s="746"/>
      <c r="V21" s="746"/>
      <c r="W21" s="746">
        <f>IF(W19=0, "-", SUM(W19)/SUM(W13,W14))</f>
        <v>0.75590551181102361</v>
      </c>
      <c r="X21" s="746"/>
      <c r="Y21" s="746"/>
      <c r="Z21" s="746"/>
      <c r="AA21" s="746"/>
      <c r="AB21" s="746"/>
      <c r="AC21" s="746"/>
      <c r="AD21" s="746">
        <f>IF(AD19=0, "-", SUM(AD19)/SUM(AD13,AD14))</f>
        <v>0.86614173228346458</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591</v>
      </c>
      <c r="B22" s="705"/>
      <c r="C22" s="705"/>
      <c r="D22" s="705"/>
      <c r="E22" s="705"/>
      <c r="F22" s="706"/>
      <c r="G22" s="710" t="s">
        <v>228</v>
      </c>
      <c r="H22" s="550"/>
      <c r="I22" s="550"/>
      <c r="J22" s="550"/>
      <c r="K22" s="550"/>
      <c r="L22" s="550"/>
      <c r="M22" s="550"/>
      <c r="N22" s="550"/>
      <c r="O22" s="551"/>
      <c r="P22" s="711" t="s">
        <v>589</v>
      </c>
      <c r="Q22" s="550"/>
      <c r="R22" s="550"/>
      <c r="S22" s="550"/>
      <c r="T22" s="550"/>
      <c r="U22" s="550"/>
      <c r="V22" s="551"/>
      <c r="W22" s="711" t="s">
        <v>590</v>
      </c>
      <c r="X22" s="550"/>
      <c r="Y22" s="550"/>
      <c r="Z22" s="550"/>
      <c r="AA22" s="550"/>
      <c r="AB22" s="550"/>
      <c r="AC22" s="551"/>
      <c r="AD22" s="711" t="s">
        <v>227</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614</v>
      </c>
      <c r="H23" s="733"/>
      <c r="I23" s="733"/>
      <c r="J23" s="733"/>
      <c r="K23" s="733"/>
      <c r="L23" s="733"/>
      <c r="M23" s="733"/>
      <c r="N23" s="733"/>
      <c r="O23" s="734"/>
      <c r="P23" s="735">
        <v>0</v>
      </c>
      <c r="Q23" s="736"/>
      <c r="R23" s="736"/>
      <c r="S23" s="736"/>
      <c r="T23" s="736"/>
      <c r="U23" s="736"/>
      <c r="V23" s="737"/>
      <c r="W23" s="735" t="s">
        <v>695</v>
      </c>
      <c r="X23" s="736"/>
      <c r="Y23" s="736"/>
      <c r="Z23" s="736"/>
      <c r="AA23" s="736"/>
      <c r="AB23" s="736"/>
      <c r="AC23" s="737"/>
      <c r="AD23" s="738" t="s">
        <v>695</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15">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f>AK13</f>
        <v>0</v>
      </c>
      <c r="Q29" s="721"/>
      <c r="R29" s="721"/>
      <c r="S29" s="721"/>
      <c r="T29" s="721"/>
      <c r="U29" s="721"/>
      <c r="V29" s="722"/>
      <c r="W29" s="723" t="str">
        <f>AR13</f>
        <v>-</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578</v>
      </c>
      <c r="B30" s="727"/>
      <c r="C30" s="727"/>
      <c r="D30" s="727"/>
      <c r="E30" s="727"/>
      <c r="F30" s="728"/>
      <c r="G30" s="729" t="s">
        <v>679</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579</v>
      </c>
      <c r="B31" s="153"/>
      <c r="C31" s="153"/>
      <c r="D31" s="153"/>
      <c r="E31" s="153"/>
      <c r="F31" s="154"/>
      <c r="G31" s="689" t="s">
        <v>571</v>
      </c>
      <c r="H31" s="690"/>
      <c r="I31" s="690"/>
      <c r="J31" s="690"/>
      <c r="K31" s="690"/>
      <c r="L31" s="690"/>
      <c r="M31" s="690"/>
      <c r="N31" s="690"/>
      <c r="O31" s="690"/>
      <c r="P31" s="691" t="s">
        <v>570</v>
      </c>
      <c r="Q31" s="690"/>
      <c r="R31" s="690"/>
      <c r="S31" s="690"/>
      <c r="T31" s="690"/>
      <c r="U31" s="690"/>
      <c r="V31" s="690"/>
      <c r="W31" s="690"/>
      <c r="X31" s="692"/>
      <c r="Y31" s="693"/>
      <c r="Z31" s="694"/>
      <c r="AA31" s="695"/>
      <c r="AB31" s="626" t="s">
        <v>11</v>
      </c>
      <c r="AC31" s="626"/>
      <c r="AD31" s="626"/>
      <c r="AE31" s="116" t="s">
        <v>415</v>
      </c>
      <c r="AF31" s="696"/>
      <c r="AG31" s="696"/>
      <c r="AH31" s="697"/>
      <c r="AI31" s="116" t="s">
        <v>567</v>
      </c>
      <c r="AJ31" s="696"/>
      <c r="AK31" s="696"/>
      <c r="AL31" s="697"/>
      <c r="AM31" s="116" t="s">
        <v>383</v>
      </c>
      <c r="AN31" s="696"/>
      <c r="AO31" s="696"/>
      <c r="AP31" s="697"/>
      <c r="AQ31" s="623" t="s">
        <v>414</v>
      </c>
      <c r="AR31" s="624"/>
      <c r="AS31" s="624"/>
      <c r="AT31" s="625"/>
      <c r="AU31" s="623" t="s">
        <v>592</v>
      </c>
      <c r="AV31" s="624"/>
      <c r="AW31" s="624"/>
      <c r="AX31" s="633"/>
    </row>
    <row r="32" spans="1:50" ht="23.25" customHeight="1" x14ac:dyDescent="0.15">
      <c r="A32" s="648"/>
      <c r="B32" s="153"/>
      <c r="C32" s="153"/>
      <c r="D32" s="153"/>
      <c r="E32" s="153"/>
      <c r="F32" s="154"/>
      <c r="G32" s="730" t="s">
        <v>682</v>
      </c>
      <c r="H32" s="635"/>
      <c r="I32" s="635"/>
      <c r="J32" s="635"/>
      <c r="K32" s="635"/>
      <c r="L32" s="635"/>
      <c r="M32" s="635"/>
      <c r="N32" s="635"/>
      <c r="O32" s="635"/>
      <c r="P32" s="385" t="s">
        <v>654</v>
      </c>
      <c r="Q32" s="639"/>
      <c r="R32" s="639"/>
      <c r="S32" s="639"/>
      <c r="T32" s="639"/>
      <c r="U32" s="639"/>
      <c r="V32" s="639"/>
      <c r="W32" s="639"/>
      <c r="X32" s="640"/>
      <c r="Y32" s="644" t="s">
        <v>51</v>
      </c>
      <c r="Z32" s="645"/>
      <c r="AA32" s="646"/>
      <c r="AB32" s="148" t="s">
        <v>656</v>
      </c>
      <c r="AC32" s="647"/>
      <c r="AD32" s="647"/>
      <c r="AE32" s="616">
        <v>3752</v>
      </c>
      <c r="AF32" s="616"/>
      <c r="AG32" s="616"/>
      <c r="AH32" s="616"/>
      <c r="AI32" s="616">
        <v>3881</v>
      </c>
      <c r="AJ32" s="616"/>
      <c r="AK32" s="616"/>
      <c r="AL32" s="616"/>
      <c r="AM32" s="616">
        <v>4338</v>
      </c>
      <c r="AN32" s="616"/>
      <c r="AO32" s="616"/>
      <c r="AP32" s="616"/>
      <c r="AQ32" s="662" t="s">
        <v>641</v>
      </c>
      <c r="AR32" s="616"/>
      <c r="AS32" s="616"/>
      <c r="AT32" s="616"/>
      <c r="AU32" s="93" t="s">
        <v>641</v>
      </c>
      <c r="AV32" s="618"/>
      <c r="AW32" s="618"/>
      <c r="AX32" s="619"/>
    </row>
    <row r="33" spans="1:51" ht="23.2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148" t="s">
        <v>656</v>
      </c>
      <c r="AC33" s="647"/>
      <c r="AD33" s="647"/>
      <c r="AE33" s="616">
        <v>4405</v>
      </c>
      <c r="AF33" s="616"/>
      <c r="AG33" s="616"/>
      <c r="AH33" s="616"/>
      <c r="AI33" s="616">
        <v>4960</v>
      </c>
      <c r="AJ33" s="616"/>
      <c r="AK33" s="616"/>
      <c r="AL33" s="616"/>
      <c r="AM33" s="616">
        <v>5563</v>
      </c>
      <c r="AN33" s="616"/>
      <c r="AO33" s="616"/>
      <c r="AP33" s="616"/>
      <c r="AQ33" s="662" t="s">
        <v>681</v>
      </c>
      <c r="AR33" s="616"/>
      <c r="AS33" s="616"/>
      <c r="AT33" s="616"/>
      <c r="AU33" s="93" t="s">
        <v>641</v>
      </c>
      <c r="AV33" s="618"/>
      <c r="AW33" s="618"/>
      <c r="AX33" s="619"/>
    </row>
    <row r="34" spans="1:51" ht="23.25" customHeight="1" x14ac:dyDescent="0.15">
      <c r="A34" s="680" t="s">
        <v>580</v>
      </c>
      <c r="B34" s="681"/>
      <c r="C34" s="681"/>
      <c r="D34" s="681"/>
      <c r="E34" s="681"/>
      <c r="F34" s="682"/>
      <c r="G34" s="176" t="s">
        <v>581</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415</v>
      </c>
      <c r="AF34" s="176"/>
      <c r="AG34" s="176"/>
      <c r="AH34" s="177"/>
      <c r="AI34" s="175" t="s">
        <v>567</v>
      </c>
      <c r="AJ34" s="176"/>
      <c r="AK34" s="176"/>
      <c r="AL34" s="177"/>
      <c r="AM34" s="175" t="s">
        <v>383</v>
      </c>
      <c r="AN34" s="176"/>
      <c r="AO34" s="176"/>
      <c r="AP34" s="177"/>
      <c r="AQ34" s="627" t="s">
        <v>593</v>
      </c>
      <c r="AR34" s="628"/>
      <c r="AS34" s="628"/>
      <c r="AT34" s="628"/>
      <c r="AU34" s="628"/>
      <c r="AV34" s="628"/>
      <c r="AW34" s="628"/>
      <c r="AX34" s="629"/>
    </row>
    <row r="35" spans="1:51" ht="23.25" customHeight="1" x14ac:dyDescent="0.15">
      <c r="A35" s="683"/>
      <c r="B35" s="684"/>
      <c r="C35" s="684"/>
      <c r="D35" s="684"/>
      <c r="E35" s="684"/>
      <c r="F35" s="685"/>
      <c r="G35" s="652" t="s">
        <v>680</v>
      </c>
      <c r="H35" s="653"/>
      <c r="I35" s="653"/>
      <c r="J35" s="653"/>
      <c r="K35" s="653"/>
      <c r="L35" s="653"/>
      <c r="M35" s="653"/>
      <c r="N35" s="653"/>
      <c r="O35" s="653"/>
      <c r="P35" s="653"/>
      <c r="Q35" s="653"/>
      <c r="R35" s="653"/>
      <c r="S35" s="653"/>
      <c r="T35" s="653"/>
      <c r="U35" s="653"/>
      <c r="V35" s="653"/>
      <c r="W35" s="653"/>
      <c r="X35" s="653"/>
      <c r="Y35" s="656" t="s">
        <v>580</v>
      </c>
      <c r="Z35" s="657"/>
      <c r="AA35" s="658"/>
      <c r="AB35" s="659" t="s">
        <v>618</v>
      </c>
      <c r="AC35" s="660"/>
      <c r="AD35" s="661"/>
      <c r="AE35" s="662">
        <v>33866</v>
      </c>
      <c r="AF35" s="662"/>
      <c r="AG35" s="662"/>
      <c r="AH35" s="662"/>
      <c r="AI35" s="662">
        <v>32740</v>
      </c>
      <c r="AJ35" s="662"/>
      <c r="AK35" s="662"/>
      <c r="AL35" s="662"/>
      <c r="AM35" s="662">
        <v>25335</v>
      </c>
      <c r="AN35" s="662"/>
      <c r="AO35" s="662"/>
      <c r="AP35" s="662"/>
      <c r="AQ35" s="93" t="s">
        <v>681</v>
      </c>
      <c r="AR35" s="87"/>
      <c r="AS35" s="87"/>
      <c r="AT35" s="87"/>
      <c r="AU35" s="87"/>
      <c r="AV35" s="87"/>
      <c r="AW35" s="87"/>
      <c r="AX35" s="88"/>
    </row>
    <row r="36" spans="1:51" ht="39"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583</v>
      </c>
      <c r="Z36" s="649"/>
      <c r="AA36" s="650"/>
      <c r="AB36" s="612" t="s">
        <v>619</v>
      </c>
      <c r="AC36" s="613"/>
      <c r="AD36" s="614"/>
      <c r="AE36" s="615" t="s">
        <v>620</v>
      </c>
      <c r="AF36" s="615"/>
      <c r="AG36" s="615"/>
      <c r="AH36" s="615"/>
      <c r="AI36" s="615" t="s">
        <v>658</v>
      </c>
      <c r="AJ36" s="615"/>
      <c r="AK36" s="615"/>
      <c r="AL36" s="615"/>
      <c r="AM36" s="615" t="s">
        <v>659</v>
      </c>
      <c r="AN36" s="615"/>
      <c r="AO36" s="615"/>
      <c r="AP36" s="615"/>
      <c r="AQ36" s="615" t="s">
        <v>283</v>
      </c>
      <c r="AR36" s="615"/>
      <c r="AS36" s="615"/>
      <c r="AT36" s="615"/>
      <c r="AU36" s="615"/>
      <c r="AV36" s="615"/>
      <c r="AW36" s="615"/>
      <c r="AX36" s="651"/>
    </row>
    <row r="37" spans="1:51" ht="18.75" customHeight="1" x14ac:dyDescent="0.15">
      <c r="A37" s="668" t="s">
        <v>235</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415</v>
      </c>
      <c r="AF37" s="610"/>
      <c r="AG37" s="610"/>
      <c r="AH37" s="611"/>
      <c r="AI37" s="678" t="s">
        <v>567</v>
      </c>
      <c r="AJ37" s="678"/>
      <c r="AK37" s="678"/>
      <c r="AL37" s="609"/>
      <c r="AM37" s="678" t="s">
        <v>383</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c r="AR38" s="508"/>
      <c r="AS38" s="127" t="s">
        <v>175</v>
      </c>
      <c r="AT38" s="128"/>
      <c r="AU38" s="126"/>
      <c r="AV38" s="126"/>
      <c r="AW38" s="108" t="s">
        <v>166</v>
      </c>
      <c r="AX38" s="129"/>
    </row>
    <row r="39" spans="1:51" ht="23.25" customHeight="1" x14ac:dyDescent="0.15">
      <c r="A39" s="674"/>
      <c r="B39" s="672"/>
      <c r="C39" s="672"/>
      <c r="D39" s="672"/>
      <c r="E39" s="672"/>
      <c r="F39" s="673"/>
      <c r="G39" s="178" t="s">
        <v>615</v>
      </c>
      <c r="H39" s="179"/>
      <c r="I39" s="179"/>
      <c r="J39" s="179"/>
      <c r="K39" s="179"/>
      <c r="L39" s="179"/>
      <c r="M39" s="179"/>
      <c r="N39" s="179"/>
      <c r="O39" s="180"/>
      <c r="P39" s="131" t="s">
        <v>616</v>
      </c>
      <c r="Q39" s="131"/>
      <c r="R39" s="131"/>
      <c r="S39" s="131"/>
      <c r="T39" s="131"/>
      <c r="U39" s="131"/>
      <c r="V39" s="131"/>
      <c r="W39" s="131"/>
      <c r="X39" s="132"/>
      <c r="Y39" s="219" t="s">
        <v>12</v>
      </c>
      <c r="Z39" s="220"/>
      <c r="AA39" s="221"/>
      <c r="AB39" s="148" t="s">
        <v>250</v>
      </c>
      <c r="AC39" s="148"/>
      <c r="AD39" s="148"/>
      <c r="AE39" s="93">
        <v>44.5</v>
      </c>
      <c r="AF39" s="87"/>
      <c r="AG39" s="87"/>
      <c r="AH39" s="87"/>
      <c r="AI39" s="93">
        <v>46.2</v>
      </c>
      <c r="AJ39" s="87"/>
      <c r="AK39" s="87"/>
      <c r="AL39" s="87"/>
      <c r="AM39" s="93">
        <v>36.9</v>
      </c>
      <c r="AN39" s="87"/>
      <c r="AO39" s="87"/>
      <c r="AP39" s="87"/>
      <c r="AQ39" s="94" t="s">
        <v>681</v>
      </c>
      <c r="AR39" s="95"/>
      <c r="AS39" s="95"/>
      <c r="AT39" s="96"/>
      <c r="AU39" s="87" t="s">
        <v>681</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250</v>
      </c>
      <c r="AC40" s="92"/>
      <c r="AD40" s="92"/>
      <c r="AE40" s="93">
        <v>46</v>
      </c>
      <c r="AF40" s="87"/>
      <c r="AG40" s="87"/>
      <c r="AH40" s="87"/>
      <c r="AI40" s="93">
        <v>44.5</v>
      </c>
      <c r="AJ40" s="87"/>
      <c r="AK40" s="87"/>
      <c r="AL40" s="87"/>
      <c r="AM40" s="93">
        <v>46.2</v>
      </c>
      <c r="AN40" s="87"/>
      <c r="AO40" s="87"/>
      <c r="AP40" s="87"/>
      <c r="AQ40" s="94" t="s">
        <v>681</v>
      </c>
      <c r="AR40" s="95"/>
      <c r="AS40" s="95"/>
      <c r="AT40" s="96"/>
      <c r="AU40" s="87" t="s">
        <v>681</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96.7</v>
      </c>
      <c r="AF41" s="87"/>
      <c r="AG41" s="87"/>
      <c r="AH41" s="87"/>
      <c r="AI41" s="93">
        <v>103.8</v>
      </c>
      <c r="AJ41" s="87"/>
      <c r="AK41" s="87"/>
      <c r="AL41" s="87"/>
      <c r="AM41" s="93">
        <v>79.900000000000006</v>
      </c>
      <c r="AN41" s="87"/>
      <c r="AO41" s="87"/>
      <c r="AP41" s="87"/>
      <c r="AQ41" s="94" t="s">
        <v>681</v>
      </c>
      <c r="AR41" s="95"/>
      <c r="AS41" s="95"/>
      <c r="AT41" s="96"/>
      <c r="AU41" s="87" t="s">
        <v>681</v>
      </c>
      <c r="AV41" s="87"/>
      <c r="AW41" s="87"/>
      <c r="AX41" s="88"/>
    </row>
    <row r="42" spans="1:51" ht="23.25" customHeight="1" x14ac:dyDescent="0.15">
      <c r="A42" s="187" t="s">
        <v>259</v>
      </c>
      <c r="B42" s="150"/>
      <c r="C42" s="150"/>
      <c r="D42" s="150"/>
      <c r="E42" s="150"/>
      <c r="F42" s="151"/>
      <c r="G42" s="189" t="s">
        <v>617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572</v>
      </c>
      <c r="B44" s="152" t="s">
        <v>573</v>
      </c>
      <c r="C44" s="153"/>
      <c r="D44" s="153"/>
      <c r="E44" s="153"/>
      <c r="F44" s="154"/>
      <c r="G44" s="197" t="s">
        <v>574</v>
      </c>
      <c r="H44" s="197"/>
      <c r="I44" s="197"/>
      <c r="J44" s="197"/>
      <c r="K44" s="197"/>
      <c r="L44" s="197"/>
      <c r="M44" s="197"/>
      <c r="N44" s="197"/>
      <c r="O44" s="197"/>
      <c r="P44" s="197"/>
      <c r="Q44" s="197"/>
      <c r="R44" s="197"/>
      <c r="S44" s="197"/>
      <c r="T44" s="197"/>
      <c r="U44" s="197"/>
      <c r="V44" s="197"/>
      <c r="W44" s="197"/>
      <c r="X44" s="197"/>
      <c r="Y44" s="197"/>
      <c r="Z44" s="197"/>
      <c r="AA44" s="198"/>
      <c r="AB44" s="199" t="s">
        <v>594</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415</v>
      </c>
      <c r="AF49" s="119"/>
      <c r="AG49" s="119"/>
      <c r="AH49" s="119"/>
      <c r="AI49" s="119" t="s">
        <v>567</v>
      </c>
      <c r="AJ49" s="119"/>
      <c r="AK49" s="119"/>
      <c r="AL49" s="119"/>
      <c r="AM49" s="119" t="s">
        <v>383</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415</v>
      </c>
      <c r="AF54" s="119"/>
      <c r="AG54" s="119"/>
      <c r="AH54" s="119"/>
      <c r="AI54" s="119" t="s">
        <v>567</v>
      </c>
      <c r="AJ54" s="119"/>
      <c r="AK54" s="119"/>
      <c r="AL54" s="119"/>
      <c r="AM54" s="119" t="s">
        <v>383</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415</v>
      </c>
      <c r="AF59" s="119"/>
      <c r="AG59" s="119"/>
      <c r="AH59" s="119"/>
      <c r="AI59" s="119" t="s">
        <v>567</v>
      </c>
      <c r="AJ59" s="119"/>
      <c r="AK59" s="119"/>
      <c r="AL59" s="119"/>
      <c r="AM59" s="119" t="s">
        <v>383</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578</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579</v>
      </c>
      <c r="B65" s="153"/>
      <c r="C65" s="153"/>
      <c r="D65" s="153"/>
      <c r="E65" s="153"/>
      <c r="F65" s="154"/>
      <c r="G65" s="689" t="s">
        <v>571</v>
      </c>
      <c r="H65" s="690"/>
      <c r="I65" s="690"/>
      <c r="J65" s="690"/>
      <c r="K65" s="690"/>
      <c r="L65" s="690"/>
      <c r="M65" s="690"/>
      <c r="N65" s="690"/>
      <c r="O65" s="690"/>
      <c r="P65" s="691" t="s">
        <v>570</v>
      </c>
      <c r="Q65" s="690"/>
      <c r="R65" s="690"/>
      <c r="S65" s="690"/>
      <c r="T65" s="690"/>
      <c r="U65" s="690"/>
      <c r="V65" s="690"/>
      <c r="W65" s="690"/>
      <c r="X65" s="692"/>
      <c r="Y65" s="693"/>
      <c r="Z65" s="694"/>
      <c r="AA65" s="695"/>
      <c r="AB65" s="626" t="s">
        <v>11</v>
      </c>
      <c r="AC65" s="626"/>
      <c r="AD65" s="626"/>
      <c r="AE65" s="116" t="s">
        <v>415</v>
      </c>
      <c r="AF65" s="696"/>
      <c r="AG65" s="696"/>
      <c r="AH65" s="697"/>
      <c r="AI65" s="116" t="s">
        <v>567</v>
      </c>
      <c r="AJ65" s="696"/>
      <c r="AK65" s="696"/>
      <c r="AL65" s="697"/>
      <c r="AM65" s="116" t="s">
        <v>383</v>
      </c>
      <c r="AN65" s="696"/>
      <c r="AO65" s="696"/>
      <c r="AP65" s="697"/>
      <c r="AQ65" s="623" t="s">
        <v>414</v>
      </c>
      <c r="AR65" s="624"/>
      <c r="AS65" s="624"/>
      <c r="AT65" s="625"/>
      <c r="AU65" s="623" t="s">
        <v>592</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580</v>
      </c>
      <c r="B68" s="681"/>
      <c r="C68" s="681"/>
      <c r="D68" s="681"/>
      <c r="E68" s="681"/>
      <c r="F68" s="682"/>
      <c r="G68" s="176" t="s">
        <v>581</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415</v>
      </c>
      <c r="AF68" s="119"/>
      <c r="AG68" s="119"/>
      <c r="AH68" s="119"/>
      <c r="AI68" s="119" t="s">
        <v>567</v>
      </c>
      <c r="AJ68" s="119"/>
      <c r="AK68" s="119"/>
      <c r="AL68" s="119"/>
      <c r="AM68" s="119" t="s">
        <v>383</v>
      </c>
      <c r="AN68" s="119"/>
      <c r="AO68" s="119"/>
      <c r="AP68" s="119"/>
      <c r="AQ68" s="627" t="s">
        <v>593</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582</v>
      </c>
      <c r="H69" s="653"/>
      <c r="I69" s="653"/>
      <c r="J69" s="653"/>
      <c r="K69" s="653"/>
      <c r="L69" s="653"/>
      <c r="M69" s="653"/>
      <c r="N69" s="653"/>
      <c r="O69" s="653"/>
      <c r="P69" s="653"/>
      <c r="Q69" s="653"/>
      <c r="R69" s="653"/>
      <c r="S69" s="653"/>
      <c r="T69" s="653"/>
      <c r="U69" s="653"/>
      <c r="V69" s="653"/>
      <c r="W69" s="653"/>
      <c r="X69" s="653"/>
      <c r="Y69" s="656" t="s">
        <v>580</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583</v>
      </c>
      <c r="Z70" s="649"/>
      <c r="AA70" s="650"/>
      <c r="AB70" s="612" t="s">
        <v>584</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235</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415</v>
      </c>
      <c r="AF71" s="119"/>
      <c r="AG71" s="119"/>
      <c r="AH71" s="119"/>
      <c r="AI71" s="119" t="s">
        <v>567</v>
      </c>
      <c r="AJ71" s="119"/>
      <c r="AK71" s="119"/>
      <c r="AL71" s="119"/>
      <c r="AM71" s="119" t="s">
        <v>383</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259</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572</v>
      </c>
      <c r="B78" s="152" t="s">
        <v>573</v>
      </c>
      <c r="C78" s="153"/>
      <c r="D78" s="153"/>
      <c r="E78" s="153"/>
      <c r="F78" s="154"/>
      <c r="G78" s="197" t="s">
        <v>574</v>
      </c>
      <c r="H78" s="197"/>
      <c r="I78" s="197"/>
      <c r="J78" s="197"/>
      <c r="K78" s="197"/>
      <c r="L78" s="197"/>
      <c r="M78" s="197"/>
      <c r="N78" s="197"/>
      <c r="O78" s="197"/>
      <c r="P78" s="197"/>
      <c r="Q78" s="197"/>
      <c r="R78" s="197"/>
      <c r="S78" s="197"/>
      <c r="T78" s="197"/>
      <c r="U78" s="197"/>
      <c r="V78" s="197"/>
      <c r="W78" s="197"/>
      <c r="X78" s="197"/>
      <c r="Y78" s="197"/>
      <c r="Z78" s="197"/>
      <c r="AA78" s="198"/>
      <c r="AB78" s="199" t="s">
        <v>594</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415</v>
      </c>
      <c r="AF83" s="119"/>
      <c r="AG83" s="119"/>
      <c r="AH83" s="119"/>
      <c r="AI83" s="119" t="s">
        <v>567</v>
      </c>
      <c r="AJ83" s="119"/>
      <c r="AK83" s="119"/>
      <c r="AL83" s="119"/>
      <c r="AM83" s="119" t="s">
        <v>383</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415</v>
      </c>
      <c r="AF88" s="119"/>
      <c r="AG88" s="119"/>
      <c r="AH88" s="119"/>
      <c r="AI88" s="119" t="s">
        <v>567</v>
      </c>
      <c r="AJ88" s="119"/>
      <c r="AK88" s="119"/>
      <c r="AL88" s="119"/>
      <c r="AM88" s="119" t="s">
        <v>383</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415</v>
      </c>
      <c r="AF93" s="119"/>
      <c r="AG93" s="119"/>
      <c r="AH93" s="119"/>
      <c r="AI93" s="119" t="s">
        <v>567</v>
      </c>
      <c r="AJ93" s="119"/>
      <c r="AK93" s="119"/>
      <c r="AL93" s="119"/>
      <c r="AM93" s="119" t="s">
        <v>383</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578</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579</v>
      </c>
      <c r="B99" s="153"/>
      <c r="C99" s="153"/>
      <c r="D99" s="153"/>
      <c r="E99" s="153"/>
      <c r="F99" s="154"/>
      <c r="G99" s="689" t="s">
        <v>571</v>
      </c>
      <c r="H99" s="690"/>
      <c r="I99" s="690"/>
      <c r="J99" s="690"/>
      <c r="K99" s="690"/>
      <c r="L99" s="690"/>
      <c r="M99" s="690"/>
      <c r="N99" s="690"/>
      <c r="O99" s="690"/>
      <c r="P99" s="691" t="s">
        <v>570</v>
      </c>
      <c r="Q99" s="690"/>
      <c r="R99" s="690"/>
      <c r="S99" s="690"/>
      <c r="T99" s="690"/>
      <c r="U99" s="690"/>
      <c r="V99" s="690"/>
      <c r="W99" s="690"/>
      <c r="X99" s="692"/>
      <c r="Y99" s="693"/>
      <c r="Z99" s="694"/>
      <c r="AA99" s="695"/>
      <c r="AB99" s="626" t="s">
        <v>11</v>
      </c>
      <c r="AC99" s="626"/>
      <c r="AD99" s="626"/>
      <c r="AE99" s="119" t="s">
        <v>415</v>
      </c>
      <c r="AF99" s="119"/>
      <c r="AG99" s="119"/>
      <c r="AH99" s="119"/>
      <c r="AI99" s="119" t="s">
        <v>567</v>
      </c>
      <c r="AJ99" s="119"/>
      <c r="AK99" s="119"/>
      <c r="AL99" s="119"/>
      <c r="AM99" s="119" t="s">
        <v>383</v>
      </c>
      <c r="AN99" s="119"/>
      <c r="AO99" s="119"/>
      <c r="AP99" s="119"/>
      <c r="AQ99" s="623" t="s">
        <v>414</v>
      </c>
      <c r="AR99" s="624"/>
      <c r="AS99" s="624"/>
      <c r="AT99" s="625"/>
      <c r="AU99" s="623" t="s">
        <v>592</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580</v>
      </c>
      <c r="B102" s="105"/>
      <c r="C102" s="105"/>
      <c r="D102" s="105"/>
      <c r="E102" s="105"/>
      <c r="F102" s="663"/>
      <c r="G102" s="176" t="s">
        <v>581</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415</v>
      </c>
      <c r="AF102" s="119"/>
      <c r="AG102" s="119"/>
      <c r="AH102" s="119"/>
      <c r="AI102" s="119" t="s">
        <v>567</v>
      </c>
      <c r="AJ102" s="119"/>
      <c r="AK102" s="119"/>
      <c r="AL102" s="119"/>
      <c r="AM102" s="119" t="s">
        <v>383</v>
      </c>
      <c r="AN102" s="119"/>
      <c r="AO102" s="119"/>
      <c r="AP102" s="119"/>
      <c r="AQ102" s="627" t="s">
        <v>593</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582</v>
      </c>
      <c r="H103" s="653"/>
      <c r="I103" s="653"/>
      <c r="J103" s="653"/>
      <c r="K103" s="653"/>
      <c r="L103" s="653"/>
      <c r="M103" s="653"/>
      <c r="N103" s="653"/>
      <c r="O103" s="653"/>
      <c r="P103" s="653"/>
      <c r="Q103" s="653"/>
      <c r="R103" s="653"/>
      <c r="S103" s="653"/>
      <c r="T103" s="653"/>
      <c r="U103" s="653"/>
      <c r="V103" s="653"/>
      <c r="W103" s="653"/>
      <c r="X103" s="653"/>
      <c r="Y103" s="656" t="s">
        <v>580</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583</v>
      </c>
      <c r="Z104" s="649"/>
      <c r="AA104" s="650"/>
      <c r="AB104" s="612" t="s">
        <v>584</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235</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415</v>
      </c>
      <c r="AF105" s="119"/>
      <c r="AG105" s="119"/>
      <c r="AH105" s="119"/>
      <c r="AI105" s="119" t="s">
        <v>567</v>
      </c>
      <c r="AJ105" s="119"/>
      <c r="AK105" s="119"/>
      <c r="AL105" s="119"/>
      <c r="AM105" s="119" t="s">
        <v>383</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259</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572</v>
      </c>
      <c r="B112" s="152" t="s">
        <v>573</v>
      </c>
      <c r="C112" s="153"/>
      <c r="D112" s="153"/>
      <c r="E112" s="153"/>
      <c r="F112" s="154"/>
      <c r="G112" s="197" t="s">
        <v>574</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594</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415</v>
      </c>
      <c r="AF117" s="119"/>
      <c r="AG117" s="119"/>
      <c r="AH117" s="119"/>
      <c r="AI117" s="119" t="s">
        <v>567</v>
      </c>
      <c r="AJ117" s="119"/>
      <c r="AK117" s="119"/>
      <c r="AL117" s="119"/>
      <c r="AM117" s="119" t="s">
        <v>383</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415</v>
      </c>
      <c r="AF122" s="119"/>
      <c r="AG122" s="119"/>
      <c r="AH122" s="119"/>
      <c r="AI122" s="119" t="s">
        <v>567</v>
      </c>
      <c r="AJ122" s="119"/>
      <c r="AK122" s="119"/>
      <c r="AL122" s="119"/>
      <c r="AM122" s="119" t="s">
        <v>383</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415</v>
      </c>
      <c r="AF127" s="119"/>
      <c r="AG127" s="119"/>
      <c r="AH127" s="119"/>
      <c r="AI127" s="119" t="s">
        <v>567</v>
      </c>
      <c r="AJ127" s="119"/>
      <c r="AK127" s="119"/>
      <c r="AL127" s="119"/>
      <c r="AM127" s="119" t="s">
        <v>383</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578</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579</v>
      </c>
      <c r="B133" s="153"/>
      <c r="C133" s="153"/>
      <c r="D133" s="153"/>
      <c r="E133" s="153"/>
      <c r="F133" s="154"/>
      <c r="G133" s="689" t="s">
        <v>571</v>
      </c>
      <c r="H133" s="690"/>
      <c r="I133" s="690"/>
      <c r="J133" s="690"/>
      <c r="K133" s="690"/>
      <c r="L133" s="690"/>
      <c r="M133" s="690"/>
      <c r="N133" s="690"/>
      <c r="O133" s="690"/>
      <c r="P133" s="691" t="s">
        <v>570</v>
      </c>
      <c r="Q133" s="690"/>
      <c r="R133" s="690"/>
      <c r="S133" s="690"/>
      <c r="T133" s="690"/>
      <c r="U133" s="690"/>
      <c r="V133" s="690"/>
      <c r="W133" s="690"/>
      <c r="X133" s="692"/>
      <c r="Y133" s="693"/>
      <c r="Z133" s="694"/>
      <c r="AA133" s="695"/>
      <c r="AB133" s="626" t="s">
        <v>11</v>
      </c>
      <c r="AC133" s="626"/>
      <c r="AD133" s="626"/>
      <c r="AE133" s="119" t="s">
        <v>415</v>
      </c>
      <c r="AF133" s="119"/>
      <c r="AG133" s="119"/>
      <c r="AH133" s="119"/>
      <c r="AI133" s="119" t="s">
        <v>567</v>
      </c>
      <c r="AJ133" s="119"/>
      <c r="AK133" s="119"/>
      <c r="AL133" s="119"/>
      <c r="AM133" s="119" t="s">
        <v>383</v>
      </c>
      <c r="AN133" s="119"/>
      <c r="AO133" s="119"/>
      <c r="AP133" s="119"/>
      <c r="AQ133" s="623" t="s">
        <v>414</v>
      </c>
      <c r="AR133" s="624"/>
      <c r="AS133" s="624"/>
      <c r="AT133" s="625"/>
      <c r="AU133" s="623" t="s">
        <v>592</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580</v>
      </c>
      <c r="B136" s="105"/>
      <c r="C136" s="105"/>
      <c r="D136" s="105"/>
      <c r="E136" s="105"/>
      <c r="F136" s="663"/>
      <c r="G136" s="176" t="s">
        <v>581</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415</v>
      </c>
      <c r="AF136" s="119"/>
      <c r="AG136" s="119"/>
      <c r="AH136" s="119"/>
      <c r="AI136" s="119" t="s">
        <v>567</v>
      </c>
      <c r="AJ136" s="119"/>
      <c r="AK136" s="119"/>
      <c r="AL136" s="119"/>
      <c r="AM136" s="119" t="s">
        <v>383</v>
      </c>
      <c r="AN136" s="119"/>
      <c r="AO136" s="119"/>
      <c r="AP136" s="119"/>
      <c r="AQ136" s="627" t="s">
        <v>593</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582</v>
      </c>
      <c r="H137" s="653"/>
      <c r="I137" s="653"/>
      <c r="J137" s="653"/>
      <c r="K137" s="653"/>
      <c r="L137" s="653"/>
      <c r="M137" s="653"/>
      <c r="N137" s="653"/>
      <c r="O137" s="653"/>
      <c r="P137" s="653"/>
      <c r="Q137" s="653"/>
      <c r="R137" s="653"/>
      <c r="S137" s="653"/>
      <c r="T137" s="653"/>
      <c r="U137" s="653"/>
      <c r="V137" s="653"/>
      <c r="W137" s="653"/>
      <c r="X137" s="653"/>
      <c r="Y137" s="656" t="s">
        <v>580</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583</v>
      </c>
      <c r="Z138" s="649"/>
      <c r="AA138" s="650"/>
      <c r="AB138" s="612" t="s">
        <v>584</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235</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415</v>
      </c>
      <c r="AF139" s="119"/>
      <c r="AG139" s="119"/>
      <c r="AH139" s="119"/>
      <c r="AI139" s="119" t="s">
        <v>567</v>
      </c>
      <c r="AJ139" s="119"/>
      <c r="AK139" s="119"/>
      <c r="AL139" s="119"/>
      <c r="AM139" s="119" t="s">
        <v>383</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259</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572</v>
      </c>
      <c r="B146" s="152" t="s">
        <v>573</v>
      </c>
      <c r="C146" s="153"/>
      <c r="D146" s="153"/>
      <c r="E146" s="153"/>
      <c r="F146" s="154"/>
      <c r="G146" s="197" t="s">
        <v>574</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594</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415</v>
      </c>
      <c r="AF151" s="119"/>
      <c r="AG151" s="119"/>
      <c r="AH151" s="119"/>
      <c r="AI151" s="119" t="s">
        <v>567</v>
      </c>
      <c r="AJ151" s="119"/>
      <c r="AK151" s="119"/>
      <c r="AL151" s="119"/>
      <c r="AM151" s="119" t="s">
        <v>383</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415</v>
      </c>
      <c r="AF156" s="119"/>
      <c r="AG156" s="119"/>
      <c r="AH156" s="119"/>
      <c r="AI156" s="119" t="s">
        <v>567</v>
      </c>
      <c r="AJ156" s="119"/>
      <c r="AK156" s="119"/>
      <c r="AL156" s="119"/>
      <c r="AM156" s="119" t="s">
        <v>383</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415</v>
      </c>
      <c r="AF161" s="119"/>
      <c r="AG161" s="119"/>
      <c r="AH161" s="119"/>
      <c r="AI161" s="119" t="s">
        <v>567</v>
      </c>
      <c r="AJ161" s="119"/>
      <c r="AK161" s="119"/>
      <c r="AL161" s="119"/>
      <c r="AM161" s="119" t="s">
        <v>383</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578</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579</v>
      </c>
      <c r="B167" s="153"/>
      <c r="C167" s="153"/>
      <c r="D167" s="153"/>
      <c r="E167" s="153"/>
      <c r="F167" s="154"/>
      <c r="G167" s="689" t="s">
        <v>571</v>
      </c>
      <c r="H167" s="690"/>
      <c r="I167" s="690"/>
      <c r="J167" s="690"/>
      <c r="K167" s="690"/>
      <c r="L167" s="690"/>
      <c r="M167" s="690"/>
      <c r="N167" s="690"/>
      <c r="O167" s="690"/>
      <c r="P167" s="691" t="s">
        <v>570</v>
      </c>
      <c r="Q167" s="690"/>
      <c r="R167" s="690"/>
      <c r="S167" s="690"/>
      <c r="T167" s="690"/>
      <c r="U167" s="690"/>
      <c r="V167" s="690"/>
      <c r="W167" s="690"/>
      <c r="X167" s="692"/>
      <c r="Y167" s="693"/>
      <c r="Z167" s="694"/>
      <c r="AA167" s="695"/>
      <c r="AB167" s="626" t="s">
        <v>11</v>
      </c>
      <c r="AC167" s="626"/>
      <c r="AD167" s="626"/>
      <c r="AE167" s="119" t="s">
        <v>415</v>
      </c>
      <c r="AF167" s="119"/>
      <c r="AG167" s="119"/>
      <c r="AH167" s="119"/>
      <c r="AI167" s="119" t="s">
        <v>567</v>
      </c>
      <c r="AJ167" s="119"/>
      <c r="AK167" s="119"/>
      <c r="AL167" s="119"/>
      <c r="AM167" s="119" t="s">
        <v>383</v>
      </c>
      <c r="AN167" s="119"/>
      <c r="AO167" s="119"/>
      <c r="AP167" s="119"/>
      <c r="AQ167" s="623" t="s">
        <v>414</v>
      </c>
      <c r="AR167" s="624"/>
      <c r="AS167" s="624"/>
      <c r="AT167" s="625"/>
      <c r="AU167" s="623" t="s">
        <v>592</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580</v>
      </c>
      <c r="B170" s="105"/>
      <c r="C170" s="105"/>
      <c r="D170" s="105"/>
      <c r="E170" s="105"/>
      <c r="F170" s="663"/>
      <c r="G170" s="176" t="s">
        <v>581</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415</v>
      </c>
      <c r="AF170" s="119"/>
      <c r="AG170" s="119"/>
      <c r="AH170" s="119"/>
      <c r="AI170" s="119" t="s">
        <v>567</v>
      </c>
      <c r="AJ170" s="119"/>
      <c r="AK170" s="119"/>
      <c r="AL170" s="119"/>
      <c r="AM170" s="119" t="s">
        <v>383</v>
      </c>
      <c r="AN170" s="119"/>
      <c r="AO170" s="119"/>
      <c r="AP170" s="119"/>
      <c r="AQ170" s="627" t="s">
        <v>593</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582</v>
      </c>
      <c r="H171" s="653"/>
      <c r="I171" s="653"/>
      <c r="J171" s="653"/>
      <c r="K171" s="653"/>
      <c r="L171" s="653"/>
      <c r="M171" s="653"/>
      <c r="N171" s="653"/>
      <c r="O171" s="653"/>
      <c r="P171" s="653"/>
      <c r="Q171" s="653"/>
      <c r="R171" s="653"/>
      <c r="S171" s="653"/>
      <c r="T171" s="653"/>
      <c r="U171" s="653"/>
      <c r="V171" s="653"/>
      <c r="W171" s="653"/>
      <c r="X171" s="653"/>
      <c r="Y171" s="656" t="s">
        <v>580</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583</v>
      </c>
      <c r="Z172" s="649"/>
      <c r="AA172" s="650"/>
      <c r="AB172" s="612" t="s">
        <v>584</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235</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415</v>
      </c>
      <c r="AF173" s="119"/>
      <c r="AG173" s="119"/>
      <c r="AH173" s="119"/>
      <c r="AI173" s="119" t="s">
        <v>567</v>
      </c>
      <c r="AJ173" s="119"/>
      <c r="AK173" s="119"/>
      <c r="AL173" s="119"/>
      <c r="AM173" s="119" t="s">
        <v>383</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259</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572</v>
      </c>
      <c r="B180" s="152" t="s">
        <v>573</v>
      </c>
      <c r="C180" s="153"/>
      <c r="D180" s="153"/>
      <c r="E180" s="153"/>
      <c r="F180" s="154"/>
      <c r="G180" s="197" t="s">
        <v>574</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594</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415</v>
      </c>
      <c r="AF185" s="119"/>
      <c r="AG185" s="119"/>
      <c r="AH185" s="119"/>
      <c r="AI185" s="119" t="s">
        <v>567</v>
      </c>
      <c r="AJ185" s="119"/>
      <c r="AK185" s="119"/>
      <c r="AL185" s="119"/>
      <c r="AM185" s="119" t="s">
        <v>383</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415</v>
      </c>
      <c r="AF190" s="119"/>
      <c r="AG190" s="119"/>
      <c r="AH190" s="119"/>
      <c r="AI190" s="119" t="s">
        <v>567</v>
      </c>
      <c r="AJ190" s="119"/>
      <c r="AK190" s="119"/>
      <c r="AL190" s="119"/>
      <c r="AM190" s="119" t="s">
        <v>383</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415</v>
      </c>
      <c r="AF195" s="119"/>
      <c r="AG195" s="119"/>
      <c r="AH195" s="119"/>
      <c r="AI195" s="119" t="s">
        <v>567</v>
      </c>
      <c r="AJ195" s="119"/>
      <c r="AK195" s="119"/>
      <c r="AL195" s="119"/>
      <c r="AM195" s="119" t="s">
        <v>383</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236</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232</v>
      </c>
      <c r="X200" s="585"/>
      <c r="Y200" s="588"/>
      <c r="Z200" s="588"/>
      <c r="AA200" s="589"/>
      <c r="AB200" s="582" t="s">
        <v>11</v>
      </c>
      <c r="AC200" s="579"/>
      <c r="AD200" s="580"/>
      <c r="AE200" s="119" t="s">
        <v>415</v>
      </c>
      <c r="AF200" s="119"/>
      <c r="AG200" s="119"/>
      <c r="AH200" s="119"/>
      <c r="AI200" s="119" t="s">
        <v>567</v>
      </c>
      <c r="AJ200" s="119"/>
      <c r="AK200" s="119"/>
      <c r="AL200" s="119"/>
      <c r="AM200" s="119" t="s">
        <v>383</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249</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249</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250</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239</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248</v>
      </c>
      <c r="X205" s="543"/>
      <c r="Y205" s="548" t="s">
        <v>12</v>
      </c>
      <c r="Z205" s="548"/>
      <c r="AA205" s="549"/>
      <c r="AB205" s="558" t="s">
        <v>249</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249</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250</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236</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415</v>
      </c>
      <c r="AF208" s="256"/>
      <c r="AG208" s="256"/>
      <c r="AH208" s="256"/>
      <c r="AI208" s="119" t="s">
        <v>567</v>
      </c>
      <c r="AJ208" s="119"/>
      <c r="AK208" s="119"/>
      <c r="AL208" s="119"/>
      <c r="AM208" s="119" t="s">
        <v>383</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262</v>
      </c>
      <c r="B213" s="497"/>
      <c r="C213" s="497"/>
      <c r="D213" s="497"/>
      <c r="E213" s="498" t="s">
        <v>224</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575</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231</v>
      </c>
      <c r="AP214" s="420"/>
      <c r="AQ214" s="420"/>
      <c r="AR214" s="81"/>
      <c r="AS214" s="419"/>
      <c r="AT214" s="420"/>
      <c r="AU214" s="420"/>
      <c r="AV214" s="420"/>
      <c r="AW214" s="420"/>
      <c r="AX214" s="421"/>
      <c r="AY214">
        <f>COUNTIF($AR$214,"☑")</f>
        <v>0</v>
      </c>
    </row>
    <row r="215" spans="1:51" ht="45" customHeight="1" x14ac:dyDescent="0.15">
      <c r="A215" s="406" t="s">
        <v>282</v>
      </c>
      <c r="B215" s="407"/>
      <c r="C215" s="410" t="s">
        <v>178</v>
      </c>
      <c r="D215" s="407"/>
      <c r="E215" s="412" t="s">
        <v>194</v>
      </c>
      <c r="F215" s="413"/>
      <c r="G215" s="414" t="s">
        <v>651</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652</v>
      </c>
      <c r="H216" s="131"/>
      <c r="I216" s="131"/>
      <c r="J216" s="131"/>
      <c r="K216" s="131"/>
      <c r="L216" s="131"/>
      <c r="M216" s="131"/>
      <c r="N216" s="131"/>
      <c r="O216" s="131"/>
      <c r="P216" s="131"/>
      <c r="Q216" s="131"/>
      <c r="R216" s="131"/>
      <c r="S216" s="131"/>
      <c r="T216" s="131"/>
      <c r="U216" s="131"/>
      <c r="V216" s="132"/>
      <c r="W216" s="482" t="s">
        <v>585</v>
      </c>
      <c r="X216" s="483"/>
      <c r="Y216" s="483"/>
      <c r="Z216" s="483"/>
      <c r="AA216" s="484"/>
      <c r="AB216" s="485" t="s">
        <v>653</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586</v>
      </c>
      <c r="X217" s="489"/>
      <c r="Y217" s="489"/>
      <c r="Z217" s="489"/>
      <c r="AA217" s="490"/>
      <c r="AB217" s="485" t="s">
        <v>641</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598</v>
      </c>
      <c r="D218" s="492"/>
      <c r="E218" s="149" t="s">
        <v>278</v>
      </c>
      <c r="F218" s="151"/>
      <c r="G218" s="472" t="s">
        <v>181</v>
      </c>
      <c r="H218" s="473"/>
      <c r="I218" s="473"/>
      <c r="J218" s="493" t="s">
        <v>612</v>
      </c>
      <c r="K218" s="494"/>
      <c r="L218" s="494"/>
      <c r="M218" s="494"/>
      <c r="N218" s="494"/>
      <c r="O218" s="494"/>
      <c r="P218" s="494"/>
      <c r="Q218" s="494"/>
      <c r="R218" s="494"/>
      <c r="S218" s="494"/>
      <c r="T218" s="495"/>
      <c r="U218" s="470" t="s">
        <v>641</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599</v>
      </c>
      <c r="H219" s="473"/>
      <c r="I219" s="473"/>
      <c r="J219" s="473"/>
      <c r="K219" s="473"/>
      <c r="L219" s="473"/>
      <c r="M219" s="473"/>
      <c r="N219" s="473"/>
      <c r="O219" s="473"/>
      <c r="P219" s="473"/>
      <c r="Q219" s="473"/>
      <c r="R219" s="473"/>
      <c r="S219" s="473"/>
      <c r="T219" s="473"/>
      <c r="U219" s="469" t="s">
        <v>641</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586</v>
      </c>
      <c r="H220" s="473"/>
      <c r="I220" s="473"/>
      <c r="J220" s="473"/>
      <c r="K220" s="473"/>
      <c r="L220" s="473"/>
      <c r="M220" s="473"/>
      <c r="N220" s="473"/>
      <c r="O220" s="473"/>
      <c r="P220" s="473"/>
      <c r="Q220" s="473"/>
      <c r="R220" s="473"/>
      <c r="S220" s="473"/>
      <c r="T220" s="473"/>
      <c r="U220" s="809" t="s">
        <v>641</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60"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609</v>
      </c>
      <c r="AE223" s="452"/>
      <c r="AF223" s="452"/>
      <c r="AG223" s="453" t="s">
        <v>621</v>
      </c>
      <c r="AH223" s="454"/>
      <c r="AI223" s="454"/>
      <c r="AJ223" s="454"/>
      <c r="AK223" s="454"/>
      <c r="AL223" s="454"/>
      <c r="AM223" s="454"/>
      <c r="AN223" s="454"/>
      <c r="AO223" s="454"/>
      <c r="AP223" s="454"/>
      <c r="AQ223" s="454"/>
      <c r="AR223" s="454"/>
      <c r="AS223" s="454"/>
      <c r="AT223" s="454"/>
      <c r="AU223" s="454"/>
      <c r="AV223" s="454"/>
      <c r="AW223" s="454"/>
      <c r="AX223" s="455"/>
    </row>
    <row r="224" spans="1:51" ht="60"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609</v>
      </c>
      <c r="AE224" s="365"/>
      <c r="AF224" s="365"/>
      <c r="AG224" s="359" t="s">
        <v>622</v>
      </c>
      <c r="AH224" s="360"/>
      <c r="AI224" s="360"/>
      <c r="AJ224" s="360"/>
      <c r="AK224" s="360"/>
      <c r="AL224" s="360"/>
      <c r="AM224" s="360"/>
      <c r="AN224" s="360"/>
      <c r="AO224" s="360"/>
      <c r="AP224" s="360"/>
      <c r="AQ224" s="360"/>
      <c r="AR224" s="360"/>
      <c r="AS224" s="360"/>
      <c r="AT224" s="360"/>
      <c r="AU224" s="360"/>
      <c r="AV224" s="360"/>
      <c r="AW224" s="360"/>
      <c r="AX224" s="361"/>
    </row>
    <row r="225" spans="1:50" ht="60"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609</v>
      </c>
      <c r="AE225" s="402"/>
      <c r="AF225" s="402"/>
      <c r="AG225" s="387" t="s">
        <v>623</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676</v>
      </c>
      <c r="AE226" s="383"/>
      <c r="AF226" s="383"/>
      <c r="AG226" s="385" t="s">
        <v>625</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260</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691</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624</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50.1"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609</v>
      </c>
      <c r="AE229" s="349"/>
      <c r="AF229" s="349"/>
      <c r="AG229" s="351" t="s">
        <v>627</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609</v>
      </c>
      <c r="AE230" s="365"/>
      <c r="AF230" s="365"/>
      <c r="AG230" s="359" t="s">
        <v>628</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609</v>
      </c>
      <c r="AE231" s="365"/>
      <c r="AF231" s="365"/>
      <c r="AG231" s="359" t="s">
        <v>683</v>
      </c>
      <c r="AH231" s="360"/>
      <c r="AI231" s="360"/>
      <c r="AJ231" s="360"/>
      <c r="AK231" s="360"/>
      <c r="AL231" s="360"/>
      <c r="AM231" s="360"/>
      <c r="AN231" s="360"/>
      <c r="AO231" s="360"/>
      <c r="AP231" s="360"/>
      <c r="AQ231" s="360"/>
      <c r="AR231" s="360"/>
      <c r="AS231" s="360"/>
      <c r="AT231" s="360"/>
      <c r="AU231" s="360"/>
      <c r="AV231" s="360"/>
      <c r="AW231" s="360"/>
      <c r="AX231" s="361"/>
    </row>
    <row r="232" spans="1:50" ht="54.9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609</v>
      </c>
      <c r="AE232" s="365"/>
      <c r="AF232" s="365"/>
      <c r="AG232" s="359" t="s">
        <v>629</v>
      </c>
      <c r="AH232" s="360"/>
      <c r="AI232" s="360"/>
      <c r="AJ232" s="360"/>
      <c r="AK232" s="360"/>
      <c r="AL232" s="360"/>
      <c r="AM232" s="360"/>
      <c r="AN232" s="360"/>
      <c r="AO232" s="360"/>
      <c r="AP232" s="360"/>
      <c r="AQ232" s="360"/>
      <c r="AR232" s="360"/>
      <c r="AS232" s="360"/>
      <c r="AT232" s="360"/>
      <c r="AU232" s="360"/>
      <c r="AV232" s="360"/>
      <c r="AW232" s="360"/>
      <c r="AX232" s="361"/>
    </row>
    <row r="233" spans="1:50" ht="50.1" customHeight="1" x14ac:dyDescent="0.15">
      <c r="A233" s="341"/>
      <c r="B233" s="342"/>
      <c r="C233" s="362" t="s">
        <v>233</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609</v>
      </c>
      <c r="AE233" s="402"/>
      <c r="AF233" s="402"/>
      <c r="AG233" s="403" t="s">
        <v>675</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234</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626</v>
      </c>
      <c r="AE234" s="365"/>
      <c r="AF234" s="434"/>
      <c r="AG234" s="359"/>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221</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626</v>
      </c>
      <c r="AE235" s="395"/>
      <c r="AF235" s="396"/>
      <c r="AG235" s="397"/>
      <c r="AH235" s="398"/>
      <c r="AI235" s="398"/>
      <c r="AJ235" s="398"/>
      <c r="AK235" s="398"/>
      <c r="AL235" s="398"/>
      <c r="AM235" s="398"/>
      <c r="AN235" s="398"/>
      <c r="AO235" s="398"/>
      <c r="AP235" s="398"/>
      <c r="AQ235" s="398"/>
      <c r="AR235" s="398"/>
      <c r="AS235" s="398"/>
      <c r="AT235" s="398"/>
      <c r="AU235" s="398"/>
      <c r="AV235" s="398"/>
      <c r="AW235" s="398"/>
      <c r="AX235" s="399"/>
    </row>
    <row r="236" spans="1:50" ht="75" customHeight="1" x14ac:dyDescent="0.15">
      <c r="A236" s="339" t="s">
        <v>37</v>
      </c>
      <c r="B236" s="340"/>
      <c r="C236" s="345" t="s">
        <v>222</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676</v>
      </c>
      <c r="AE236" s="349"/>
      <c r="AF236" s="350"/>
      <c r="AG236" s="351" t="s">
        <v>688</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626</v>
      </c>
      <c r="AE237" s="358"/>
      <c r="AF237" s="358"/>
      <c r="AG237" s="359"/>
      <c r="AH237" s="360"/>
      <c r="AI237" s="360"/>
      <c r="AJ237" s="360"/>
      <c r="AK237" s="360"/>
      <c r="AL237" s="360"/>
      <c r="AM237" s="360"/>
      <c r="AN237" s="360"/>
      <c r="AO237" s="360"/>
      <c r="AP237" s="360"/>
      <c r="AQ237" s="360"/>
      <c r="AR237" s="360"/>
      <c r="AS237" s="360"/>
      <c r="AT237" s="360"/>
      <c r="AU237" s="360"/>
      <c r="AV237" s="360"/>
      <c r="AW237" s="360"/>
      <c r="AX237" s="361"/>
    </row>
    <row r="238" spans="1:50" ht="50.1"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609</v>
      </c>
      <c r="AE238" s="365"/>
      <c r="AF238" s="365"/>
      <c r="AG238" s="359" t="s">
        <v>685</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609</v>
      </c>
      <c r="AE239" s="365"/>
      <c r="AF239" s="365"/>
      <c r="AG239" s="389" t="s">
        <v>655</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609</v>
      </c>
      <c r="AE240" s="383"/>
      <c r="AF240" s="384"/>
      <c r="AG240" s="385" t="s">
        <v>677</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604</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2">
        <v>2022</v>
      </c>
      <c r="D242" s="873"/>
      <c r="E242" s="368" t="s">
        <v>639</v>
      </c>
      <c r="F242" s="368"/>
      <c r="G242" s="368"/>
      <c r="H242" s="369">
        <v>21</v>
      </c>
      <c r="I242" s="369"/>
      <c r="J242" s="874">
        <v>48</v>
      </c>
      <c r="K242" s="874"/>
      <c r="L242" s="874"/>
      <c r="M242" s="369"/>
      <c r="N242" s="875"/>
      <c r="O242" s="876" t="s">
        <v>630</v>
      </c>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79"/>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60" customHeight="1" x14ac:dyDescent="0.15">
      <c r="A247" s="339" t="s">
        <v>45</v>
      </c>
      <c r="B247" s="900"/>
      <c r="C247" s="298" t="s">
        <v>49</v>
      </c>
      <c r="D247" s="718"/>
      <c r="E247" s="718"/>
      <c r="F247" s="719"/>
      <c r="G247" s="903" t="s">
        <v>684</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60" customHeight="1" thickBot="1" x14ac:dyDescent="0.2">
      <c r="A248" s="901"/>
      <c r="B248" s="902"/>
      <c r="C248" s="905" t="s">
        <v>53</v>
      </c>
      <c r="D248" s="906"/>
      <c r="E248" s="906"/>
      <c r="F248" s="907"/>
      <c r="G248" s="908" t="s">
        <v>692</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60" customHeight="1" thickBot="1" x14ac:dyDescent="0.2">
      <c r="A250" s="893" t="s">
        <v>694</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0" customHeight="1" thickBot="1" x14ac:dyDescent="0.2">
      <c r="A252" s="323" t="s">
        <v>132</v>
      </c>
      <c r="B252" s="324"/>
      <c r="C252" s="324"/>
      <c r="D252" s="324"/>
      <c r="E252" s="325"/>
      <c r="F252" s="899" t="s">
        <v>693</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60" customHeight="1" thickBot="1" x14ac:dyDescent="0.2">
      <c r="A254" s="323" t="s">
        <v>261</v>
      </c>
      <c r="B254" s="324"/>
      <c r="C254" s="324"/>
      <c r="D254" s="324"/>
      <c r="E254" s="325"/>
      <c r="F254" s="326" t="s">
        <v>696</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60"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237</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276</v>
      </c>
      <c r="B258" s="90"/>
      <c r="C258" s="90"/>
      <c r="D258" s="91"/>
      <c r="E258" s="319" t="s">
        <v>631</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275</v>
      </c>
      <c r="B259" s="256"/>
      <c r="C259" s="256"/>
      <c r="D259" s="256"/>
      <c r="E259" s="319" t="s">
        <v>632</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274</v>
      </c>
      <c r="B260" s="256"/>
      <c r="C260" s="256"/>
      <c r="D260" s="256"/>
      <c r="E260" s="319" t="s">
        <v>633</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273</v>
      </c>
      <c r="B261" s="256"/>
      <c r="C261" s="256"/>
      <c r="D261" s="256"/>
      <c r="E261" s="319" t="s">
        <v>633</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272</v>
      </c>
      <c r="B262" s="256"/>
      <c r="C262" s="256"/>
      <c r="D262" s="256"/>
      <c r="E262" s="319" t="s">
        <v>634</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271</v>
      </c>
      <c r="B263" s="256"/>
      <c r="C263" s="256"/>
      <c r="D263" s="256"/>
      <c r="E263" s="319" t="s">
        <v>635</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270</v>
      </c>
      <c r="B264" s="256"/>
      <c r="C264" s="256"/>
      <c r="D264" s="256"/>
      <c r="E264" s="319" t="s">
        <v>636</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269</v>
      </c>
      <c r="B265" s="256"/>
      <c r="C265" s="256"/>
      <c r="D265" s="256"/>
      <c r="E265" s="319" t="s">
        <v>637</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415</v>
      </c>
      <c r="B266" s="256"/>
      <c r="C266" s="256"/>
      <c r="D266" s="256"/>
      <c r="E266" s="100" t="s">
        <v>638</v>
      </c>
      <c r="F266" s="86"/>
      <c r="G266" s="86"/>
      <c r="H266" s="77" t="str">
        <f>IF(E266="","","-")</f>
        <v>-</v>
      </c>
      <c r="I266" s="86"/>
      <c r="J266" s="86"/>
      <c r="K266" s="77" t="str">
        <f>IF(I266="","","-")</f>
        <v/>
      </c>
      <c r="L266" s="101">
        <v>841</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595</v>
      </c>
      <c r="B267" s="256"/>
      <c r="C267" s="256"/>
      <c r="D267" s="256"/>
      <c r="E267" s="100" t="s">
        <v>638</v>
      </c>
      <c r="F267" s="86"/>
      <c r="G267" s="86"/>
      <c r="H267" s="77"/>
      <c r="I267" s="86"/>
      <c r="J267" s="86"/>
      <c r="K267" s="77"/>
      <c r="L267" s="101">
        <v>861</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383</v>
      </c>
      <c r="B268" s="256"/>
      <c r="C268" s="256"/>
      <c r="D268" s="256"/>
      <c r="E268" s="84">
        <v>2021</v>
      </c>
      <c r="F268" s="85"/>
      <c r="G268" s="86" t="s">
        <v>639</v>
      </c>
      <c r="H268" s="86"/>
      <c r="I268" s="86"/>
      <c r="J268" s="85">
        <v>20</v>
      </c>
      <c r="K268" s="85"/>
      <c r="L268" s="101">
        <v>943</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263</v>
      </c>
      <c r="B269" s="308"/>
      <c r="C269" s="308"/>
      <c r="D269" s="308"/>
      <c r="E269" s="308"/>
      <c r="F269" s="309"/>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265</v>
      </c>
      <c r="B308" s="314"/>
      <c r="C308" s="314"/>
      <c r="D308" s="314"/>
      <c r="E308" s="314"/>
      <c r="F308" s="315"/>
      <c r="G308" s="294" t="s">
        <v>642</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669</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643</v>
      </c>
      <c r="H310" s="285"/>
      <c r="I310" s="285"/>
      <c r="J310" s="285"/>
      <c r="K310" s="286"/>
      <c r="L310" s="287" t="s">
        <v>664</v>
      </c>
      <c r="M310" s="288"/>
      <c r="N310" s="288"/>
      <c r="O310" s="288"/>
      <c r="P310" s="288"/>
      <c r="Q310" s="288"/>
      <c r="R310" s="288"/>
      <c r="S310" s="288"/>
      <c r="T310" s="288"/>
      <c r="U310" s="288"/>
      <c r="V310" s="288"/>
      <c r="W310" s="288"/>
      <c r="X310" s="289"/>
      <c r="Y310" s="290">
        <v>33</v>
      </c>
      <c r="Z310" s="291"/>
      <c r="AA310" s="291"/>
      <c r="AB310" s="292"/>
      <c r="AC310" s="284" t="s">
        <v>643</v>
      </c>
      <c r="AD310" s="285"/>
      <c r="AE310" s="285"/>
      <c r="AF310" s="285"/>
      <c r="AG310" s="286"/>
      <c r="AH310" s="287" t="s">
        <v>674</v>
      </c>
      <c r="AI310" s="288"/>
      <c r="AJ310" s="288"/>
      <c r="AK310" s="288"/>
      <c r="AL310" s="288"/>
      <c r="AM310" s="288"/>
      <c r="AN310" s="288"/>
      <c r="AO310" s="288"/>
      <c r="AP310" s="288"/>
      <c r="AQ310" s="288"/>
      <c r="AR310" s="288"/>
      <c r="AS310" s="288"/>
      <c r="AT310" s="289"/>
      <c r="AU310" s="290">
        <v>20</v>
      </c>
      <c r="AV310" s="291"/>
      <c r="AW310" s="291"/>
      <c r="AX310" s="293"/>
    </row>
    <row r="311" spans="1:50" ht="24.75" customHeight="1" x14ac:dyDescent="0.15">
      <c r="A311" s="316"/>
      <c r="B311" s="317"/>
      <c r="C311" s="317"/>
      <c r="D311" s="317"/>
      <c r="E311" s="317"/>
      <c r="F311" s="318"/>
      <c r="G311" s="274" t="s">
        <v>644</v>
      </c>
      <c r="H311" s="275"/>
      <c r="I311" s="275"/>
      <c r="J311" s="275"/>
      <c r="K311" s="276"/>
      <c r="L311" s="277" t="s">
        <v>660</v>
      </c>
      <c r="M311" s="278"/>
      <c r="N311" s="278"/>
      <c r="O311" s="278"/>
      <c r="P311" s="278"/>
      <c r="Q311" s="278"/>
      <c r="R311" s="278"/>
      <c r="S311" s="278"/>
      <c r="T311" s="278"/>
      <c r="U311" s="278"/>
      <c r="V311" s="278"/>
      <c r="W311" s="278"/>
      <c r="X311" s="279"/>
      <c r="Y311" s="280">
        <v>27</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customHeight="1" x14ac:dyDescent="0.15">
      <c r="A312" s="316"/>
      <c r="B312" s="317"/>
      <c r="C312" s="317"/>
      <c r="D312" s="317"/>
      <c r="E312" s="317"/>
      <c r="F312" s="318"/>
      <c r="G312" s="274" t="s">
        <v>645</v>
      </c>
      <c r="H312" s="275"/>
      <c r="I312" s="275"/>
      <c r="J312" s="275"/>
      <c r="K312" s="276"/>
      <c r="L312" s="277" t="s">
        <v>674</v>
      </c>
      <c r="M312" s="278"/>
      <c r="N312" s="278"/>
      <c r="O312" s="278"/>
      <c r="P312" s="278"/>
      <c r="Q312" s="278"/>
      <c r="R312" s="278"/>
      <c r="S312" s="278"/>
      <c r="T312" s="278"/>
      <c r="U312" s="278"/>
      <c r="V312" s="278"/>
      <c r="W312" s="278"/>
      <c r="X312" s="279"/>
      <c r="Y312" s="280">
        <v>25</v>
      </c>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customHeight="1" x14ac:dyDescent="0.15">
      <c r="A313" s="316"/>
      <c r="B313" s="317"/>
      <c r="C313" s="317"/>
      <c r="D313" s="317"/>
      <c r="E313" s="317"/>
      <c r="F313" s="318"/>
      <c r="G313" s="274" t="s">
        <v>646</v>
      </c>
      <c r="H313" s="275"/>
      <c r="I313" s="275"/>
      <c r="J313" s="275"/>
      <c r="K313" s="276"/>
      <c r="L313" s="277" t="s">
        <v>667</v>
      </c>
      <c r="M313" s="278"/>
      <c r="N313" s="278"/>
      <c r="O313" s="278"/>
      <c r="P313" s="278"/>
      <c r="Q313" s="278"/>
      <c r="R313" s="278"/>
      <c r="S313" s="278"/>
      <c r="T313" s="278"/>
      <c r="U313" s="278"/>
      <c r="V313" s="278"/>
      <c r="W313" s="278"/>
      <c r="X313" s="279"/>
      <c r="Y313" s="280">
        <v>10</v>
      </c>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customHeight="1" x14ac:dyDescent="0.15">
      <c r="A314" s="316"/>
      <c r="B314" s="317"/>
      <c r="C314" s="317"/>
      <c r="D314" s="317"/>
      <c r="E314" s="317"/>
      <c r="F314" s="318"/>
      <c r="G314" s="274" t="s">
        <v>647</v>
      </c>
      <c r="H314" s="275"/>
      <c r="I314" s="275"/>
      <c r="J314" s="275"/>
      <c r="K314" s="276"/>
      <c r="L314" s="277" t="s">
        <v>666</v>
      </c>
      <c r="M314" s="278"/>
      <c r="N314" s="278"/>
      <c r="O314" s="278"/>
      <c r="P314" s="278"/>
      <c r="Q314" s="278"/>
      <c r="R314" s="278"/>
      <c r="S314" s="278"/>
      <c r="T314" s="278"/>
      <c r="U314" s="278"/>
      <c r="V314" s="278"/>
      <c r="W314" s="278"/>
      <c r="X314" s="279"/>
      <c r="Y314" s="280">
        <v>5</v>
      </c>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customHeight="1" x14ac:dyDescent="0.15">
      <c r="A315" s="316"/>
      <c r="B315" s="317"/>
      <c r="C315" s="317"/>
      <c r="D315" s="317"/>
      <c r="E315" s="317"/>
      <c r="F315" s="318"/>
      <c r="G315" s="274" t="s">
        <v>648</v>
      </c>
      <c r="H315" s="275"/>
      <c r="I315" s="275"/>
      <c r="J315" s="275"/>
      <c r="K315" s="276"/>
      <c r="L315" s="277" t="s">
        <v>673</v>
      </c>
      <c r="M315" s="278"/>
      <c r="N315" s="278"/>
      <c r="O315" s="278"/>
      <c r="P315" s="278"/>
      <c r="Q315" s="278"/>
      <c r="R315" s="278"/>
      <c r="S315" s="278"/>
      <c r="T315" s="278"/>
      <c r="U315" s="278"/>
      <c r="V315" s="278"/>
      <c r="W315" s="278"/>
      <c r="X315" s="279"/>
      <c r="Y315" s="280">
        <v>5</v>
      </c>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customHeight="1" x14ac:dyDescent="0.15">
      <c r="A316" s="316"/>
      <c r="B316" s="317"/>
      <c r="C316" s="317"/>
      <c r="D316" s="317"/>
      <c r="E316" s="317"/>
      <c r="F316" s="318"/>
      <c r="G316" s="274" t="s">
        <v>649</v>
      </c>
      <c r="H316" s="275"/>
      <c r="I316" s="275"/>
      <c r="J316" s="275"/>
      <c r="K316" s="276"/>
      <c r="L316" s="277" t="s">
        <v>665</v>
      </c>
      <c r="M316" s="278"/>
      <c r="N316" s="278"/>
      <c r="O316" s="278"/>
      <c r="P316" s="278"/>
      <c r="Q316" s="278"/>
      <c r="R316" s="278"/>
      <c r="S316" s="278"/>
      <c r="T316" s="278"/>
      <c r="U316" s="278"/>
      <c r="V316" s="278"/>
      <c r="W316" s="278"/>
      <c r="X316" s="279"/>
      <c r="Y316" s="280">
        <v>3</v>
      </c>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customHeight="1" x14ac:dyDescent="0.15">
      <c r="A317" s="316"/>
      <c r="B317" s="317"/>
      <c r="C317" s="317"/>
      <c r="D317" s="317"/>
      <c r="E317" s="317"/>
      <c r="F317" s="318"/>
      <c r="G317" s="274" t="s">
        <v>650</v>
      </c>
      <c r="H317" s="275"/>
      <c r="I317" s="275"/>
      <c r="J317" s="275"/>
      <c r="K317" s="276"/>
      <c r="L317" s="277" t="s">
        <v>668</v>
      </c>
      <c r="M317" s="278"/>
      <c r="N317" s="278"/>
      <c r="O317" s="278"/>
      <c r="P317" s="278"/>
      <c r="Q317" s="278"/>
      <c r="R317" s="278"/>
      <c r="S317" s="278"/>
      <c r="T317" s="278"/>
      <c r="U317" s="278"/>
      <c r="V317" s="278"/>
      <c r="W317" s="278"/>
      <c r="X317" s="279"/>
      <c r="Y317" s="280">
        <v>2</v>
      </c>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110</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20</v>
      </c>
      <c r="AV320" s="271"/>
      <c r="AW320" s="271"/>
      <c r="AX320" s="273"/>
    </row>
    <row r="321" spans="1:51" ht="24.75" customHeight="1" x14ac:dyDescent="0.15">
      <c r="A321" s="316"/>
      <c r="B321" s="317"/>
      <c r="C321" s="317"/>
      <c r="D321" s="317"/>
      <c r="E321" s="317"/>
      <c r="F321" s="318"/>
      <c r="G321" s="294" t="s">
        <v>670</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1</v>
      </c>
    </row>
    <row r="322" spans="1:51" ht="24.75"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1</v>
      </c>
    </row>
    <row r="323" spans="1:51" ht="24.75" customHeight="1" x14ac:dyDescent="0.15">
      <c r="A323" s="316"/>
      <c r="B323" s="317"/>
      <c r="C323" s="317"/>
      <c r="D323" s="317"/>
      <c r="E323" s="317"/>
      <c r="F323" s="318"/>
      <c r="G323" s="284" t="s">
        <v>643</v>
      </c>
      <c r="H323" s="285"/>
      <c r="I323" s="285"/>
      <c r="J323" s="285"/>
      <c r="K323" s="286"/>
      <c r="L323" s="287" t="s">
        <v>674</v>
      </c>
      <c r="M323" s="288"/>
      <c r="N323" s="288"/>
      <c r="O323" s="288"/>
      <c r="P323" s="288"/>
      <c r="Q323" s="288"/>
      <c r="R323" s="288"/>
      <c r="S323" s="288"/>
      <c r="T323" s="288"/>
      <c r="U323" s="288"/>
      <c r="V323" s="288"/>
      <c r="W323" s="288"/>
      <c r="X323" s="289"/>
      <c r="Y323" s="290">
        <v>5</v>
      </c>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1</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1</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1</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1</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1</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1</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1</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1</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1</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1</v>
      </c>
    </row>
    <row r="333" spans="1:51" ht="24.75" customHeight="1" x14ac:dyDescent="0.15">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5</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1</v>
      </c>
    </row>
    <row r="334" spans="1:51" ht="24.75" hidden="1" customHeight="1" x14ac:dyDescent="0.15">
      <c r="A334" s="316"/>
      <c r="B334" s="317"/>
      <c r="C334" s="317"/>
      <c r="D334" s="317"/>
      <c r="E334" s="317"/>
      <c r="F334" s="318"/>
      <c r="G334" s="294" t="s">
        <v>218</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219</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576</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231</v>
      </c>
      <c r="AM360" s="264"/>
      <c r="AN360" s="264"/>
      <c r="AO360" s="79" t="s">
        <v>230</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229</v>
      </c>
      <c r="AD365" s="241"/>
      <c r="AE365" s="241"/>
      <c r="AF365" s="241"/>
      <c r="AG365" s="241"/>
      <c r="AH365" s="257" t="s">
        <v>247</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661</v>
      </c>
      <c r="D366" s="251"/>
      <c r="E366" s="251"/>
      <c r="F366" s="251"/>
      <c r="G366" s="251"/>
      <c r="H366" s="251"/>
      <c r="I366" s="251"/>
      <c r="J366" s="233">
        <v>1010405010138</v>
      </c>
      <c r="K366" s="234"/>
      <c r="L366" s="234"/>
      <c r="M366" s="234"/>
      <c r="N366" s="234"/>
      <c r="O366" s="234"/>
      <c r="P366" s="245" t="s">
        <v>686</v>
      </c>
      <c r="Q366" s="235"/>
      <c r="R366" s="235"/>
      <c r="S366" s="235"/>
      <c r="T366" s="235"/>
      <c r="U366" s="235"/>
      <c r="V366" s="235"/>
      <c r="W366" s="235"/>
      <c r="X366" s="235"/>
      <c r="Y366" s="236">
        <v>110</v>
      </c>
      <c r="Z366" s="237"/>
      <c r="AA366" s="237"/>
      <c r="AB366" s="238"/>
      <c r="AC366" s="222" t="s">
        <v>662</v>
      </c>
      <c r="AD366" s="223"/>
      <c r="AE366" s="223"/>
      <c r="AF366" s="223"/>
      <c r="AG366" s="223"/>
      <c r="AH366" s="253" t="s">
        <v>663</v>
      </c>
      <c r="AI366" s="254"/>
      <c r="AJ366" s="254"/>
      <c r="AK366" s="254"/>
      <c r="AL366" s="226" t="s">
        <v>663</v>
      </c>
      <c r="AM366" s="227"/>
      <c r="AN366" s="227"/>
      <c r="AO366" s="228"/>
      <c r="AP366" s="229" t="s">
        <v>663</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229</v>
      </c>
      <c r="AD398" s="241"/>
      <c r="AE398" s="241"/>
      <c r="AF398" s="241"/>
      <c r="AG398" s="241"/>
      <c r="AH398" s="257" t="s">
        <v>247</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2" t="s">
        <v>671</v>
      </c>
      <c r="D399" s="251"/>
      <c r="E399" s="251"/>
      <c r="F399" s="251"/>
      <c r="G399" s="251"/>
      <c r="H399" s="251"/>
      <c r="I399" s="251"/>
      <c r="J399" s="233">
        <v>9010005018986</v>
      </c>
      <c r="K399" s="234"/>
      <c r="L399" s="234"/>
      <c r="M399" s="234"/>
      <c r="N399" s="234"/>
      <c r="O399" s="234"/>
      <c r="P399" s="245" t="s">
        <v>687</v>
      </c>
      <c r="Q399" s="235"/>
      <c r="R399" s="235"/>
      <c r="S399" s="235"/>
      <c r="T399" s="235"/>
      <c r="U399" s="235"/>
      <c r="V399" s="235"/>
      <c r="W399" s="235"/>
      <c r="X399" s="235"/>
      <c r="Y399" s="236">
        <v>20</v>
      </c>
      <c r="Z399" s="237"/>
      <c r="AA399" s="237"/>
      <c r="AB399" s="238"/>
      <c r="AC399" s="222" t="s">
        <v>258</v>
      </c>
      <c r="AD399" s="223"/>
      <c r="AE399" s="223"/>
      <c r="AF399" s="223"/>
      <c r="AG399" s="223"/>
      <c r="AH399" s="253" t="s">
        <v>663</v>
      </c>
      <c r="AI399" s="254"/>
      <c r="AJ399" s="254"/>
      <c r="AK399" s="254"/>
      <c r="AL399" s="226" t="s">
        <v>663</v>
      </c>
      <c r="AM399" s="227"/>
      <c r="AN399" s="227"/>
      <c r="AO399" s="228"/>
      <c r="AP399" s="229" t="s">
        <v>663</v>
      </c>
      <c r="AQ399" s="229"/>
      <c r="AR399" s="229"/>
      <c r="AS399" s="229"/>
      <c r="AT399" s="229"/>
      <c r="AU399" s="229"/>
      <c r="AV399" s="229"/>
      <c r="AW399" s="229"/>
      <c r="AX399" s="229"/>
      <c r="AY399">
        <f>$AY$396</f>
        <v>1</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229</v>
      </c>
      <c r="AD431" s="241"/>
      <c r="AE431" s="241"/>
      <c r="AF431" s="241"/>
      <c r="AG431" s="241"/>
      <c r="AH431" s="257" t="s">
        <v>247</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2" t="s">
        <v>672</v>
      </c>
      <c r="D432" s="251"/>
      <c r="E432" s="251"/>
      <c r="F432" s="251"/>
      <c r="G432" s="251"/>
      <c r="H432" s="251"/>
      <c r="I432" s="251"/>
      <c r="J432" s="233">
        <v>1011001000128</v>
      </c>
      <c r="K432" s="234"/>
      <c r="L432" s="234"/>
      <c r="M432" s="234"/>
      <c r="N432" s="234"/>
      <c r="O432" s="234"/>
      <c r="P432" s="245" t="s">
        <v>687</v>
      </c>
      <c r="Q432" s="235"/>
      <c r="R432" s="235"/>
      <c r="S432" s="235"/>
      <c r="T432" s="235"/>
      <c r="U432" s="235"/>
      <c r="V432" s="235"/>
      <c r="W432" s="235"/>
      <c r="X432" s="235"/>
      <c r="Y432" s="236">
        <v>5</v>
      </c>
      <c r="Z432" s="237"/>
      <c r="AA432" s="237"/>
      <c r="AB432" s="238"/>
      <c r="AC432" s="222" t="s">
        <v>258</v>
      </c>
      <c r="AD432" s="223"/>
      <c r="AE432" s="223"/>
      <c r="AF432" s="223"/>
      <c r="AG432" s="223"/>
      <c r="AH432" s="253" t="s">
        <v>663</v>
      </c>
      <c r="AI432" s="254"/>
      <c r="AJ432" s="254"/>
      <c r="AK432" s="254"/>
      <c r="AL432" s="226" t="s">
        <v>663</v>
      </c>
      <c r="AM432" s="227"/>
      <c r="AN432" s="227"/>
      <c r="AO432" s="228"/>
      <c r="AP432" s="229" t="s">
        <v>663</v>
      </c>
      <c r="AQ432" s="229"/>
      <c r="AR432" s="229"/>
      <c r="AS432" s="229"/>
      <c r="AT432" s="229"/>
      <c r="AU432" s="229"/>
      <c r="AV432" s="229"/>
      <c r="AW432" s="229"/>
      <c r="AX432" s="229"/>
      <c r="AY432">
        <f>$AY$429</f>
        <v>1</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229</v>
      </c>
      <c r="AD464" s="241"/>
      <c r="AE464" s="241"/>
      <c r="AF464" s="241"/>
      <c r="AG464" s="241"/>
      <c r="AH464" s="257" t="s">
        <v>247</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229</v>
      </c>
      <c r="AD497" s="241"/>
      <c r="AE497" s="241"/>
      <c r="AF497" s="241"/>
      <c r="AG497" s="241"/>
      <c r="AH497" s="257" t="s">
        <v>247</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229</v>
      </c>
      <c r="AD530" s="241"/>
      <c r="AE530" s="241"/>
      <c r="AF530" s="241"/>
      <c r="AG530" s="241"/>
      <c r="AH530" s="257" t="s">
        <v>247</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229</v>
      </c>
      <c r="AD563" s="241"/>
      <c r="AE563" s="241"/>
      <c r="AF563" s="241"/>
      <c r="AG563" s="241"/>
      <c r="AH563" s="257" t="s">
        <v>247</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229</v>
      </c>
      <c r="AD596" s="241"/>
      <c r="AE596" s="241"/>
      <c r="AF596" s="241"/>
      <c r="AG596" s="241"/>
      <c r="AH596" s="257" t="s">
        <v>247</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577</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231</v>
      </c>
      <c r="AM627" s="250"/>
      <c r="AN627" s="250"/>
      <c r="AO627" s="61"/>
      <c r="AP627" s="56"/>
      <c r="AQ627" s="56"/>
      <c r="AR627" s="56"/>
      <c r="AS627" s="56"/>
      <c r="AT627" s="56"/>
      <c r="AU627" s="56"/>
      <c r="AV627" s="56"/>
      <c r="AW627" s="56"/>
      <c r="AX627" s="57"/>
      <c r="AY627">
        <f>COUNTIF($AO$627,"☑")</f>
        <v>0</v>
      </c>
    </row>
    <row r="628" spans="1:51" ht="24.75" hidden="1"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225</v>
      </c>
      <c r="AQ630" s="244"/>
      <c r="AR630" s="244"/>
      <c r="AS630" s="244"/>
      <c r="AT630" s="244"/>
      <c r="AU630" s="244"/>
      <c r="AV630" s="244"/>
      <c r="AW630" s="244"/>
      <c r="AX630" s="244"/>
    </row>
    <row r="631" spans="1:51" ht="30" customHeight="1" x14ac:dyDescent="0.15">
      <c r="A631" s="230">
        <v>1</v>
      </c>
      <c r="B631" s="230">
        <v>1</v>
      </c>
      <c r="C631" s="231"/>
      <c r="D631" s="231"/>
      <c r="E631" s="240" t="s">
        <v>641</v>
      </c>
      <c r="F631" s="232"/>
      <c r="G631" s="232"/>
      <c r="H631" s="232"/>
      <c r="I631" s="232"/>
      <c r="J631" s="233" t="s">
        <v>641</v>
      </c>
      <c r="K631" s="234"/>
      <c r="L631" s="234"/>
      <c r="M631" s="234"/>
      <c r="N631" s="234"/>
      <c r="O631" s="234"/>
      <c r="P631" s="245" t="s">
        <v>641</v>
      </c>
      <c r="Q631" s="235"/>
      <c r="R631" s="235"/>
      <c r="S631" s="235"/>
      <c r="T631" s="235"/>
      <c r="U631" s="235"/>
      <c r="V631" s="235"/>
      <c r="W631" s="235"/>
      <c r="X631" s="235"/>
      <c r="Y631" s="236" t="s">
        <v>641</v>
      </c>
      <c r="Z631" s="237"/>
      <c r="AA631" s="237"/>
      <c r="AB631" s="238"/>
      <c r="AC631" s="222"/>
      <c r="AD631" s="223"/>
      <c r="AE631" s="223"/>
      <c r="AF631" s="223"/>
      <c r="AG631" s="223"/>
      <c r="AH631" s="224" t="s">
        <v>641</v>
      </c>
      <c r="AI631" s="225"/>
      <c r="AJ631" s="225"/>
      <c r="AK631" s="225"/>
      <c r="AL631" s="226" t="s">
        <v>641</v>
      </c>
      <c r="AM631" s="227"/>
      <c r="AN631" s="227"/>
      <c r="AO631" s="228"/>
      <c r="AP631" s="229" t="s">
        <v>641</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2" manualBreakCount="2">
    <brk id="41" max="49" man="1"/>
    <brk id="24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P13" sqref="P1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c r="C2" s="13" t="str">
        <f>IF(B2="","",A2)</f>
        <v/>
      </c>
      <c r="D2" s="13" t="str">
        <f>IF(C2="","",IF(D1&lt;&gt;"",CONCATENATE(D1,"、",C2),C2))</f>
        <v/>
      </c>
      <c r="F2" s="12" t="s">
        <v>67</v>
      </c>
      <c r="G2" s="17" t="s">
        <v>609</v>
      </c>
      <c r="H2" s="13" t="str">
        <f>IF(G2="","",F2)</f>
        <v>一般会計</v>
      </c>
      <c r="I2" s="13" t="str">
        <f>IF(H2="","",IF(I1&lt;&gt;"",CONCATENATE(I1,"、",H2),H2))</f>
        <v>一般会計</v>
      </c>
      <c r="K2" s="14" t="s">
        <v>97</v>
      </c>
      <c r="L2" s="15" t="s">
        <v>609</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609</v>
      </c>
      <c r="R4" s="13" t="str">
        <f t="shared" si="3"/>
        <v>補助</v>
      </c>
      <c r="S4" s="13" t="str">
        <f t="shared" si="4"/>
        <v>補助</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t="s">
        <v>609</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高齢社会対策</v>
      </c>
      <c r="F10" s="18" t="s">
        <v>111</v>
      </c>
      <c r="G10" s="17"/>
      <c r="H10" s="13" t="str">
        <f t="shared" si="1"/>
        <v/>
      </c>
      <c r="I10" s="13" t="str">
        <f t="shared" si="5"/>
        <v>一般会計</v>
      </c>
      <c r="K10" s="14" t="s">
        <v>226</v>
      </c>
      <c r="L10" s="15"/>
      <c r="M10" s="13" t="str">
        <f t="shared" si="2"/>
        <v/>
      </c>
      <c r="N10" s="13" t="str">
        <f t="shared" si="6"/>
        <v>社会保障</v>
      </c>
      <c r="O10" s="13"/>
      <c r="P10" s="13" t="str">
        <f>S8</f>
        <v>補助</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高齢社会対策</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高齢社会対策</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宇山 裕(uyama-yutaka)</cp:lastModifiedBy>
  <cp:lastPrinted>2022-05-24T08:35:49Z</cp:lastPrinted>
  <dcterms:created xsi:type="dcterms:W3CDTF">2012-03-13T00:50:25Z</dcterms:created>
  <dcterms:modified xsi:type="dcterms:W3CDTF">2022-09-02T04:19:53Z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