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7" i="11"/>
  <c r="AY396" i="11"/>
  <c r="AY399" i="11"/>
  <c r="AY372" i="11"/>
  <c r="AY371" i="11"/>
  <c r="AY370" i="11"/>
  <c r="AY369" i="11"/>
  <c r="AY368" i="11"/>
  <c r="AY367" i="11"/>
  <c r="AY334" i="11"/>
  <c r="AY339" i="11"/>
  <c r="AY321" i="11"/>
  <c r="AY331" i="11"/>
  <c r="AY325" i="11"/>
  <c r="AY329" i="11"/>
  <c r="AY333" i="11"/>
  <c r="AY323" i="11"/>
  <c r="AY327" i="11"/>
  <c r="AY324" i="11"/>
  <c r="AY328" i="11"/>
  <c r="AY332" i="11"/>
  <c r="AY322" i="11"/>
  <c r="AY326" i="11"/>
  <c r="AY330" i="11"/>
  <c r="AY398" i="11"/>
  <c r="AY337" i="11"/>
  <c r="AY338" i="11"/>
  <c r="AY340" i="11"/>
  <c r="AY336" i="11"/>
  <c r="AY341" i="11"/>
  <c r="AY69" i="11"/>
  <c r="AY66" i="11"/>
  <c r="AY75" i="11"/>
  <c r="AY73" i="11"/>
  <c r="AY77" i="11"/>
  <c r="AY74" i="11"/>
  <c r="AY72" i="11"/>
  <c r="AY335" i="11"/>
  <c r="AY214" i="11"/>
  <c r="AY211" i="11"/>
  <c r="AY210" i="11"/>
  <c r="AY208" i="11"/>
  <c r="AY213" i="11"/>
  <c r="AY207" i="11"/>
  <c r="AY206" i="11"/>
  <c r="AY203" i="11"/>
  <c r="AY202" i="11"/>
  <c r="AY200" i="11"/>
  <c r="AY205" i="11"/>
  <c r="AY198" i="11"/>
  <c r="AY195" i="11"/>
  <c r="AY196" i="11"/>
  <c r="AY190" i="11"/>
  <c r="AY192" i="11"/>
  <c r="AY180" i="11"/>
  <c r="AY187" i="11"/>
  <c r="AY176" i="11"/>
  <c r="AY173" i="11"/>
  <c r="AY179" i="11"/>
  <c r="AY170" i="11"/>
  <c r="AY171" i="11"/>
  <c r="AY167" i="11"/>
  <c r="AY169" i="11"/>
  <c r="AY136" i="11"/>
  <c r="AY137" i="11"/>
  <c r="AY133" i="11"/>
  <c r="AY135" i="11"/>
  <c r="AY132" i="11"/>
  <c r="AY142" i="11"/>
  <c r="AY139" i="11"/>
  <c r="AY143" i="11"/>
  <c r="AY166" i="11"/>
  <c r="AY161" i="11"/>
  <c r="AY162" i="11"/>
  <c r="AY156" i="11"/>
  <c r="AY158" i="11"/>
  <c r="AY153" i="11"/>
  <c r="AY152" i="11"/>
  <c r="AY146" i="11"/>
  <c r="AY150" i="11"/>
  <c r="AY127" i="11"/>
  <c r="AY131" i="11"/>
  <c r="AY125" i="11"/>
  <c r="AY124" i="11"/>
  <c r="AY123" i="11"/>
  <c r="AY122" i="11"/>
  <c r="AY126" i="11"/>
  <c r="AY119" i="11"/>
  <c r="AY115" i="11"/>
  <c r="AY112" i="11"/>
  <c r="AY118" i="11"/>
  <c r="AY101" i="11"/>
  <c r="AY99" i="11"/>
  <c r="AY100" i="11"/>
  <c r="AY98" i="11"/>
  <c r="AY102" i="11"/>
  <c r="AY104" i="11"/>
  <c r="AY212" i="11"/>
  <c r="AY204" i="11"/>
  <c r="AY201" i="11"/>
  <c r="AY209" i="11"/>
  <c r="AY174" i="11"/>
  <c r="AY178" i="11"/>
  <c r="AY193" i="11"/>
  <c r="AY172" i="11"/>
  <c r="AY177" i="11"/>
  <c r="AY175" i="11"/>
  <c r="AY154" i="11"/>
  <c r="AY163" i="11"/>
  <c r="AY140" i="11"/>
  <c r="AY144" i="11"/>
  <c r="AY134" i="11"/>
  <c r="AY138" i="11"/>
  <c r="AY151" i="11"/>
  <c r="AY155" i="11"/>
  <c r="AY164" i="11"/>
  <c r="AY141" i="11"/>
  <c r="AY145" i="11"/>
  <c r="AY116" i="11"/>
  <c r="AY120" i="11"/>
  <c r="AY128" i="11"/>
  <c r="AY113" i="11"/>
  <c r="AY117" i="11"/>
  <c r="AY121" i="11"/>
  <c r="AY129" i="11"/>
  <c r="AY114" i="11"/>
  <c r="AY13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49" i="11"/>
  <c r="AY105" i="11"/>
  <c r="AY111" i="11"/>
  <c r="AY95" i="11"/>
  <c r="AY94" i="11"/>
  <c r="AY93" i="11"/>
  <c r="AY97" i="11"/>
  <c r="AY91" i="11"/>
  <c r="AY90" i="11"/>
  <c r="AY88" i="11"/>
  <c r="AY89" i="11"/>
  <c r="AY78" i="11"/>
  <c r="AY85" i="11"/>
  <c r="AY44" i="11"/>
  <c r="AY52" i="11"/>
  <c r="AY83" i="11"/>
  <c r="AY80" i="11"/>
  <c r="AY84" i="11"/>
  <c r="AY92" i="11"/>
  <c r="AY96" i="11"/>
  <c r="AY82" i="11"/>
  <c r="AY86" i="11"/>
  <c r="AY79" i="11"/>
  <c r="AY87" i="11"/>
  <c r="AY81" i="11"/>
  <c r="AY55"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<sst xmlns="http://schemas.openxmlformats.org/spreadsheetml/2006/main" count="1342" uniqueCount="697">
  <si>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</si>
  <si>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</si>
  <si>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</si>
  <si>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</si>
  <si>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</si>
  <si>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</si>
  <si>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</si>
  <si>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</si>
  <si>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</si>
  <si>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</si>
  <si>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</si>
  <si>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</si>
  <si>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</si>
  <si>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</si>
  <si>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</si>
  <si>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</si>
  <si>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</si>
  <si>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</si>
  <si>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</si>
  <si>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</si>
  <si>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</si>
  <si>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</si>
  <si>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</si>
  <si>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</si>
  <si>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</si>
  <si>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</si>
  <si>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</si>
  <si>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</si>
  <si>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</si>
  <si>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</si>
  <si>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</si>
  <si>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</si>
  <si>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</si>
  <si>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</si>
  <si>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</si>
  <si>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</si>
  <si>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</si>
  <si>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</si>
  <si>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</si>
  <si>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</si>
  <si>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</si>
  <si>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</si>
  <si>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</si>
  <si>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</si>
  <si>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</si>
  <si>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</si>
  <si>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</si>
  <si>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</si>
  <si>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</si>
  <si>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</si>
  <si>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</si>
  <si>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</si>
  <si>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</si>
  <si>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</si>
  <si>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</si>
  <si>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</si>
  <si>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</si>
  <si>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</si>
  <si>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</si>
  <si>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</si>
  <si>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</si>
  <si>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</si>
  <si>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</si>
  <si>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</si>
  <si>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</si>
  <si>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</si>
  <si>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</si>
  <si>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</si>
  <si>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</si>
  <si>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</si>
  <si>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</si>
  <si>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</si>
  <si>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</si>
  <si>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</si>
  <si>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</si>
  <si>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</si>
  <si>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</si>
  <si>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</si>
  <si>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</si>
  <si>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</si>
  <si>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</si>
  <si>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</si>
  <si>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</si>
  <si>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</si>
  <si>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</si>
  <si>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</si>
  <si>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</si>
  <si>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</si>
  <si>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</si>
  <si>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</si>
  <si>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</si>
  <si>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</si>
  <si>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</si>
  <si>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</si>
  <si>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</si>
  <si>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</si>
  <si>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</si>
  <si>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</si>
  <si>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</si>
  <si>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</si>
  <si>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</si>
  <si>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</si>
  <si>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</si>
  <si>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</si>
  <si>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</si>
  <si>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</si>
  <si>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</si>
  <si>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</si>
  <si>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</si>
  <si>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</si>
  <si>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</si>
  <si>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</si>
  <si>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</si>
  <si>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</si>
  <si>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</si>
  <si>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</si>
  <si>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</si>
  <si>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</si>
  <si>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</si>
  <si>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</si>
  <si>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</si>
  <si>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</si>
  <si>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</si>
  <si>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</si>
  <si>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</si>
  <si>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</si>
  <si>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</si>
  <si>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</si>
  <si>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</si>
  <si>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</si>
  <si>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</si>
  <si>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</si>
  <si>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</si>
  <si>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</si>
  <si>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</si>
  <si>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</si>
  <si>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</si>
  <si>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</si>
  <si>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</si>
  <si>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</si>
  <si>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</si>
  <si>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</si>
  <si>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</si>
  <si>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</si>
  <si>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</si>
  <si>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</si>
  <si>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</si>
  <si>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</si>
  <si>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</si>
  <si>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</si>
  <si>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</si>
  <si>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</si>
  <si>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</si>
  <si>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</si>
  <si>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</si>
  <si>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</si>
  <si>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</si>
  <si>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</si>
  <si>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</si>
  <si>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</si>
  <si>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</si>
  <si>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</si>
  <si>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</si>
  <si>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</si>
  <si>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</si>
  <si>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</si>
  <si>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</si>
  <si>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</si>
  <si>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</si>
  <si>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</si>
  <si>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</si>
  <si>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</si>
  <si>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</si>
  <si>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</si>
  <si>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</si>
  <si>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</si>
  <si>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</si>
  <si>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</si>
  <si>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</si>
  <si>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</si>
  <si>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</si>
  <si>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</si>
  <si>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</si>
  <si>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</si>
  <si>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</si>
  <si>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</si>
  <si>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</si>
  <si>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</si>
  <si>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</si>
  <si>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</si>
  <si>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</si>
  <si>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</si>
  <si>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</si>
  <si>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</si>
  <si>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</si>
  <si>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</si>
  <si>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</si>
  <si>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</si>
  <si>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</si>
  <si>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</si>
  <si>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</si>
  <si>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</si>
  <si>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</si>
  <si>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</si>
  <si>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</si>
  <si>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</si>
  <si>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</si>
  <si>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</si>
  <si>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</si>
  <si>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</si>
  <si>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</si>
  <si>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</si>
  <si>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</si>
  <si>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</si>
  <si>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</si>
  <si>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</si>
  <si>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</si>
  <si>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</si>
  <si>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</si>
  <si>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</si>
  <si>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</si>
  <si>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</si>
  <si>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</si>
  <si>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</si>
  <si>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</si>
  <si>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</si>
  <si>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</si>
  <si>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</si>
  <si>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</si>
  <si>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</si>
  <si>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</si>
  <si>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</si>
  <si>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</si>
  <si>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</si>
  <si>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</si>
  <si>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</si>
  <si>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</si>
  <si>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</si>
  <si>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</si>
  <si>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</si>
  <si>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</si>
  <si>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</si>
  <si>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</si>
  <si>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</si>
  <si>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</si>
  <si>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</si>
  <si>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</si>
  <si>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</si>
  <si>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</si>
  <si>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</si>
  <si>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</si>
  <si>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</si>
  <si>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</si>
  <si>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</si>
  <si>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</si>
  <si>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</si>
  <si>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</si>
  <si>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</si>
  <si>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</si>
  <si>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</si>
  <si>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</si>
  <si>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</si>
  <si>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</si>
  <si>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</si>
  <si>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</si>
  <si>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</si>
  <si>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</si>
  <si>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</si>
  <si>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</si>
  <si>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</si>
  <si>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</si>
  <si>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</si>
  <si>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</si>
  <si>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</si>
  <si>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</si>
  <si>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</si>
  <si>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</si>
  <si>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</si>
  <si>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</si>
  <si>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</si>
  <si>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</si>
  <si>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</si>
  <si>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</si>
  <si>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</si>
  <si>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</si>
  <si>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</si>
  <si>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</si>
  <si>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</si>
  <si>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</si>
  <si>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</si>
  <si>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</si>
  <si>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</si>
  <si>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</si>
  <si>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</si>
  <si>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</si>
  <si>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</si>
  <si>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</si>
  <si>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</si>
  <si>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</si>
  <si>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</si>
  <si>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</si>
  <si>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</si>
  <si>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</si>
  <si>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</si>
  <si>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</si>
  <si>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</si>
  <si>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</si>
  <si>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</si>
  <si>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</si>
  <si>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</si>
  <si>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</si>
  <si>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</si>
  <si>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</si>
  <si>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</si>
  <si>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</si>
  <si>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</si>
  <si>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</si>
  <si>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</si>
  <si>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</si>
  <si>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</si>
  <si>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</si>
  <si>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</si>
  <si>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</si>
  <si>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</si>
  <si>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</si>
  <si>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</si>
  <si>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</si>
  <si>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</si>
  <si>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</si>
  <si>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</si>
  <si>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</si>
  <si>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</si>
  <si>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</si>
  <si>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</si>
  <si>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</si>
  <si>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</si>
  <si>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</si>
  <si>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</si>
  <si>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</si>
  <si>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</si>
  <si>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</si>
  <si>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</si>
  <si>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</si>
  <si>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</si>
  <si>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</si>
  <si>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</si>
  <si>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</si>
  <si>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</si>
  <si>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</si>
  <si>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</si>
  <si>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</si>
  <si>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</si>
  <si>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</si>
  <si>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</si>
  <si>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</si>
  <si>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</si>
  <si>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</si>
  <si>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</si>
  <si>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</si>
  <si>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</si>
  <si>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</si>
  <si>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</si>
  <si>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</si>
  <si>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</si>
  <si>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</si>
  <si>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</si>
  <si>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</si>
  <si>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</si>
  <si>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</si>
  <si>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</si>
  <si>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</si>
  <si>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</si>
  <si>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</si>
  <si>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</si>
  <si>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</si>
  <si>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</si>
  <si>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</si>
  <si>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</si>
  <si>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</si>
  <si>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</si>
  <si>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</si>
  <si>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</si>
  <si>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</si>
  <si>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</si>
  <si>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</si>
  <si>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</si>
  <si>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</si>
  <si>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</si>
  <si>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</si>
  <si>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</si>
  <si>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</si>
  <si>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</si>
  <si>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</si>
  <si>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</si>
  <si>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</si>
  <si>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</si>
  <si>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</si>
  <si>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</si>
  <si>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</si>
  <si>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</si>
  <si>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</si>
  <si>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</si>
  <si>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</si>
  <si>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</si>
  <si>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</si>
  <si>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</si>
  <si>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</si>
  <si>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</si>
  <si>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</si>
  <si>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</si>
  <si>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</si>
  <si>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</si>
  <si>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</si>
  <si>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</si>
  <si>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</si>
  <si>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</si>
  <si>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</si>
  <si>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</si>
  <si>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</si>
  <si>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</si>
  <si>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</si>
  <si>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</si>
  <si>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</si>
  <si>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</si>
  <si>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</si>
  <si>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</si>
  <si>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</si>
  <si>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</si>
  <si>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</si>
  <si>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</si>
  <si>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</si>
  <si>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</si>
  <si>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</si>
  <si>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</si>
  <si>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</si>
  <si>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</si>
  <si>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</si>
  <si>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</si>
  <si>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</si>
  <si>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</si>
  <si>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</si>
  <si>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</si>
  <si>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</si>
  <si>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</si>
  <si>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</si>
  <si>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</si>
  <si>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</si>
  <si>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</si>
  <si>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</si>
  <si>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</si>
  <si>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</si>
  <si>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</si>
  <si>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</si>
  <si>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</si>
  <si>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</si>
  <si>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</si>
  <si>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</si>
  <si>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</si>
  <si>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</si>
  <si>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</si>
  <si>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</si>
  <si>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</si>
  <si>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</si>
  <si>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</si>
  <si>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</si>
  <si>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</si>
  <si>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</si>
  <si>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</si>
  <si>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</si>
  <si>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</si>
  <si>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</si>
  <si>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</si>
  <si>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</si>
  <si>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</si>
  <si>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</si>
  <si>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</si>
  <si>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</si>
  <si>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</si>
  <si>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</si>
  <si>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</si>
  <si>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</si>
  <si>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</si>
  <si>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</si>
  <si>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</si>
  <si>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</si>
  <si>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</si>
  <si>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</si>
  <si>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</si>
  <si>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</si>
  <si>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</si>
  <si>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</si>
  <si>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</si>
  <si>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</si>
  <si>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</si>
  <si>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</si>
  <si>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</si>
  <si>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</si>
  <si>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</si>
  <si>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</si>
  <si>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</si>
  <si>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</si>
  <si>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</si>
  <si>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</si>
  <si>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</si>
  <si>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</si>
  <si>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</si>
  <si>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</si>
  <si>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</si>
  <si>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</si>
  <si>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</si>
  <si>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</si>
  <si>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</si>
  <si>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</si>
  <si>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</si>
  <si>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</si>
  <si>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</si>
  <si>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</si>
  <si>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</si>
  <si>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</si>
  <si>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</si>
  <si>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</si>
  <si>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</si>
  <si>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</si>
  <si>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</si>
  <si>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</si>
  <si>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</si>
  <si>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</si>
  <si>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</si>
  <si>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</si>
  <si>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</si>
  <si>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</si>
  <si>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</si>
  <si>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</si>
  <si>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</si>
  <si>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</si>
  <si>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</si>
  <si>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</si>
  <si>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</si>
  <si>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</si>
  <si>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</si>
  <si>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</si>
  <si>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</si>
  <si>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</si>
  <si>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</si>
  <si>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</si>
  <si>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</si>
  <si>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</si>
  <si>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</si>
  <si>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</si>
  <si>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</si>
  <si>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</si>
  <si>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</si>
  <si>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</si>
  <si>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</si>
  <si>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</si>
  <si>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</si>
  <si>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</si>
  <si>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</si>
  <si>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</si>
  <si>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</si>
  <si>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</si>
  <si>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</si>
  <si>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</si>
  <si>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</si>
  <si>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</si>
  <si>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</si>
  <si>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</si>
  <si>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</si>
  <si>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</si>
  <si>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</si>
  <si>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</si>
  <si>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</si>
  <si>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</si>
  <si>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</si>
  <si>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</si>
  <si>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</si>
  <si>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</si>
  <si>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</si>
  <si>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</si>
  <si>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</si>
  <si>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</si>
  <si>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</si>
  <si>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</si>
  <si>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</si>
  <si>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</si>
  <si>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</si>
  <si>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</si>
  <si>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</si>
  <si>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</si>
  <si>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</si>
  <si>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</si>
  <si>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</si>
  <si>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</si>
  <si>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</si>
  <si>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</si>
  <si>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</si>
  <si>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</si>
  <si>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</si>
  <si>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</si>
  <si>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</si>
  <si>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</si>
  <si>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</si>
  <si>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</si>
  <si>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</si>
  <si>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</si>
  <si>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</si>
  <si>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外国人介護福祉士候補者学習支援事業</t>
  </si>
  <si>
    <t>福祉基盤課</t>
  </si>
  <si>
    <t>宮下　雅行</t>
    <rPh sb="0" eb="2">
      <t>ミヤシタ</t>
    </rPh>
    <rPh sb="3" eb="5">
      <t>マサユキ</t>
    </rPh>
    <phoneticPr fontId="5"/>
  </si>
  <si>
    <t>○</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</si>
  <si>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</si>
  <si>
    <t xml:space="preserve">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○就労・研修に必要な日本語や介護福祉士として必要な専門知識と技術、日本の社会保障制度を学ぶ集合研修等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t>
    <rPh sb="115" eb="116">
      <t>トウ</t>
    </rPh>
    <phoneticPr fontId="5"/>
  </si>
  <si>
    <t>-</t>
  </si>
  <si>
    <t>-</t>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</si>
  <si>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</si>
  <si>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</si>
  <si>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介護福祉士国家試験合格率</t>
    <rPh sb="0" eb="2">
      <t>カイゴ</t>
    </rPh>
    <rPh sb="2" eb="5">
      <t>フクシシ</t>
    </rPh>
    <rPh sb="5" eb="7">
      <t>コッカ</t>
    </rPh>
    <rPh sb="7" eb="9">
      <t>シケン</t>
    </rPh>
    <rPh sb="9" eb="12">
      <t>ゴウカクリツ</t>
    </rPh>
    <phoneticPr fontId="5"/>
  </si>
  <si>
    <t>第34回介護福祉士国家試験結果</t>
    <phoneticPr fontId="5"/>
  </si>
  <si>
    <t>円/人</t>
    <rPh sb="0" eb="1">
      <t>エン</t>
    </rPh>
    <rPh sb="2" eb="3">
      <t>ヒト</t>
    </rPh>
    <phoneticPr fontId="5"/>
  </si>
  <si>
    <t>　　 X/Y</t>
    <phoneticPr fontId="5"/>
  </si>
  <si>
    <t>127,064,000/3,752</t>
  </si>
  <si>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</si>
  <si>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</si>
  <si>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</si>
  <si>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無</t>
  </si>
  <si>
    <t>実施団体の採択については、外部有識者等により構成された評価委員会において、事業の効率性も含めた企画内容や業務遂行体制を審査したうえで、実施団体を選定している。</t>
    <phoneticPr fontId="5"/>
  </si>
  <si>
    <t>‐</t>
  </si>
  <si>
    <t>本事業は、経済連携協定に基づき入国した候補者に対する適切な就労・研修機会の確保、日本の介護福祉士の資格取得に向けた支援を行うものであり、負担関係は妥当である。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</si>
  <si>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</si>
  <si>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職員の人件費、研修会講師謝金及び旅費、研修会テキスト及び説明会資料の印刷製本費等、本事業を実施するために真に必要な費目を委託対象経費としている。</t>
    <phoneticPr fontId="5"/>
  </si>
  <si>
    <t>外国人看護師候補者学習支援事業</t>
    <phoneticPr fontId="5"/>
  </si>
  <si>
    <t>867</t>
  </si>
  <si>
    <t>749</t>
  </si>
  <si>
    <t>714</t>
  </si>
  <si>
    <t>730</t>
  </si>
  <si>
    <t>698</t>
  </si>
  <si>
    <t>700</t>
  </si>
  <si>
    <t>830</t>
  </si>
  <si>
    <t>厚生労働省</t>
  </si>
  <si>
    <t>厚労</t>
  </si>
  <si>
    <t>厚生労働省</t>
    <rPh sb="0" eb="2">
      <t>コウセイ</t>
    </rPh>
    <rPh sb="2" eb="5">
      <t>ロウドウショウ</t>
    </rPh>
    <phoneticPr fontId="5"/>
  </si>
  <si>
    <t>-</t>
    <phoneticPr fontId="5"/>
  </si>
  <si>
    <t>A.公益社団法人　国際厚生事業団</t>
    <rPh sb="2" eb="4">
      <t>コウエキ</t>
    </rPh>
    <rPh sb="4" eb="8">
      <t>シャダンホウジン</t>
    </rPh>
    <rPh sb="9" eb="11">
      <t>コクサイ</t>
    </rPh>
    <rPh sb="11" eb="13">
      <t>コウセイ</t>
    </rPh>
    <rPh sb="13" eb="16">
      <t>ジギョウダン</t>
    </rPh>
    <phoneticPr fontId="5"/>
  </si>
  <si>
    <t>雑役務費</t>
    <rPh sb="0" eb="1">
      <t>ザツ</t>
    </rPh>
    <rPh sb="1" eb="4">
      <t>エキムヒ</t>
    </rPh>
    <phoneticPr fontId="5"/>
  </si>
  <si>
    <t>人件費</t>
    <rPh sb="0" eb="3">
      <t>ジンケンヒ</t>
    </rPh>
    <phoneticPr fontId="5"/>
  </si>
  <si>
    <t>委託費</t>
    <rPh sb="0" eb="3">
      <t>イタクヒ</t>
    </rPh>
    <phoneticPr fontId="5"/>
  </si>
  <si>
    <t>図書費</t>
    <rPh sb="0" eb="3">
      <t>トショヒ</t>
    </rPh>
    <phoneticPr fontId="5"/>
  </si>
  <si>
    <t>借料損料</t>
    <rPh sb="0" eb="2">
      <t>シャクリョウ</t>
    </rPh>
    <rPh sb="2" eb="4">
      <t>ソンリョウ</t>
    </rPh>
    <phoneticPr fontId="5"/>
  </si>
  <si>
    <t>諸謝金</t>
    <rPh sb="0" eb="1">
      <t>ショ</t>
    </rPh>
    <rPh sb="1" eb="3">
      <t>シャキン</t>
    </rPh>
    <phoneticPr fontId="5"/>
  </si>
  <si>
    <t>旅費</t>
    <rPh sb="0" eb="2">
      <t>リョヒ</t>
    </rPh>
    <phoneticPr fontId="5"/>
  </si>
  <si>
    <t>その他</t>
    <rPh sb="2" eb="3">
      <t>タ</t>
    </rPh>
    <phoneticPr fontId="5"/>
  </si>
  <si>
    <t>基本目標ⅩⅡ　国際化時代にふさわしい厚生労働行政を推進すること
施策大目標１　国際社会への参画・貢献を行うこと</t>
    <phoneticPr fontId="5"/>
  </si>
  <si>
    <t>ⅩⅡ－１－２　開発途上国の人材育成等を通じた国際協力を推進し、連携を強化すること</t>
    <phoneticPr fontId="5"/>
  </si>
  <si>
    <t>https://www.mhlw.go.jp/wp/seisaku/hyouka/dl/r03_jizenbunseki/XII-1-2.pdf</t>
    <phoneticPr fontId="5"/>
  </si>
  <si>
    <t>集合研修等延べ参加人数</t>
    <phoneticPr fontId="5"/>
  </si>
  <si>
    <t>集合研修や通信添削指導等、十分に活用されている。</t>
    <phoneticPr fontId="5"/>
  </si>
  <si>
    <t>人</t>
    <rPh sb="0" eb="1">
      <t>ニン</t>
    </rPh>
    <phoneticPr fontId="5"/>
  </si>
  <si>
    <t>社会・援護局（社会）</t>
    <rPh sb="7" eb="9">
      <t>シャカイ</t>
    </rPh>
    <phoneticPr fontId="5"/>
  </si>
  <si>
    <t>127,064,000/3,881</t>
    <phoneticPr fontId="5"/>
  </si>
  <si>
    <t>109,905,000/4,338</t>
    <phoneticPr fontId="5"/>
  </si>
  <si>
    <t>職員基本給、職員諸手当、児童手当拠出金　等</t>
    <phoneticPr fontId="5"/>
  </si>
  <si>
    <t>公益社団法人　国際厚生事業団</t>
    <phoneticPr fontId="5"/>
  </si>
  <si>
    <t>補助金等交付</t>
  </si>
  <si>
    <t>-</t>
    <phoneticPr fontId="5"/>
  </si>
  <si>
    <t>模擬試験費用　等</t>
    <phoneticPr fontId="5"/>
  </si>
  <si>
    <t>講師等旅費、職員旅費、研修旅費</t>
    <phoneticPr fontId="5"/>
  </si>
  <si>
    <t>事務機器等リース代、会場借料　等</t>
    <phoneticPr fontId="5"/>
  </si>
  <si>
    <t>研修会テキスト　等</t>
    <phoneticPr fontId="5"/>
  </si>
  <si>
    <t>通信運搬費　等</t>
    <phoneticPr fontId="5"/>
  </si>
  <si>
    <t>B.一般財団法人　海外産業人材育成協会</t>
    <rPh sb="2" eb="4">
      <t>イッパン</t>
    </rPh>
    <rPh sb="4" eb="8">
      <t>ザイダンホウジン</t>
    </rPh>
    <phoneticPr fontId="5"/>
  </si>
  <si>
    <t>C.株式会社アークアカデミー</t>
    <rPh sb="2" eb="4">
      <t>カブシキ</t>
    </rPh>
    <rPh sb="4" eb="6">
      <t>カイシャ</t>
    </rPh>
    <phoneticPr fontId="5"/>
  </si>
  <si>
    <t>一般財団法人　海外産業人材育成協会</t>
    <phoneticPr fontId="5"/>
  </si>
  <si>
    <t>株式会社アークアカデミー</t>
    <phoneticPr fontId="5"/>
  </si>
  <si>
    <t>講師謝金　等</t>
    <phoneticPr fontId="5"/>
  </si>
  <si>
    <t>日本語研修</t>
    <rPh sb="0" eb="3">
      <t>ニホンゴ</t>
    </rPh>
    <rPh sb="3" eb="5">
      <t>ケンシュウ</t>
    </rPh>
    <phoneticPr fontId="5"/>
  </si>
  <si>
    <t>新型コロナウイルス感染症の影響のため当初予定した集合研修をオンライン研修（動画講義・ライブ講義）に変更したことにより、不用が発生したものである。</t>
    <rPh sb="0" eb="2">
      <t>シンガタ</t>
    </rPh>
    <rPh sb="9" eb="12">
      <t>カンセンショウ</t>
    </rPh>
    <rPh sb="13" eb="15">
      <t>エイキョウ</t>
    </rPh>
    <rPh sb="18" eb="20">
      <t>トウショ</t>
    </rPh>
    <rPh sb="20" eb="22">
      <t>ヨテイ</t>
    </rPh>
    <rPh sb="24" eb="26">
      <t>シュウゴウ</t>
    </rPh>
    <rPh sb="26" eb="28">
      <t>ケンシュウ</t>
    </rPh>
    <rPh sb="34" eb="36">
      <t>ケンシュウ</t>
    </rPh>
    <rPh sb="37" eb="39">
      <t>ドウガ</t>
    </rPh>
    <rPh sb="39" eb="41">
      <t>コウギ</t>
    </rPh>
    <rPh sb="45" eb="47">
      <t>コウギ</t>
    </rPh>
    <rPh sb="49" eb="51">
      <t>ヘンコウ</t>
    </rPh>
    <rPh sb="59" eb="61">
      <t>フヨウ</t>
    </rPh>
    <rPh sb="62" eb="64">
      <t>ハッセイ</t>
    </rPh>
    <phoneticPr fontId="5"/>
  </si>
  <si>
    <t>△</t>
  </si>
  <si>
    <t>類似事業であるが、医政局の事業は対象が外国人看護師候補者を対象としており、当課の事業は外国人介護福祉士候補者を対象にした事業であるため、対象が異なる。</t>
    <phoneticPr fontId="5"/>
  </si>
  <si>
    <t>経済連携協定(EPA)などに基づき入国した外国人介護福祉士候補者に対し、介護福祉士試験の合格に向けた継続的な学習支援を行うことにより、外国人介護福祉士候補者の円滑かつ適正な受入れのための環境を整備することを目的とする。　　　　　　　　　　　　　　　　　　　　　　　　　　　　　　　　　　　　　　　　　　　　　　　　　　　　　　　　</t>
    <phoneticPr fontId="5"/>
  </si>
  <si>
    <t>経済連携協定(EPA)などに基づき入国した外国人介護福祉士候補者に対し、介護福祉士試験の合格に向けた研修や通信添削指導等の継続的な学習支援を行う。</t>
    <rPh sb="50" eb="52">
      <t>ケンシュウ</t>
    </rPh>
    <rPh sb="53" eb="55">
      <t>ツウシン</t>
    </rPh>
    <rPh sb="55" eb="57">
      <t>テンサク</t>
    </rPh>
    <rPh sb="57" eb="59">
      <t>シドウ</t>
    </rPh>
    <rPh sb="59" eb="60">
      <t>トウ</t>
    </rPh>
    <phoneticPr fontId="5"/>
  </si>
  <si>
    <t>単位当たりコスト＝X／Y
X：執行額　単位　円　　　　　　　　　　　　　　　　　　　　　　　　
　Y：延べ候補者数　単位　人</t>
    <rPh sb="0" eb="2">
      <t>タンイ</t>
    </rPh>
    <rPh sb="2" eb="3">
      <t>ア</t>
    </rPh>
    <rPh sb="15" eb="17">
      <t>シッコウ</t>
    </rPh>
    <rPh sb="17" eb="18">
      <t>ガク</t>
    </rPh>
    <rPh sb="51" eb="52">
      <t>ノ</t>
    </rPh>
    <phoneticPr fontId="5"/>
  </si>
  <si>
    <t>-</t>
    <phoneticPr fontId="5"/>
  </si>
  <si>
    <t>介護福祉士候補者の集合研修等への参加</t>
    <rPh sb="0" eb="2">
      <t>カイゴ</t>
    </rPh>
    <rPh sb="2" eb="5">
      <t>フクシシ</t>
    </rPh>
    <rPh sb="5" eb="8">
      <t>コウホシャ</t>
    </rPh>
    <rPh sb="9" eb="11">
      <t>シュウゴウ</t>
    </rPh>
    <rPh sb="11" eb="14">
      <t>ケンシュウトウ</t>
    </rPh>
    <rPh sb="16" eb="18">
      <t>サンカ</t>
    </rPh>
    <phoneticPr fontId="5"/>
  </si>
  <si>
    <t>業務の遂行に必要な経費として合理的な支出となっている。</t>
    <phoneticPr fontId="5"/>
  </si>
  <si>
    <t>令和３年度介護福祉士国家試験では、合格率が前年度を下回っているが、新型コロナウイルス感染症の影響により、対面学習の減少など、学習環境が変化していることが考えられる。令和３年度においては、新型コロナウイルス感染症の影響により、訪日後日本語研修を短縮された外国人介護福祉士候補者を対象に訪日後日本語研修のフォローアップを行い、外国人介護福祉士候補者への支援の充実に努めている。</t>
    <rPh sb="0" eb="2">
      <t>レイワ</t>
    </rPh>
    <rPh sb="17" eb="20">
      <t>ゴウカクリツ</t>
    </rPh>
    <rPh sb="82" eb="84">
      <t>レイワ</t>
    </rPh>
    <rPh sb="85" eb="87">
      <t>ネンド</t>
    </rPh>
    <rPh sb="93" eb="95">
      <t>シンガタ</t>
    </rPh>
    <rPh sb="102" eb="105">
      <t>カンセンショウ</t>
    </rPh>
    <rPh sb="106" eb="108">
      <t>エイキョウ</t>
    </rPh>
    <rPh sb="112" eb="115">
      <t>ホウニチゴ</t>
    </rPh>
    <rPh sb="115" eb="118">
      <t>ニホンゴ</t>
    </rPh>
    <rPh sb="118" eb="120">
      <t>ケンシュウ</t>
    </rPh>
    <rPh sb="121" eb="123">
      <t>タンシュク</t>
    </rPh>
    <rPh sb="126" eb="129">
      <t>ガイコクジン</t>
    </rPh>
    <rPh sb="129" eb="131">
      <t>カイゴ</t>
    </rPh>
    <rPh sb="131" eb="134">
      <t>フクシシ</t>
    </rPh>
    <rPh sb="134" eb="137">
      <t>コウホシャ</t>
    </rPh>
    <rPh sb="138" eb="140">
      <t>タイショウ</t>
    </rPh>
    <rPh sb="141" eb="144">
      <t>ホウニチゴ</t>
    </rPh>
    <rPh sb="144" eb="147">
      <t>ニホンゴ</t>
    </rPh>
    <rPh sb="147" eb="149">
      <t>ケンシュウ</t>
    </rPh>
    <rPh sb="158" eb="159">
      <t>オコナ</t>
    </rPh>
    <rPh sb="180" eb="181">
      <t>ツト</t>
    </rPh>
    <phoneticPr fontId="5"/>
  </si>
  <si>
    <t>集合研修、オンライン研修の開催回数等が見込み時と異なっているため単純比較できないが、外国人介護福祉士候補者の研修への参加率が高いものとなっている。</t>
    <rPh sb="0" eb="2">
      <t>シュウゴウ</t>
    </rPh>
    <rPh sb="2" eb="4">
      <t>ケンシュウ</t>
    </rPh>
    <rPh sb="10" eb="12">
      <t>ケンシュウ</t>
    </rPh>
    <rPh sb="13" eb="15">
      <t>カイサイ</t>
    </rPh>
    <rPh sb="15" eb="17">
      <t>カイスウ</t>
    </rPh>
    <rPh sb="17" eb="18">
      <t>トウ</t>
    </rPh>
    <rPh sb="19" eb="21">
      <t>ミコ</t>
    </rPh>
    <rPh sb="22" eb="23">
      <t>ジ</t>
    </rPh>
    <rPh sb="24" eb="25">
      <t>コト</t>
    </rPh>
    <rPh sb="32" eb="34">
      <t>タンジュン</t>
    </rPh>
    <rPh sb="34" eb="36">
      <t>ヒカク</t>
    </rPh>
    <rPh sb="42" eb="53">
      <t>ガイコクジンカイゴフクシシコウホシャ</t>
    </rPh>
    <rPh sb="54" eb="56">
      <t>ケンシュウ</t>
    </rPh>
    <rPh sb="58" eb="61">
      <t>サンカリツ</t>
    </rPh>
    <rPh sb="62" eb="63">
      <t>タカ</t>
    </rPh>
    <phoneticPr fontId="5"/>
  </si>
  <si>
    <t>外国人介護福祉士候補者の受け入れ事業の実施</t>
    <rPh sb="8" eb="11">
      <t>コウホシャ</t>
    </rPh>
    <phoneticPr fontId="5"/>
  </si>
  <si>
    <t>日本語研修</t>
    <rPh sb="0" eb="3">
      <t>ニホンゴ</t>
    </rPh>
    <rPh sb="3" eb="5">
      <t>ケンシュウ</t>
    </rPh>
    <phoneticPr fontId="5"/>
  </si>
  <si>
    <t>令和３年度合格率は前年度合格率を下回っているが、新型コロナウイルス感染症の影響により、対面学習の減少など、学習環境が変化していることが考えられる。引き続き、引き続き、介護福祉士試験合格に向けて、学習支援や受入施設における環境整備などに向けた支援を充実させていく。</t>
    <phoneticPr fontId="5"/>
  </si>
  <si>
    <t>・令和２年度外国人看護師・介護福祉士等受入支援事業委託費交付要綱
・令和３年度外国人看護師・介護福祉士等受入支援事業委託費交付要綱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t>
    <rPh sb="1" eb="3">
      <t>レイワ</t>
    </rPh>
    <rPh sb="34" eb="36">
      <t>レイワ</t>
    </rPh>
    <phoneticPr fontId="5"/>
  </si>
  <si>
    <t>-</t>
    <phoneticPr fontId="5"/>
  </si>
  <si>
    <t>有</t>
  </si>
  <si>
    <t>本事業は令和３年度限りで終了となるが、令和４年度以降は生活困窮者就労準備支援事業費等補助金の事業として実施していくこととしている。オンライン研修も活用すること等により、外国人介護福祉士候補者の学習支援の予算の効率化を図りつつ、支援内容の充実を引き続き検討する。</t>
    <rPh sb="0" eb="1">
      <t>ホン</t>
    </rPh>
    <rPh sb="1" eb="3">
      <t>ジギョウ</t>
    </rPh>
    <rPh sb="4" eb="6">
      <t>レイワ</t>
    </rPh>
    <rPh sb="7" eb="9">
      <t>ネンド</t>
    </rPh>
    <rPh sb="9" eb="10">
      <t>カギ</t>
    </rPh>
    <rPh sb="12" eb="14">
      <t>シュウリョウ</t>
    </rPh>
    <rPh sb="19" eb="21">
      <t>レイワ</t>
    </rPh>
    <rPh sb="22" eb="24">
      <t>ネンド</t>
    </rPh>
    <rPh sb="24" eb="26">
      <t>イコウ</t>
    </rPh>
    <rPh sb="27" eb="45">
      <t>セイカツコンキュウシャシュウロウジュンビシエンジギョウヒトウホジョキン</t>
    </rPh>
    <rPh sb="46" eb="48">
      <t>ジギョウ</t>
    </rPh>
    <rPh sb="51" eb="53">
      <t>ジッシ</t>
    </rPh>
    <rPh sb="70" eb="72">
      <t>ケンシュウ</t>
    </rPh>
    <rPh sb="73" eb="75">
      <t>カツヨウ</t>
    </rPh>
    <rPh sb="79" eb="80">
      <t>トウ</t>
    </rPh>
    <rPh sb="84" eb="87">
      <t>ガイコクジン</t>
    </rPh>
    <rPh sb="121" eb="122">
      <t>ヒ</t>
    </rPh>
    <rPh sb="123" eb="124">
      <t>ツヅ</t>
    </rPh>
    <phoneticPr fontId="5"/>
  </si>
  <si>
    <t>経済連携協定などに基づき入国した外国人介護福祉士候補者の円滑かつ適正な受入れのための環境を整備するため、引き続き必要な予算額を確保し、適正な執行に努めること。</t>
    <phoneticPr fontId="5"/>
  </si>
  <si>
    <t>点検対象外</t>
    <rPh sb="0" eb="2">
      <t>テンケン</t>
    </rPh>
    <rPh sb="2" eb="5">
      <t>タイショウガイ</t>
    </rPh>
    <phoneticPr fontId="5"/>
  </si>
  <si>
    <t>-</t>
    <phoneticPr fontId="5"/>
  </si>
  <si>
    <t>本事業は令和３年度限りで終了となり、令和４年度以降は生活困窮者就労準備支援事業費等補助金による事業として実施する。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</si>
</sst>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268</xdr:row>
      <xdr:rowOff>347382</xdr:rowOff>
    </xdr:from>
    <xdr:to>
      <xdr:col>42</xdr:col>
      <xdr:colOff>190499</xdr:colOff>
      <xdr:row>306</xdr:row>
      <xdr:rowOff>179293</xdr:rowOff>
    </xdr:to>
    <xdr:pic>
      <xdr:nvPicPr>
        <xdr:cNvPr id="18" name="図 1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9355058"/>
          <a:ext cx="7250205" cy="504264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639</v>
      </c>
      <c r="AK2" s="835"/>
      <c r="AL2" s="835"/>
      <c r="AM2" s="835"/>
      <c r="AN2" s="75" t="s">
        <v>283</v>
      </c>
      <c r="AO2" s="835">
        <v>21</v>
      </c>
      <c r="AP2" s="835"/>
      <c r="AQ2" s="835"/>
      <c r="AR2" s="76" t="s">
        <v>283</v>
      </c>
      <c r="AS2" s="836">
        <v>949</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640</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657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373</v>
      </c>
      <c r="H5" s="826"/>
      <c r="I5" s="826"/>
      <c r="J5" s="826"/>
      <c r="K5" s="826"/>
      <c r="L5" s="826"/>
      <c r="M5" s="827" t="s">
        <v>61</v>
      </c>
      <c r="N5" s="828"/>
      <c r="O5" s="828"/>
      <c r="P5" s="828"/>
      <c r="Q5" s="828"/>
      <c r="R5" s="829"/>
      <c r="S5" s="830" t="s">
        <v>385</v>
      </c>
      <c r="T5" s="826"/>
      <c r="U5" s="826"/>
      <c r="V5" s="826"/>
      <c r="W5" s="826"/>
      <c r="X5" s="831"/>
      <c r="Y5" s="832" t="s">
        <v>3</v>
      </c>
      <c r="Z5" s="833"/>
      <c r="AA5" s="833"/>
      <c r="AB5" s="833"/>
      <c r="AC5" s="833"/>
      <c r="AD5" s="834"/>
      <c r="AE5" s="855" t="s">
        <v>607</v>
      </c>
      <c r="AF5" s="855"/>
      <c r="AG5" s="855"/>
      <c r="AH5" s="855"/>
      <c r="AI5" s="855"/>
      <c r="AJ5" s="855"/>
      <c r="AK5" s="855"/>
      <c r="AL5" s="855"/>
      <c r="AM5" s="855"/>
      <c r="AN5" s="855"/>
      <c r="AO5" s="855"/>
      <c r="AP5" s="856"/>
      <c r="AQ5" s="857" t="s">
        <v>608</v>
      </c>
      <c r="AR5" s="858"/>
      <c r="AS5" s="858"/>
      <c r="AT5" s="858"/>
      <c r="AU5" s="858"/>
      <c r="AV5" s="858"/>
      <c r="AW5" s="858"/>
      <c r="AX5" s="859"/>
    </row>
    <row r="6" spans="1:50" ht="38.1"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230.1" customHeight="1" x14ac:dyDescent="0.15">
      <c r="A7" s="841" t="s">
        <v>20</v>
      </c>
      <c r="B7" s="842"/>
      <c r="C7" s="842"/>
      <c r="D7" s="842"/>
      <c r="E7" s="842"/>
      <c r="F7" s="843"/>
      <c r="G7" s="865" t="s">
        <v>610</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689</v>
      </c>
      <c r="AF7" s="798"/>
      <c r="AG7" s="798"/>
      <c r="AH7" s="798"/>
      <c r="AI7" s="798"/>
      <c r="AJ7" s="798"/>
      <c r="AK7" s="798"/>
      <c r="AL7" s="798"/>
      <c r="AM7" s="798"/>
      <c r="AN7" s="798"/>
      <c r="AO7" s="798"/>
      <c r="AP7" s="798"/>
      <c r="AQ7" s="798"/>
      <c r="AR7" s="798"/>
      <c r="AS7" s="798"/>
      <c r="AT7" s="798"/>
      <c r="AU7" s="798"/>
      <c r="AV7" s="798"/>
      <c r="AW7" s="798"/>
      <c r="AX7" s="799"/>
    </row>
    <row r="8" spans="1:50" ht="38.1" customHeight="1" x14ac:dyDescent="0.15">
      <c r="A8" s="841" t="s">
        <v>185</v>
      </c>
      <c r="B8" s="842"/>
      <c r="C8" s="842"/>
      <c r="D8" s="842"/>
      <c r="E8" s="842"/>
      <c r="F8" s="843"/>
      <c r="G8" s="844" t="str">
        <f>入力規則等!A27</f>
        <v>高齢社会対策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5" customHeight="1" x14ac:dyDescent="0.15">
      <c r="A10" s="758" t="s">
        <v>27</v>
      </c>
      <c r="B10" s="759"/>
      <c r="C10" s="759"/>
      <c r="D10" s="759"/>
      <c r="E10" s="759"/>
      <c r="F10" s="759"/>
      <c r="G10" s="760" t="s">
        <v>611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8.1"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127</v>
      </c>
      <c r="Q13" s="699"/>
      <c r="R13" s="699"/>
      <c r="S13" s="699"/>
      <c r="T13" s="699"/>
      <c r="U13" s="699"/>
      <c r="V13" s="700"/>
      <c r="W13" s="698">
        <v>127</v>
      </c>
      <c r="X13" s="699"/>
      <c r="Y13" s="699"/>
      <c r="Z13" s="699"/>
      <c r="AA13" s="699"/>
      <c r="AB13" s="699"/>
      <c r="AC13" s="700"/>
      <c r="AD13" s="698">
        <v>127</v>
      </c>
      <c r="AE13" s="699"/>
      <c r="AF13" s="699"/>
      <c r="AG13" s="699"/>
      <c r="AH13" s="699"/>
      <c r="AI13" s="699"/>
      <c r="AJ13" s="700"/>
      <c r="AK13" s="698">
        <v>0</v>
      </c>
      <c r="AL13" s="699"/>
      <c r="AM13" s="699"/>
      <c r="AN13" s="699"/>
      <c r="AO13" s="699"/>
      <c r="AP13" s="699"/>
      <c r="AQ13" s="700"/>
      <c r="AR13" s="735" t="s">
        <v>690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612</v>
      </c>
      <c r="X14" s="699"/>
      <c r="Y14" s="699"/>
      <c r="Z14" s="699"/>
      <c r="AA14" s="699"/>
      <c r="AB14" s="699"/>
      <c r="AC14" s="700"/>
      <c r="AD14" s="698" t="s">
        <v>612</v>
      </c>
      <c r="AE14" s="699"/>
      <c r="AF14" s="699"/>
      <c r="AG14" s="699"/>
      <c r="AH14" s="699"/>
      <c r="AI14" s="699"/>
      <c r="AJ14" s="700"/>
      <c r="AK14" s="698" t="s">
        <v>612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612</v>
      </c>
      <c r="AL15" s="699"/>
      <c r="AM15" s="699"/>
      <c r="AN15" s="699"/>
      <c r="AO15" s="699"/>
      <c r="AP15" s="699"/>
      <c r="AQ15" s="700"/>
      <c r="AR15" s="698" t="s">
        <v>690</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612</v>
      </c>
      <c r="AE16" s="699"/>
      <c r="AF16" s="699"/>
      <c r="AG16" s="699"/>
      <c r="AH16" s="699"/>
      <c r="AI16" s="699"/>
      <c r="AJ16" s="700"/>
      <c r="AK16" s="698" t="s">
        <v>612</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612</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127</v>
      </c>
      <c r="Q18" s="779"/>
      <c r="R18" s="779"/>
      <c r="S18" s="779"/>
      <c r="T18" s="779"/>
      <c r="U18" s="779"/>
      <c r="V18" s="780"/>
      <c r="W18" s="778">
        <f>SUM(W13:AC17)</f>
        <v>127</v>
      </c>
      <c r="X18" s="779"/>
      <c r="Y18" s="779"/>
      <c r="Z18" s="779"/>
      <c r="AA18" s="779"/>
      <c r="AB18" s="779"/>
      <c r="AC18" s="780"/>
      <c r="AD18" s="778">
        <f>SUM(AD13:AJ17)</f>
        <v>127</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127</v>
      </c>
      <c r="Q19" s="699"/>
      <c r="R19" s="699"/>
      <c r="S19" s="699"/>
      <c r="T19" s="699"/>
      <c r="U19" s="699"/>
      <c r="V19" s="700"/>
      <c r="W19" s="698">
        <v>96</v>
      </c>
      <c r="X19" s="699"/>
      <c r="Y19" s="699"/>
      <c r="Z19" s="699"/>
      <c r="AA19" s="699"/>
      <c r="AB19" s="699"/>
      <c r="AC19" s="700"/>
      <c r="AD19" s="698">
        <v>110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0.75590551181102361</v>
      </c>
      <c r="X20" s="746"/>
      <c r="Y20" s="746"/>
      <c r="Z20" s="746"/>
      <c r="AA20" s="746"/>
      <c r="AB20" s="746"/>
      <c r="AC20" s="746"/>
      <c r="AD20" s="746">
        <f>IF(AD18=0, "-", SUM(AD19)/AD18)</f>
        <v>0.86614173228346458</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1</v>
      </c>
      <c r="Q21" s="746"/>
      <c r="R21" s="746"/>
      <c r="S21" s="746"/>
      <c r="T21" s="746"/>
      <c r="U21" s="746"/>
      <c r="V21" s="746"/>
      <c r="W21" s="746">
        <f>IF(W19=0, "-", SUM(W19)/SUM(W13,W14))</f>
        <v>0.75590551181102361</v>
      </c>
      <c r="X21" s="746"/>
      <c r="Y21" s="746"/>
      <c r="Z21" s="746"/>
      <c r="AA21" s="746"/>
      <c r="AB21" s="746"/>
      <c r="AC21" s="746"/>
      <c r="AD21" s="746">
        <f>IF(AD19=0, "-", SUM(AD19)/SUM(AD13,AD14))</f>
        <v>0.86614173228346458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614</v>
      </c>
      <c r="H23" s="733"/>
      <c r="I23" s="733"/>
      <c r="J23" s="733"/>
      <c r="K23" s="733"/>
      <c r="L23" s="733"/>
      <c r="M23" s="733"/>
      <c r="N23" s="733"/>
      <c r="O23" s="734"/>
      <c r="P23" s="735">
        <v>0</v>
      </c>
      <c r="Q23" s="736"/>
      <c r="R23" s="736"/>
      <c r="S23" s="736"/>
      <c r="T23" s="736"/>
      <c r="U23" s="736"/>
      <c r="V23" s="737"/>
      <c r="W23" s="735" t="s">
        <v>695</v>
      </c>
      <c r="X23" s="736"/>
      <c r="Y23" s="736"/>
      <c r="Z23" s="736"/>
      <c r="AA23" s="736"/>
      <c r="AB23" s="736"/>
      <c r="AC23" s="737"/>
      <c r="AD23" s="738" t="s">
        <v>695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0</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679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23.25" customHeight="1" x14ac:dyDescent="0.15">
      <c r="A32" s="648"/>
      <c r="B32" s="153"/>
      <c r="C32" s="153"/>
      <c r="D32" s="153"/>
      <c r="E32" s="153"/>
      <c r="F32" s="154"/>
      <c r="G32" s="730" t="s">
        <v>682</v>
      </c>
      <c r="H32" s="635"/>
      <c r="I32" s="635"/>
      <c r="J32" s="635"/>
      <c r="K32" s="635"/>
      <c r="L32" s="635"/>
      <c r="M32" s="635"/>
      <c r="N32" s="635"/>
      <c r="O32" s="635"/>
      <c r="P32" s="385" t="s">
        <v>654</v>
      </c>
      <c r="Q32" s="639"/>
      <c r="R32" s="639"/>
      <c r="S32" s="639"/>
      <c r="T32" s="639"/>
      <c r="U32" s="639"/>
      <c r="V32" s="639"/>
      <c r="W32" s="639"/>
      <c r="X32" s="640"/>
      <c r="Y32" s="644" t="s">
        <v>51</v>
      </c>
      <c r="Z32" s="645"/>
      <c r="AA32" s="646"/>
      <c r="AB32" s="148" t="s">
        <v>656</v>
      </c>
      <c r="AC32" s="647"/>
      <c r="AD32" s="647"/>
      <c r="AE32" s="616">
        <v>3752</v>
      </c>
      <c r="AF32" s="616"/>
      <c r="AG32" s="616"/>
      <c r="AH32" s="616"/>
      <c r="AI32" s="616">
        <v>3881</v>
      </c>
      <c r="AJ32" s="616"/>
      <c r="AK32" s="616"/>
      <c r="AL32" s="616"/>
      <c r="AM32" s="616">
        <v>4338</v>
      </c>
      <c r="AN32" s="616"/>
      <c r="AO32" s="616"/>
      <c r="AP32" s="616"/>
      <c r="AQ32" s="662" t="s">
        <v>641</v>
      </c>
      <c r="AR32" s="616"/>
      <c r="AS32" s="616"/>
      <c r="AT32" s="616"/>
      <c r="AU32" s="93" t="s">
        <v>641</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656</v>
      </c>
      <c r="AC33" s="647"/>
      <c r="AD33" s="647"/>
      <c r="AE33" s="616">
        <v>4405</v>
      </c>
      <c r="AF33" s="616"/>
      <c r="AG33" s="616"/>
      <c r="AH33" s="616"/>
      <c r="AI33" s="616">
        <v>4960</v>
      </c>
      <c r="AJ33" s="616"/>
      <c r="AK33" s="616"/>
      <c r="AL33" s="616"/>
      <c r="AM33" s="616">
        <v>5563</v>
      </c>
      <c r="AN33" s="616"/>
      <c r="AO33" s="616"/>
      <c r="AP33" s="616"/>
      <c r="AQ33" s="662" t="s">
        <v>681</v>
      </c>
      <c r="AR33" s="616"/>
      <c r="AS33" s="616"/>
      <c r="AT33" s="616"/>
      <c r="AU33" s="93" t="s">
        <v>641</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680</v>
      </c>
      <c r="H35" s="653"/>
      <c r="I35" s="653"/>
      <c r="J35" s="653"/>
      <c r="K35" s="653"/>
      <c r="L35" s="653"/>
      <c r="M35" s="653"/>
      <c r="N35" s="653"/>
      <c r="O35" s="653"/>
      <c r="P35" s="653"/>
      <c r="Q35" s="653"/>
      <c r="R35" s="653"/>
      <c r="S35" s="653"/>
      <c r="T35" s="653"/>
      <c r="U35" s="653"/>
      <c r="V35" s="653"/>
      <c r="W35" s="653"/>
      <c r="X35" s="653"/>
      <c r="Y35" s="656" t="s">
        <v>580</v>
      </c>
      <c r="Z35" s="657"/>
      <c r="AA35" s="658"/>
      <c r="AB35" s="659" t="s">
        <v>618</v>
      </c>
      <c r="AC35" s="660"/>
      <c r="AD35" s="661"/>
      <c r="AE35" s="662">
        <v>33866</v>
      </c>
      <c r="AF35" s="662"/>
      <c r="AG35" s="662"/>
      <c r="AH35" s="662"/>
      <c r="AI35" s="662">
        <v>32740</v>
      </c>
      <c r="AJ35" s="662"/>
      <c r="AK35" s="662"/>
      <c r="AL35" s="662"/>
      <c r="AM35" s="662">
        <v>25335</v>
      </c>
      <c r="AN35" s="662"/>
      <c r="AO35" s="662"/>
      <c r="AP35" s="662"/>
      <c r="AQ35" s="93" t="s">
        <v>681</v>
      </c>
      <c r="AR35" s="87"/>
      <c r="AS35" s="87"/>
      <c r="AT35" s="87"/>
      <c r="AU35" s="87"/>
      <c r="AV35" s="87"/>
      <c r="AW35" s="87"/>
      <c r="AX35" s="88"/>
    </row>
    <row r="36" spans="1:51" ht="39"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619</v>
      </c>
      <c r="AC36" s="613"/>
      <c r="AD36" s="614"/>
      <c r="AE36" s="615" t="s">
        <v>620</v>
      </c>
      <c r="AF36" s="615"/>
      <c r="AG36" s="615"/>
      <c r="AH36" s="615"/>
      <c r="AI36" s="615" t="s">
        <v>658</v>
      </c>
      <c r="AJ36" s="615"/>
      <c r="AK36" s="615"/>
      <c r="AL36" s="615"/>
      <c r="AM36" s="615" t="s">
        <v>659</v>
      </c>
      <c r="AN36" s="615"/>
      <c r="AO36" s="615"/>
      <c r="AP36" s="615"/>
      <c r="AQ36" s="615" t="s">
        <v>283</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c r="AV38" s="126"/>
      <c r="AW38" s="108" t="s">
        <v>166</v>
      </c>
      <c r="AX38" s="129"/>
    </row>
    <row r="39" spans="1:51" ht="23.25" customHeight="1" x14ac:dyDescent="0.15">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250</v>
      </c>
      <c r="AC39" s="148"/>
      <c r="AD39" s="148"/>
      <c r="AE39" s="93">
        <v>44.5</v>
      </c>
      <c r="AF39" s="87"/>
      <c r="AG39" s="87"/>
      <c r="AH39" s="87"/>
      <c r="AI39" s="93">
        <v>46.2</v>
      </c>
      <c r="AJ39" s="87"/>
      <c r="AK39" s="87"/>
      <c r="AL39" s="87"/>
      <c r="AM39" s="93">
        <v>36.9</v>
      </c>
      <c r="AN39" s="87"/>
      <c r="AO39" s="87"/>
      <c r="AP39" s="87"/>
      <c r="AQ39" s="94" t="s">
        <v>681</v>
      </c>
      <c r="AR39" s="95"/>
      <c r="AS39" s="95"/>
      <c r="AT39" s="96"/>
      <c r="AU39" s="87" t="s">
        <v>681</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46</v>
      </c>
      <c r="AF40" s="87"/>
      <c r="AG40" s="87"/>
      <c r="AH40" s="87"/>
      <c r="AI40" s="93">
        <v>44.5</v>
      </c>
      <c r="AJ40" s="87"/>
      <c r="AK40" s="87"/>
      <c r="AL40" s="87"/>
      <c r="AM40" s="93">
        <v>46.2</v>
      </c>
      <c r="AN40" s="87"/>
      <c r="AO40" s="87"/>
      <c r="AP40" s="87"/>
      <c r="AQ40" s="94" t="s">
        <v>681</v>
      </c>
      <c r="AR40" s="95"/>
      <c r="AS40" s="95"/>
      <c r="AT40" s="96"/>
      <c r="AU40" s="87" t="s">
        <v>681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96.7</v>
      </c>
      <c r="AF41" s="87"/>
      <c r="AG41" s="87"/>
      <c r="AH41" s="87"/>
      <c r="AI41" s="93">
        <v>103.8</v>
      </c>
      <c r="AJ41" s="87"/>
      <c r="AK41" s="87"/>
      <c r="AL41" s="87"/>
      <c r="AM41" s="93">
        <v>79.900000000000006</v>
      </c>
      <c r="AN41" s="87"/>
      <c r="AO41" s="87"/>
      <c r="AP41" s="87"/>
      <c r="AQ41" s="94" t="s">
        <v>681</v>
      </c>
      <c r="AR41" s="95"/>
      <c r="AS41" s="95"/>
      <c r="AT41" s="96"/>
      <c r="AU41" s="87" t="s">
        <v>681</v>
      </c>
      <c r="AV41" s="87"/>
      <c r="AW41" s="87"/>
      <c r="AX41" s="88"/>
    </row>
    <row r="42" spans="1:51" ht="23.25" customHeight="1" x14ac:dyDescent="0.15">
      <c r="A42" s="187" t="s">
        <v>259</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582</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651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652</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653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641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612</v>
      </c>
      <c r="K218" s="494"/>
      <c r="L218" s="494"/>
      <c r="M218" s="494"/>
      <c r="N218" s="494"/>
      <c r="O218" s="494"/>
      <c r="P218" s="494"/>
      <c r="Q218" s="494"/>
      <c r="R218" s="494"/>
      <c r="S218" s="494"/>
      <c r="T218" s="495"/>
      <c r="U218" s="470" t="s">
        <v>641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641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641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0"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609</v>
      </c>
      <c r="AE223" s="452"/>
      <c r="AF223" s="452"/>
      <c r="AG223" s="453" t="s">
        <v>621</v>
      </c>
      <c r="AH223" s="454"/>
      <c r="AI223" s="454"/>
      <c r="AJ223" s="454"/>
      <c r="AK223" s="454"/>
      <c r="AL223" s="454"/>
      <c r="AM223" s="454"/>
      <c r="AN223" s="454"/>
      <c r="AO223" s="454"/>
      <c r="AP223" s="454"/>
      <c r="AQ223" s="454"/>
      <c r="AR223" s="454"/>
      <c r="AS223" s="454"/>
      <c r="AT223" s="454"/>
      <c r="AU223" s="454"/>
      <c r="AV223" s="454"/>
      <c r="AW223" s="454"/>
      <c r="AX223" s="455"/>
    </row>
    <row r="224" spans="1:51" ht="60"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609</v>
      </c>
      <c r="AE224" s="365"/>
      <c r="AF224" s="365"/>
      <c r="AG224" s="359" t="s">
        <v>622</v>
      </c>
      <c r="AH224" s="360"/>
      <c r="AI224" s="360"/>
      <c r="AJ224" s="360"/>
      <c r="AK224" s="360"/>
      <c r="AL224" s="360"/>
      <c r="AM224" s="360"/>
      <c r="AN224" s="360"/>
      <c r="AO224" s="360"/>
      <c r="AP224" s="360"/>
      <c r="AQ224" s="360"/>
      <c r="AR224" s="360"/>
      <c r="AS224" s="360"/>
      <c r="AT224" s="360"/>
      <c r="AU224" s="360"/>
      <c r="AV224" s="360"/>
      <c r="AW224" s="360"/>
      <c r="AX224" s="361"/>
    </row>
    <row r="225" spans="1:50" ht="60"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609</v>
      </c>
      <c r="AE225" s="402"/>
      <c r="AF225" s="402"/>
      <c r="AG225" s="387" t="s">
        <v>623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676</v>
      </c>
      <c r="AE226" s="383"/>
      <c r="AF226" s="383"/>
      <c r="AG226" s="385" t="s">
        <v>625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691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0.1"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609</v>
      </c>
      <c r="AE229" s="349"/>
      <c r="AF229" s="349"/>
      <c r="AG229" s="351" t="s">
        <v>627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609</v>
      </c>
      <c r="AE230" s="365"/>
      <c r="AF230" s="365"/>
      <c r="AG230" s="359" t="s">
        <v>628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609</v>
      </c>
      <c r="AE231" s="365"/>
      <c r="AF231" s="365"/>
      <c r="AG231" s="359" t="s">
        <v>683</v>
      </c>
      <c r="AH231" s="360"/>
      <c r="AI231" s="360"/>
      <c r="AJ231" s="360"/>
      <c r="AK231" s="360"/>
      <c r="AL231" s="360"/>
      <c r="AM231" s="360"/>
      <c r="AN231" s="360"/>
      <c r="AO231" s="360"/>
      <c r="AP231" s="360"/>
      <c r="AQ231" s="360"/>
      <c r="AR231" s="360"/>
      <c r="AS231" s="360"/>
      <c r="AT231" s="360"/>
      <c r="AU231" s="360"/>
      <c r="AV231" s="360"/>
      <c r="AW231" s="360"/>
      <c r="AX231" s="361"/>
    </row>
    <row r="232" spans="1:50" ht="54.9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609</v>
      </c>
      <c r="AE232" s="365"/>
      <c r="AF232" s="365"/>
      <c r="AG232" s="359" t="s">
        <v>629</v>
      </c>
      <c r="AH232" s="360"/>
      <c r="AI232" s="360"/>
      <c r="AJ232" s="360"/>
      <c r="AK232" s="360"/>
      <c r="AL232" s="360"/>
      <c r="AM232" s="360"/>
      <c r="AN232" s="360"/>
      <c r="AO232" s="360"/>
      <c r="AP232" s="360"/>
      <c r="AQ232" s="360"/>
      <c r="AR232" s="360"/>
      <c r="AS232" s="360"/>
      <c r="AT232" s="360"/>
      <c r="AU232" s="360"/>
      <c r="AV232" s="360"/>
      <c r="AW232" s="360"/>
      <c r="AX232" s="361"/>
    </row>
    <row r="233" spans="1:50" ht="50.1"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609</v>
      </c>
      <c r="AE233" s="402"/>
      <c r="AF233" s="402"/>
      <c r="AG233" s="403" t="s">
        <v>675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626</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626</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75"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676</v>
      </c>
      <c r="AE236" s="349"/>
      <c r="AF236" s="350"/>
      <c r="AG236" s="351" t="s">
        <v>688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626</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50.1"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609</v>
      </c>
      <c r="AE238" s="365"/>
      <c r="AF238" s="365"/>
      <c r="AG238" s="359" t="s">
        <v>685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609</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609</v>
      </c>
      <c r="AE240" s="383"/>
      <c r="AF240" s="384"/>
      <c r="AG240" s="385" t="s">
        <v>677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639</v>
      </c>
      <c r="F242" s="368"/>
      <c r="G242" s="368"/>
      <c r="H242" s="369">
        <v>21</v>
      </c>
      <c r="I242" s="369"/>
      <c r="J242" s="874">
        <v>48</v>
      </c>
      <c r="K242" s="874"/>
      <c r="L242" s="874"/>
      <c r="M242" s="369"/>
      <c r="N242" s="875"/>
      <c r="O242" s="876" t="s">
        <v>630</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0" customHeight="1" x14ac:dyDescent="0.15">
      <c r="A247" s="339" t="s">
        <v>45</v>
      </c>
      <c r="B247" s="900"/>
      <c r="C247" s="298" t="s">
        <v>49</v>
      </c>
      <c r="D247" s="718"/>
      <c r="E247" s="718"/>
      <c r="F247" s="719"/>
      <c r="G247" s="903" t="s">
        <v>684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0" customHeight="1" thickBot="1" x14ac:dyDescent="0.2">
      <c r="A248" s="901"/>
      <c r="B248" s="902"/>
      <c r="C248" s="905" t="s">
        <v>53</v>
      </c>
      <c r="D248" s="906"/>
      <c r="E248" s="906"/>
      <c r="F248" s="907"/>
      <c r="G248" s="908" t="s">
        <v>692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0" customHeight="1" thickBot="1" x14ac:dyDescent="0.2">
      <c r="A250" s="893" t="s">
        <v>694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0" customHeight="1" thickBot="1" x14ac:dyDescent="0.2">
      <c r="A252" s="323" t="s">
        <v>132</v>
      </c>
      <c r="B252" s="324"/>
      <c r="C252" s="324"/>
      <c r="D252" s="324"/>
      <c r="E252" s="325"/>
      <c r="F252" s="899" t="s">
        <v>693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0" customHeight="1" thickBot="1" x14ac:dyDescent="0.2">
      <c r="A254" s="323" t="s">
        <v>261</v>
      </c>
      <c r="B254" s="324"/>
      <c r="C254" s="324"/>
      <c r="D254" s="324"/>
      <c r="E254" s="325"/>
      <c r="F254" s="326" t="s">
        <v>696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0"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631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632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633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638</v>
      </c>
      <c r="F266" s="86"/>
      <c r="G266" s="86"/>
      <c r="H266" s="77" t="str">
        <f>IF(E266="","","-")</f>
        <v>-</v>
      </c>
      <c r="I266" s="86"/>
      <c r="J266" s="86"/>
      <c r="K266" s="77" t="str">
        <f>IF(I266="","","-")</f>
        <v/>
      </c>
      <c r="L266" s="101">
        <v>841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638</v>
      </c>
      <c r="F267" s="86"/>
      <c r="G267" s="86"/>
      <c r="H267" s="77"/>
      <c r="I267" s="86"/>
      <c r="J267" s="86"/>
      <c r="K267" s="77"/>
      <c r="L267" s="101">
        <v>861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639</v>
      </c>
      <c r="H268" s="86"/>
      <c r="I268" s="86"/>
      <c r="J268" s="85">
        <v>20</v>
      </c>
      <c r="K268" s="85"/>
      <c r="L268" s="101">
        <v>943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642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643</v>
      </c>
      <c r="H310" s="285"/>
      <c r="I310" s="285"/>
      <c r="J310" s="285"/>
      <c r="K310" s="286"/>
      <c r="L310" s="287" t="s">
        <v>664</v>
      </c>
      <c r="M310" s="288"/>
      <c r="N310" s="288"/>
      <c r="O310" s="288"/>
      <c r="P310" s="288"/>
      <c r="Q310" s="288"/>
      <c r="R310" s="288"/>
      <c r="S310" s="288"/>
      <c r="T310" s="288"/>
      <c r="U310" s="288"/>
      <c r="V310" s="288"/>
      <c r="W310" s="288"/>
      <c r="X310" s="289"/>
      <c r="Y310" s="290">
        <v>33</v>
      </c>
      <c r="Z310" s="291"/>
      <c r="AA310" s="291"/>
      <c r="AB310" s="292"/>
      <c r="AC310" s="284" t="s">
        <v>643</v>
      </c>
      <c r="AD310" s="285"/>
      <c r="AE310" s="285"/>
      <c r="AF310" s="285"/>
      <c r="AG310" s="286"/>
      <c r="AH310" s="287" t="s">
        <v>674</v>
      </c>
      <c r="AI310" s="288"/>
      <c r="AJ310" s="288"/>
      <c r="AK310" s="288"/>
      <c r="AL310" s="288"/>
      <c r="AM310" s="288"/>
      <c r="AN310" s="288"/>
      <c r="AO310" s="288"/>
      <c r="AP310" s="288"/>
      <c r="AQ310" s="288"/>
      <c r="AR310" s="288"/>
      <c r="AS310" s="288"/>
      <c r="AT310" s="289"/>
      <c r="AU310" s="290">
        <v>20</v>
      </c>
      <c r="AV310" s="291"/>
      <c r="AW310" s="291"/>
      <c r="AX310" s="293"/>
    </row>
    <row r="311" spans="1:50" ht="24.75" customHeight="1" x14ac:dyDescent="0.15">
      <c r="A311" s="316"/>
      <c r="B311" s="317"/>
      <c r="C311" s="317"/>
      <c r="D311" s="317"/>
      <c r="E311" s="317"/>
      <c r="F311" s="318"/>
      <c r="G311" s="274" t="s">
        <v>644</v>
      </c>
      <c r="H311" s="275"/>
      <c r="I311" s="275"/>
      <c r="J311" s="275"/>
      <c r="K311" s="276"/>
      <c r="L311" s="277" t="s">
        <v>660</v>
      </c>
      <c r="M311" s="278"/>
      <c r="N311" s="278"/>
      <c r="O311" s="278"/>
      <c r="P311" s="278"/>
      <c r="Q311" s="278"/>
      <c r="R311" s="278"/>
      <c r="S311" s="278"/>
      <c r="T311" s="278"/>
      <c r="U311" s="278"/>
      <c r="V311" s="278"/>
      <c r="W311" s="278"/>
      <c r="X311" s="279"/>
      <c r="Y311" s="280">
        <v>27</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645</v>
      </c>
      <c r="H312" s="275"/>
      <c r="I312" s="275"/>
      <c r="J312" s="275"/>
      <c r="K312" s="276"/>
      <c r="L312" s="277" t="s">
        <v>674</v>
      </c>
      <c r="M312" s="278"/>
      <c r="N312" s="278"/>
      <c r="O312" s="278"/>
      <c r="P312" s="278"/>
      <c r="Q312" s="278"/>
      <c r="R312" s="278"/>
      <c r="S312" s="278"/>
      <c r="T312" s="278"/>
      <c r="U312" s="278"/>
      <c r="V312" s="278"/>
      <c r="W312" s="278"/>
      <c r="X312" s="279"/>
      <c r="Y312" s="280">
        <v>25</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646</v>
      </c>
      <c r="H313" s="275"/>
      <c r="I313" s="275"/>
      <c r="J313" s="275"/>
      <c r="K313" s="276"/>
      <c r="L313" s="277" t="s">
        <v>667</v>
      </c>
      <c r="M313" s="278"/>
      <c r="N313" s="278"/>
      <c r="O313" s="278"/>
      <c r="P313" s="278"/>
      <c r="Q313" s="278"/>
      <c r="R313" s="278"/>
      <c r="S313" s="278"/>
      <c r="T313" s="278"/>
      <c r="U313" s="278"/>
      <c r="V313" s="278"/>
      <c r="W313" s="278"/>
      <c r="X313" s="279"/>
      <c r="Y313" s="280">
        <v>10</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647</v>
      </c>
      <c r="H314" s="275"/>
      <c r="I314" s="275"/>
      <c r="J314" s="275"/>
      <c r="K314" s="276"/>
      <c r="L314" s="277" t="s">
        <v>666</v>
      </c>
      <c r="M314" s="278"/>
      <c r="N314" s="278"/>
      <c r="O314" s="278"/>
      <c r="P314" s="278"/>
      <c r="Q314" s="278"/>
      <c r="R314" s="278"/>
      <c r="S314" s="278"/>
      <c r="T314" s="278"/>
      <c r="U314" s="278"/>
      <c r="V314" s="278"/>
      <c r="W314" s="278"/>
      <c r="X314" s="279"/>
      <c r="Y314" s="280">
        <v>5</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648</v>
      </c>
      <c r="H315" s="275"/>
      <c r="I315" s="275"/>
      <c r="J315" s="275"/>
      <c r="K315" s="276"/>
      <c r="L315" s="277" t="s">
        <v>673</v>
      </c>
      <c r="M315" s="278"/>
      <c r="N315" s="278"/>
      <c r="O315" s="278"/>
      <c r="P315" s="278"/>
      <c r="Q315" s="278"/>
      <c r="R315" s="278"/>
      <c r="S315" s="278"/>
      <c r="T315" s="278"/>
      <c r="U315" s="278"/>
      <c r="V315" s="278"/>
      <c r="W315" s="278"/>
      <c r="X315" s="279"/>
      <c r="Y315" s="280">
        <v>5</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649</v>
      </c>
      <c r="H316" s="275"/>
      <c r="I316" s="275"/>
      <c r="J316" s="275"/>
      <c r="K316" s="276"/>
      <c r="L316" s="277" t="s">
        <v>665</v>
      </c>
      <c r="M316" s="278"/>
      <c r="N316" s="278"/>
      <c r="O316" s="278"/>
      <c r="P316" s="278"/>
      <c r="Q316" s="278"/>
      <c r="R316" s="278"/>
      <c r="S316" s="278"/>
      <c r="T316" s="278"/>
      <c r="U316" s="278"/>
      <c r="V316" s="278"/>
      <c r="W316" s="278"/>
      <c r="X316" s="279"/>
      <c r="Y316" s="280">
        <v>3</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650</v>
      </c>
      <c r="H317" s="275"/>
      <c r="I317" s="275"/>
      <c r="J317" s="275"/>
      <c r="K317" s="276"/>
      <c r="L317" s="277" t="s">
        <v>668</v>
      </c>
      <c r="M317" s="278"/>
      <c r="N317" s="278"/>
      <c r="O317" s="278"/>
      <c r="P317" s="278"/>
      <c r="Q317" s="278"/>
      <c r="R317" s="278"/>
      <c r="S317" s="278"/>
      <c r="T317" s="278"/>
      <c r="U317" s="278"/>
      <c r="V317" s="278"/>
      <c r="W317" s="278"/>
      <c r="X317" s="279"/>
      <c r="Y317" s="280">
        <v>2</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110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20</v>
      </c>
      <c r="AV320" s="271"/>
      <c r="AW320" s="271"/>
      <c r="AX320" s="273"/>
    </row>
    <row r="321" spans="1:51" ht="24.75" customHeight="1" x14ac:dyDescent="0.15">
      <c r="A321" s="316"/>
      <c r="B321" s="317"/>
      <c r="C321" s="317"/>
      <c r="D321" s="317"/>
      <c r="E321" s="317"/>
      <c r="F321" s="318"/>
      <c r="G321" s="294" t="s">
        <v>670</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643</v>
      </c>
      <c r="H323" s="285"/>
      <c r="I323" s="285"/>
      <c r="J323" s="285"/>
      <c r="K323" s="286"/>
      <c r="L323" s="287" t="s">
        <v>674</v>
      </c>
      <c r="M323" s="288"/>
      <c r="N323" s="288"/>
      <c r="O323" s="288"/>
      <c r="P323" s="288"/>
      <c r="Q323" s="288"/>
      <c r="R323" s="288"/>
      <c r="S323" s="288"/>
      <c r="T323" s="288"/>
      <c r="U323" s="288"/>
      <c r="V323" s="288"/>
      <c r="W323" s="288"/>
      <c r="X323" s="289"/>
      <c r="Y323" s="290">
        <v>5</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5</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661</v>
      </c>
      <c r="D366" s="251"/>
      <c r="E366" s="251"/>
      <c r="F366" s="251"/>
      <c r="G366" s="251"/>
      <c r="H366" s="251"/>
      <c r="I366" s="251"/>
      <c r="J366" s="233">
        <v>1010405010138</v>
      </c>
      <c r="K366" s="234"/>
      <c r="L366" s="234"/>
      <c r="M366" s="234"/>
      <c r="N366" s="234"/>
      <c r="O366" s="234"/>
      <c r="P366" s="245" t="s">
        <v>686</v>
      </c>
      <c r="Q366" s="235"/>
      <c r="R366" s="235"/>
      <c r="S366" s="235"/>
      <c r="T366" s="235"/>
      <c r="U366" s="235"/>
      <c r="V366" s="235"/>
      <c r="W366" s="235"/>
      <c r="X366" s="235"/>
      <c r="Y366" s="236">
        <v>110</v>
      </c>
      <c r="Z366" s="237"/>
      <c r="AA366" s="237"/>
      <c r="AB366" s="238"/>
      <c r="AC366" s="222" t="s">
        <v>662</v>
      </c>
      <c r="AD366" s="223"/>
      <c r="AE366" s="223"/>
      <c r="AF366" s="223"/>
      <c r="AG366" s="223"/>
      <c r="AH366" s="253" t="s">
        <v>663</v>
      </c>
      <c r="AI366" s="254"/>
      <c r="AJ366" s="254"/>
      <c r="AK366" s="254"/>
      <c r="AL366" s="226" t="s">
        <v>663</v>
      </c>
      <c r="AM366" s="227"/>
      <c r="AN366" s="227"/>
      <c r="AO366" s="228"/>
      <c r="AP366" s="229" t="s">
        <v>663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671</v>
      </c>
      <c r="D399" s="251"/>
      <c r="E399" s="251"/>
      <c r="F399" s="251"/>
      <c r="G399" s="251"/>
      <c r="H399" s="251"/>
      <c r="I399" s="251"/>
      <c r="J399" s="233">
        <v>9010005018986</v>
      </c>
      <c r="K399" s="234"/>
      <c r="L399" s="234"/>
      <c r="M399" s="234"/>
      <c r="N399" s="234"/>
      <c r="O399" s="234"/>
      <c r="P399" s="245" t="s">
        <v>687</v>
      </c>
      <c r="Q399" s="235"/>
      <c r="R399" s="235"/>
      <c r="S399" s="235"/>
      <c r="T399" s="235"/>
      <c r="U399" s="235"/>
      <c r="V399" s="235"/>
      <c r="W399" s="235"/>
      <c r="X399" s="235"/>
      <c r="Y399" s="236">
        <v>20</v>
      </c>
      <c r="Z399" s="237"/>
      <c r="AA399" s="237"/>
      <c r="AB399" s="238"/>
      <c r="AC399" s="222" t="s">
        <v>258</v>
      </c>
      <c r="AD399" s="223"/>
      <c r="AE399" s="223"/>
      <c r="AF399" s="223"/>
      <c r="AG399" s="223"/>
      <c r="AH399" s="253" t="s">
        <v>663</v>
      </c>
      <c r="AI399" s="254"/>
      <c r="AJ399" s="254"/>
      <c r="AK399" s="254"/>
      <c r="AL399" s="226" t="s">
        <v>663</v>
      </c>
      <c r="AM399" s="227"/>
      <c r="AN399" s="227"/>
      <c r="AO399" s="228"/>
      <c r="AP399" s="229" t="s">
        <v>663</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672</v>
      </c>
      <c r="D432" s="251"/>
      <c r="E432" s="251"/>
      <c r="F432" s="251"/>
      <c r="G432" s="251"/>
      <c r="H432" s="251"/>
      <c r="I432" s="251"/>
      <c r="J432" s="233">
        <v>1011001000128</v>
      </c>
      <c r="K432" s="234"/>
      <c r="L432" s="234"/>
      <c r="M432" s="234"/>
      <c r="N432" s="234"/>
      <c r="O432" s="234"/>
      <c r="P432" s="245" t="s">
        <v>687</v>
      </c>
      <c r="Q432" s="235"/>
      <c r="R432" s="235"/>
      <c r="S432" s="235"/>
      <c r="T432" s="235"/>
      <c r="U432" s="235"/>
      <c r="V432" s="235"/>
      <c r="W432" s="235"/>
      <c r="X432" s="235"/>
      <c r="Y432" s="236">
        <v>5</v>
      </c>
      <c r="Z432" s="237"/>
      <c r="AA432" s="237"/>
      <c r="AB432" s="238"/>
      <c r="AC432" s="222" t="s">
        <v>258</v>
      </c>
      <c r="AD432" s="223"/>
      <c r="AE432" s="223"/>
      <c r="AF432" s="223"/>
      <c r="AG432" s="223"/>
      <c r="AH432" s="253" t="s">
        <v>663</v>
      </c>
      <c r="AI432" s="254"/>
      <c r="AJ432" s="254"/>
      <c r="AK432" s="254"/>
      <c r="AL432" s="226" t="s">
        <v>663</v>
      </c>
      <c r="AM432" s="227"/>
      <c r="AN432" s="227"/>
      <c r="AO432" s="228"/>
      <c r="AP432" s="229" t="s">
        <v>663</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641</v>
      </c>
      <c r="F631" s="232"/>
      <c r="G631" s="232"/>
      <c r="H631" s="232"/>
      <c r="I631" s="232"/>
      <c r="J631" s="233" t="s">
        <v>641</v>
      </c>
      <c r="K631" s="234"/>
      <c r="L631" s="234"/>
      <c r="M631" s="234"/>
      <c r="N631" s="234"/>
      <c r="O631" s="234"/>
      <c r="P631" s="245" t="s">
        <v>641</v>
      </c>
      <c r="Q631" s="235"/>
      <c r="R631" s="235"/>
      <c r="S631" s="235"/>
      <c r="T631" s="235"/>
      <c r="U631" s="235"/>
      <c r="V631" s="235"/>
      <c r="W631" s="235"/>
      <c r="X631" s="235"/>
      <c r="Y631" s="236" t="s">
        <v>641</v>
      </c>
      <c r="Z631" s="237"/>
      <c r="AA631" s="237"/>
      <c r="AB631" s="238"/>
      <c r="AC631" s="222"/>
      <c r="AD631" s="223"/>
      <c r="AE631" s="223"/>
      <c r="AF631" s="223"/>
      <c r="AG631" s="223"/>
      <c r="AH631" s="224" t="s">
        <v>641</v>
      </c>
      <c r="AI631" s="225"/>
      <c r="AJ631" s="225"/>
      <c r="AK631" s="225"/>
      <c r="AL631" s="226" t="s">
        <v>641</v>
      </c>
      <c r="AM631" s="227"/>
      <c r="AN631" s="227"/>
      <c r="AO631" s="228"/>
      <c r="AP631" s="229" t="s">
        <v>641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49"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t="s">
        <v>609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609</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609</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宇山 裕(uyama-yutaka)</cp:lastModifiedBy>
  <cp:lastPrinted>2022-05-24T08:35:49Z</cp:lastPrinted>
  <dcterms:created xsi:type="dcterms:W3CDTF">2012-03-13T00:50:25Z</dcterms:created>
  <dcterms:modified xsi:type="dcterms:W3CDTF">2022-09-02T04:19:53Z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