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20220908レビューシート行革修正依頼\人開\点検対象\"/>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21" i="11"/>
  <c r="AY331" i="11" s="1"/>
  <c r="AY324" i="11" l="1"/>
  <c r="AY328" i="11"/>
  <c r="AY332" i="11"/>
  <c r="AY338" i="11"/>
  <c r="AY325" i="11"/>
  <c r="AY329" i="11"/>
  <c r="AY333" i="11"/>
  <c r="AY340" i="11"/>
  <c r="AY323" i="11"/>
  <c r="AY327" i="11"/>
  <c r="AY322" i="11"/>
  <c r="AY326" i="11"/>
  <c r="AY330" i="11"/>
  <c r="AY336" i="11"/>
  <c r="AY341" i="11"/>
  <c r="AY397" i="11"/>
  <c r="AY398" i="11"/>
  <c r="AY70"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8" i="11"/>
  <c r="AY117" i="11"/>
  <c r="AY114" i="11"/>
  <c r="AY113" i="11"/>
  <c r="AY112" i="11"/>
  <c r="AY120" i="11" s="1"/>
  <c r="AY101" i="11"/>
  <c r="AY100" i="11"/>
  <c r="AY99" i="11"/>
  <c r="AY98" i="11"/>
  <c r="AY102" i="11"/>
  <c r="AY104" i="11" s="1"/>
  <c r="AY115" i="11" l="1"/>
  <c r="AY119" i="11"/>
  <c r="AY123" i="11"/>
  <c r="AY131" i="11"/>
  <c r="AY143" i="11"/>
  <c r="AY138" i="11"/>
  <c r="AY177" i="11"/>
  <c r="AY204" i="11"/>
  <c r="AY212" i="11"/>
  <c r="AY126" i="11"/>
  <c r="AY116" i="11"/>
  <c r="AY154" i="11"/>
  <c r="AY163" i="11"/>
  <c r="AY140" i="11"/>
  <c r="AY174" i="11"/>
  <c r="AY178" i="11"/>
  <c r="AY193" i="11"/>
  <c r="AY201" i="11"/>
  <c r="AY205" i="11"/>
  <c r="AY209" i="11"/>
  <c r="AY213" i="11"/>
  <c r="AY172"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78" i="11"/>
  <c r="AY87" i="11" s="1"/>
  <c r="AY44" i="11"/>
  <c r="AY52" i="11" s="1"/>
  <c r="AY97" i="11" l="1"/>
  <c r="AY80" i="11"/>
  <c r="AY84" i="11"/>
  <c r="AY92" i="11"/>
  <c r="AY96" i="11"/>
  <c r="AY55"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<sst xmlns="http://schemas.openxmlformats.org/spreadsheetml/2006/main" count="2081" uniqueCount="793">
  <si>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</si>
  <si>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</si>
  <si>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</si>
  <si>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</si>
  <si>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</si>
  <si>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</si>
  <si>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</si>
  <si>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</si>
  <si>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</si>
  <si>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</si>
  <si>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</si>
  <si>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</si>
  <si>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</si>
  <si>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</si>
  <si>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</si>
  <si>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</si>
  <si>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</si>
  <si>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</si>
  <si>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</si>
  <si>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</si>
  <si>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</si>
  <si>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</si>
  <si>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</si>
  <si>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</si>
  <si>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</si>
  <si>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</si>
  <si>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</si>
  <si>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</si>
  <si>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</si>
  <si>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</si>
  <si>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</si>
  <si>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</si>
  <si>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</si>
  <si>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</si>
  <si>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</si>
  <si>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</si>
  <si>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</si>
  <si>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</si>
  <si>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</si>
  <si>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</si>
  <si>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</si>
  <si>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</si>
  <si>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</si>
  <si>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</si>
  <si>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</si>
  <si>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</si>
  <si>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</si>
  <si>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</si>
  <si>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</si>
  <si>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</si>
  <si>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</si>
  <si>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</si>
  <si>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</si>
  <si>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</si>
  <si>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</si>
  <si>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</si>
  <si>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</si>
  <si>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</si>
  <si>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</si>
  <si>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</si>
  <si>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</si>
  <si>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</si>
  <si>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</si>
  <si>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</si>
  <si>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</si>
  <si>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</si>
  <si>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</si>
  <si>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</si>
  <si>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</si>
  <si>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</si>
  <si>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</si>
  <si>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</si>
  <si>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</si>
  <si>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</si>
  <si>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</si>
  <si>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</si>
  <si>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</si>
  <si>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</si>
  <si>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</si>
  <si>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</si>
  <si>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</si>
  <si>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</si>
  <si>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</si>
  <si>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</si>
  <si>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</si>
  <si>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</si>
  <si>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</si>
  <si>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</si>
  <si>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</si>
  <si>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</si>
  <si>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</si>
  <si>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</si>
  <si>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</si>
  <si>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</si>
  <si>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</si>
  <si>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</si>
  <si>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</si>
  <si>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</si>
  <si>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</si>
  <si>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</si>
  <si>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</si>
  <si>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</si>
  <si>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</si>
  <si>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</si>
  <si>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</si>
  <si>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</si>
  <si>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</si>
  <si>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</si>
  <si>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</si>
  <si>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</si>
  <si>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</si>
  <si>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</si>
  <si>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</si>
  <si>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</si>
  <si>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</si>
  <si>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</si>
  <si>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</si>
  <si>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</si>
  <si>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</si>
  <si>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</si>
  <si>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</si>
  <si>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</si>
  <si>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</si>
  <si>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</si>
  <si>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</si>
  <si>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</si>
  <si>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</si>
  <si>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</si>
  <si>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</si>
  <si>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</si>
  <si>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</si>
  <si>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</si>
  <si>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</si>
  <si>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</si>
  <si>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</si>
  <si>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</si>
  <si>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</si>
  <si>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</si>
  <si>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</si>
  <si>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</si>
  <si>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</si>
  <si>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</si>
  <si>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</si>
  <si>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</si>
  <si>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</si>
  <si>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</si>
  <si>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</si>
  <si>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</si>
  <si>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</si>
  <si>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</si>
  <si>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</si>
  <si>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</si>
  <si>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</si>
  <si>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</si>
  <si>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</si>
  <si>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</si>
  <si>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</si>
  <si>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</si>
  <si>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</si>
  <si>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</si>
  <si>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</si>
  <si>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</si>
  <si>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</si>
  <si>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</si>
  <si>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</si>
  <si>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</si>
  <si>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</si>
  <si>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</si>
  <si>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</si>
  <si>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</si>
  <si>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</si>
  <si>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</si>
  <si>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</si>
  <si>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</si>
  <si>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</si>
  <si>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</si>
  <si>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</si>
  <si>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</si>
  <si>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</si>
  <si>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</si>
  <si>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</si>
  <si>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</si>
  <si>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</si>
  <si>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</si>
  <si>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</si>
  <si>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</si>
  <si>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</si>
  <si>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</si>
  <si>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</si>
  <si>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</si>
  <si>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</si>
  <si>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</si>
  <si>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</si>
  <si>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</si>
  <si>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</si>
  <si>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</si>
  <si>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</si>
  <si>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</si>
  <si>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</si>
  <si>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</si>
  <si>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</si>
  <si>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</si>
  <si>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</si>
  <si>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</si>
  <si>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</si>
  <si>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</si>
  <si>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</si>
  <si>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</si>
  <si>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</si>
  <si>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</si>
  <si>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</si>
  <si>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</si>
  <si>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</si>
  <si>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</si>
  <si>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</si>
  <si>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</si>
  <si>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</si>
  <si>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</si>
  <si>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</si>
  <si>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</si>
  <si>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</si>
  <si>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</si>
  <si>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</si>
  <si>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</si>
  <si>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</si>
  <si>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</si>
  <si>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</si>
  <si>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</si>
  <si>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</si>
  <si>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</si>
  <si>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</si>
  <si>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</si>
  <si>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</si>
  <si>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</si>
  <si>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</si>
  <si>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</si>
  <si>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</si>
  <si>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</si>
  <si>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</si>
  <si>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</si>
  <si>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</si>
  <si>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</si>
  <si>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</si>
  <si>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</si>
  <si>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</si>
  <si>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</si>
  <si>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</si>
  <si>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</si>
  <si>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</si>
  <si>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</si>
  <si>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</si>
  <si>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</si>
  <si>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</si>
  <si>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</si>
  <si>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</si>
  <si>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</si>
  <si>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</si>
  <si>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</si>
  <si>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</si>
  <si>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</si>
  <si>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</si>
  <si>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</si>
  <si>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</si>
  <si>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</si>
  <si>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</si>
  <si>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</si>
  <si>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</si>
  <si>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</si>
  <si>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</si>
  <si>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</si>
  <si>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</si>
  <si>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</si>
  <si>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</si>
  <si>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</si>
  <si>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</si>
  <si>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</si>
  <si>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</si>
  <si>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</si>
  <si>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</si>
  <si>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</si>
  <si>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</si>
  <si>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</si>
  <si>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</si>
  <si>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</si>
  <si>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</si>
  <si>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</si>
  <si>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</si>
  <si>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</si>
  <si>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</si>
  <si>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</si>
  <si>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</si>
  <si>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</si>
  <si>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</si>
  <si>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</si>
  <si>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</si>
  <si>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</si>
  <si>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</si>
  <si>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</si>
  <si>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</si>
  <si>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</si>
  <si>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</si>
  <si>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</si>
  <si>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</si>
  <si>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</si>
  <si>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</si>
  <si>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</si>
  <si>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</si>
  <si>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</si>
  <si>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</si>
  <si>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</si>
  <si>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</si>
  <si>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</si>
  <si>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</si>
  <si>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</si>
  <si>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</si>
  <si>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</si>
  <si>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</si>
  <si>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</si>
  <si>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</si>
  <si>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</si>
  <si>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</si>
  <si>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</si>
  <si>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</si>
  <si>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</si>
  <si>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</si>
  <si>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</si>
  <si>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</si>
  <si>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</si>
  <si>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</si>
  <si>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</si>
  <si>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</si>
  <si>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</si>
  <si>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</si>
  <si>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</si>
  <si>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</si>
  <si>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</si>
  <si>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</si>
  <si>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</si>
  <si>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</si>
  <si>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</si>
  <si>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</si>
  <si>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</si>
  <si>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</si>
  <si>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</si>
  <si>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</si>
  <si>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</si>
  <si>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</si>
  <si>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</si>
  <si>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</si>
  <si>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</si>
  <si>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</si>
  <si>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</si>
  <si>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</si>
  <si>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</si>
  <si>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</si>
  <si>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</si>
  <si>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</si>
  <si>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</si>
  <si>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</si>
  <si>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</si>
  <si>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</si>
  <si>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</si>
  <si>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</si>
  <si>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</si>
  <si>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</si>
  <si>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</si>
  <si>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</si>
  <si>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</si>
  <si>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</si>
  <si>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</si>
  <si>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</si>
  <si>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</si>
  <si>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</si>
  <si>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</si>
  <si>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</si>
  <si>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</si>
  <si>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</si>
  <si>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</si>
  <si>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</si>
  <si>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</si>
  <si>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</si>
  <si>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</si>
  <si>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</si>
  <si>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</si>
  <si>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</si>
  <si>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</si>
  <si>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</si>
  <si>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</si>
  <si>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</si>
  <si>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</si>
  <si>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</si>
  <si>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</si>
  <si>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</si>
  <si>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</si>
  <si>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</si>
  <si>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</si>
  <si>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</si>
  <si>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</si>
  <si>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</si>
  <si>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</si>
  <si>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</si>
  <si>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</si>
  <si>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</si>
  <si>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</si>
  <si>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</si>
  <si>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</si>
  <si>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</si>
  <si>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</si>
  <si>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</si>
  <si>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</si>
  <si>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</si>
  <si>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</si>
  <si>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</si>
  <si>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</si>
  <si>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</si>
  <si>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</si>
  <si>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</si>
  <si>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</si>
  <si>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</si>
  <si>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</si>
  <si>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</si>
  <si>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</si>
  <si>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</si>
  <si>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</si>
  <si>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</si>
  <si>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</si>
  <si>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</si>
  <si>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</si>
  <si>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</si>
  <si>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</si>
  <si>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</si>
  <si>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</si>
  <si>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</si>
  <si>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</si>
  <si>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</si>
  <si>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</si>
  <si>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</si>
  <si>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</si>
  <si>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</si>
  <si>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</si>
  <si>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</si>
  <si>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</si>
  <si>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</si>
  <si>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</si>
  <si>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</si>
  <si>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</si>
  <si>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</si>
  <si>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</si>
  <si>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</si>
  <si>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</si>
  <si>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</si>
  <si>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</si>
  <si>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</si>
  <si>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</si>
  <si>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</si>
  <si>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</si>
  <si>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</si>
  <si>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</si>
  <si>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</si>
  <si>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</si>
  <si>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</si>
  <si>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</si>
  <si>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</si>
  <si>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</si>
  <si>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</si>
  <si>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</si>
  <si>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</si>
  <si>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</si>
  <si>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</si>
  <si>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</si>
  <si>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</si>
  <si>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</si>
  <si>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</si>
  <si>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</si>
  <si>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</si>
  <si>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</si>
  <si>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</si>
  <si>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</si>
  <si>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</si>
  <si>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</si>
  <si>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</si>
  <si>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</si>
  <si>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</si>
  <si>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</si>
  <si>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</si>
  <si>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</si>
  <si>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</si>
  <si>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</si>
  <si>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</si>
  <si>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</si>
  <si>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</si>
  <si>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</si>
  <si>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</si>
  <si>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</si>
  <si>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</si>
  <si>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</si>
  <si>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</si>
  <si>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</si>
  <si>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</si>
  <si>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</si>
  <si>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</si>
  <si>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</si>
  <si>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</si>
  <si>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</si>
  <si>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</si>
  <si>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</si>
  <si>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</si>
  <si>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</si>
  <si>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</si>
  <si>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</si>
  <si>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</si>
  <si>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</si>
  <si>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</si>
  <si>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</si>
  <si>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</si>
  <si>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</si>
  <si>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</si>
  <si>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</si>
  <si>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</si>
  <si>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</si>
  <si>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</si>
  <si>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</si>
  <si>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</si>
  <si>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</si>
  <si>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</si>
  <si>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</si>
  <si>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</si>
  <si>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</si>
  <si>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</si>
  <si>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</si>
  <si>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</si>
  <si>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</si>
  <si>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</si>
  <si>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</si>
  <si>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</si>
  <si>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</si>
  <si>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</si>
  <si>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</si>
  <si>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</si>
  <si>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</si>
  <si>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</si>
  <si>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</si>
  <si>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</si>
  <si>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</si>
  <si>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</si>
  <si>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</si>
  <si>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</si>
  <si>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</si>
  <si>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</si>
  <si>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</si>
  <si>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</si>
  <si>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</si>
  <si>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</si>
  <si>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</si>
  <si>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</si>
  <si>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</si>
  <si>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</si>
  <si>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</si>
  <si>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</si>
  <si>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</si>
  <si>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</si>
  <si>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</si>
  <si>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</si>
  <si>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</si>
  <si>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</si>
  <si>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</si>
  <si>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</si>
  <si>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</si>
  <si>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</si>
  <si>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</si>
  <si>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</si>
  <si>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</si>
  <si>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</si>
  <si>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</si>
  <si>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</si>
  <si>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</si>
  <si>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</si>
  <si>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</si>
  <si>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</si>
  <si>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</si>
  <si>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</si>
  <si>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</si>
  <si>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</si>
  <si>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</si>
  <si>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</si>
  <si>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</si>
  <si>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</si>
  <si>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</si>
  <si>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</si>
  <si>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</si>
  <si>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</si>
  <si>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</si>
  <si>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</si>
  <si>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</si>
  <si>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</si>
  <si>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</si>
  <si>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</si>
  <si>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</si>
  <si>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</si>
  <si>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</si>
  <si>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</si>
  <si>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</si>
  <si>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</si>
  <si>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</si>
  <si>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</si>
  <si>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</si>
  <si>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</si>
  <si>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</si>
  <si>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</si>
  <si>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</si>
  <si>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</si>
  <si>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</si>
  <si>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</si>
  <si>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</si>
  <si>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</si>
  <si>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</si>
  <si>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</si>
  <si>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</si>
  <si>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</si>
  <si>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</si>
  <si>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</si>
  <si>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</si>
  <si>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</si>
  <si>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</si>
  <si>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</si>
  <si>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</si>
  <si>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</si>
  <si>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</si>
  <si>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</si>
  <si>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</si>
  <si>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</si>
  <si>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</si>
  <si>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</si>
  <si>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</si>
  <si>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</si>
  <si>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</si>
  <si>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</si>
  <si>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</si>
  <si>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</si>
  <si>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</si>
  <si>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</si>
  <si>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</si>
  <si>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</si>
  <si>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</si>
  <si>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</si>
  <si>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</si>
  <si>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</si>
  <si>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</si>
  <si>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</si>
  <si>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</si>
  <si>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</si>
  <si>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</si>
  <si>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</si>
  <si>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</si>
  <si>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</si>
  <si>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</si>
  <si>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</si>
  <si>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</si>
  <si>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</si>
  <si>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</si>
  <si>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</si>
  <si>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</si>
  <si>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</si>
  <si>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</si>
  <si>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</si>
  <si>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</si>
  <si>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</si>
  <si>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</si>
  <si>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</si>
  <si>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</si>
  <si>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</si>
  <si>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</si>
  <si>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</si>
  <si>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</si>
  <si>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</si>
  <si>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</si>
  <si>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</si>
  <si>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</si>
  <si>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</si>
  <si>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</si>
  <si>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</si>
  <si>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</si>
  <si>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</si>
  <si>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</si>
  <si>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</si>
  <si>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</si>
  <si>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</si>
  <si>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</si>
  <si>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</si>
  <si>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</si>
  <si>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</si>
  <si>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</si>
  <si>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技能評価システム移転促進事業</t>
  </si>
  <si>
    <t>人材開発統括官</t>
  </si>
  <si>
    <t>平成14年度</t>
  </si>
  <si>
    <t>終了予定なし</t>
  </si>
  <si>
    <t>海外協力室</t>
  </si>
  <si>
    <t>-</t>
  </si>
  <si>
    <t>我が国がこれまで国及び民間の双方において培ってきた技能評価システムのノウハウを開発途上国に移転し、日本型の技能評価制度を実態的に定着させ、最終的には国家検定への移行及び自立的な技能競技大会開催を目指すとともに、対象国における技能労働者の社会的・経済的地位の向上に寄与することを目的とする。</t>
  </si>
  <si>
    <t>政府開発援助外国人受入事業等委託費</t>
  </si>
  <si>
    <t>政府開発援助職員旅費</t>
  </si>
  <si>
    <t>政府開発援助庁費</t>
  </si>
  <si>
    <t>政府開発援助諸謝金</t>
  </si>
  <si>
    <t>政府開発援助委員等旅費</t>
  </si>
  <si>
    <t>基準・問題作成等担当者研修の参加者に達成度を5点満点で聴取し、その平均が4.5以上（90％以上）であること</t>
  </si>
  <si>
    <t>基準・問題作成等担当者研修の参加者の達成度
【合計点数/参加者数】</t>
  </si>
  <si>
    <t>研修終了後のアンケートによる集計</t>
  </si>
  <si>
    <t>試験・採点等担当者研修の参加者に達成・未達成を聴取し、達成したとの回答が90％以上であること</t>
  </si>
  <si>
    <t>試験・採点等担当者研修における、参加者からの達成したとの回答率
【達成の回答件数/全回答件数】</t>
  </si>
  <si>
    <t>人</t>
  </si>
  <si>
    <t>回</t>
  </si>
  <si>
    <t>単位当たりコスト ＝ Ｘ ／ Ｙ
Ｘ＝基準・問題等作成担当者研修に係る執行額 
Ｙ＝基準・問題等作成担当研修への参加者数</t>
    <phoneticPr fontId="5"/>
  </si>
  <si>
    <t>千円</t>
  </si>
  <si>
    <t>　　X/Y</t>
    <phoneticPr fontId="5"/>
  </si>
  <si>
    <t>20,228千円／44人</t>
  </si>
  <si>
    <t>単位当たりコスト ＝ Ｘ ／ Ｙ
Ｘ＝試験・採点等担当者研修に係る執行額 
Ｙ＝試験・採点等作成担当者研修への参加者数</t>
    <phoneticPr fontId="5"/>
  </si>
  <si>
    <t>6,743千円／29人</t>
  </si>
  <si>
    <t>単位当たりコスト ＝ Ｘ ／ Ｙ
Ｘ＝トライアル検定に係る執行額 
Ｙ＝トライアル検定の実施回数</t>
    <phoneticPr fontId="5"/>
  </si>
  <si>
    <t>24,723千円／11回</t>
  </si>
  <si>
    <t>－</t>
  </si>
  <si>
    <t>513</t>
  </si>
  <si>
    <t>454</t>
  </si>
  <si>
    <t>846</t>
  </si>
  <si>
    <t>845</t>
  </si>
  <si>
    <t>856</t>
  </si>
  <si>
    <t>826</t>
  </si>
  <si>
    <t>829</t>
  </si>
  <si>
    <t>825</t>
  </si>
  <si>
    <t>○</t>
  </si>
  <si>
    <t>海外協力企画官（海外協力室長）大村 倫久</t>
    <rPh sb="15" eb="17">
      <t>オオムラ</t>
    </rPh>
    <rPh sb="18" eb="20">
      <t>ノリヒサ</t>
    </rPh>
    <phoneticPr fontId="5"/>
  </si>
  <si>
    <t>https://www.mhlw.go.jp/wp/seisaku/hyouka/dl/r03_jizenbunseki/XII-1-2.pdf</t>
    <phoneticPr fontId="5"/>
  </si>
  <si>
    <t>P2</t>
    <phoneticPr fontId="5"/>
  </si>
  <si>
    <t>厚労</t>
  </si>
  <si>
    <t>17,629千円／30人</t>
    <phoneticPr fontId="5"/>
  </si>
  <si>
    <t>3,781千円／6人</t>
    <phoneticPr fontId="5"/>
  </si>
  <si>
    <t>22,036千円／40人</t>
    <phoneticPr fontId="5"/>
  </si>
  <si>
    <t>37,813千円／138人</t>
    <phoneticPr fontId="5"/>
  </si>
  <si>
    <t>30,850千円／7回</t>
    <phoneticPr fontId="5"/>
  </si>
  <si>
    <t>30,251千円／8回</t>
    <phoneticPr fontId="5"/>
  </si>
  <si>
    <t>開発途上国の業界団体及び職業訓練施設等の技能評価担当者に対し、職種ごとに、我が国の技能検定・技能競技大会の基準問題・競技課題作成等担当者向け研修及び試験・採点・評価等担当者向け研修を行うものである。さらに、現地において、当該研修修了者が中心となって実施するトライアル検定・模擬競技を支援することにより、技能検定・技能競技大会の実施に係る実務的ノウハウの効果的な移転を図る。</t>
    <rPh sb="10" eb="11">
      <t>オヨ</t>
    </rPh>
    <rPh sb="12" eb="14">
      <t>ショクギョウ</t>
    </rPh>
    <rPh sb="14" eb="16">
      <t>クンレン</t>
    </rPh>
    <rPh sb="16" eb="18">
      <t>シセツ</t>
    </rPh>
    <phoneticPr fontId="5"/>
  </si>
  <si>
    <t>基準・問題等を作成できる人材を育成</t>
    <rPh sb="0" eb="2">
      <t>キジュン</t>
    </rPh>
    <rPh sb="3" eb="5">
      <t>モンダイ</t>
    </rPh>
    <rPh sb="5" eb="6">
      <t>トウ</t>
    </rPh>
    <rPh sb="7" eb="9">
      <t>サクセイ</t>
    </rPh>
    <rPh sb="12" eb="14">
      <t>ジンザイ</t>
    </rPh>
    <rPh sb="15" eb="17">
      <t>イクセイ</t>
    </rPh>
    <phoneticPr fontId="5"/>
  </si>
  <si>
    <t>開発途上国の業界団体及び職業訓練施設等の技能評価担当者を対象に基準・問題等の作成に係る研修を実施</t>
    <rPh sb="28" eb="30">
      <t>タイショウ</t>
    </rPh>
    <rPh sb="31" eb="33">
      <t>キジュン</t>
    </rPh>
    <rPh sb="34" eb="36">
      <t>モンダイ</t>
    </rPh>
    <rPh sb="36" eb="37">
      <t>トウ</t>
    </rPh>
    <rPh sb="38" eb="40">
      <t>サクセイ</t>
    </rPh>
    <rPh sb="41" eb="42">
      <t>カカ</t>
    </rPh>
    <rPh sb="43" eb="45">
      <t>ケンシュウ</t>
    </rPh>
    <rPh sb="46" eb="48">
      <t>ジッシ</t>
    </rPh>
    <phoneticPr fontId="5"/>
  </si>
  <si>
    <t>開発途上国の業界団体及び職業訓練施設等の技能評価担当者を対象に採点・評価に係る研修を実施</t>
    <rPh sb="31" eb="33">
      <t>サイテン</t>
    </rPh>
    <rPh sb="34" eb="36">
      <t>ヒョウカ</t>
    </rPh>
    <phoneticPr fontId="5"/>
  </si>
  <si>
    <t>技能競技大会・技能検定において採点・評価ができる人材を育成</t>
    <rPh sb="0" eb="6">
      <t>ギノウキョウギタイカイ</t>
    </rPh>
    <rPh sb="7" eb="11">
      <t>ギノウケンテイ</t>
    </rPh>
    <rPh sb="15" eb="17">
      <t>サイテン</t>
    </rPh>
    <rPh sb="18" eb="20">
      <t>ヒョウカ</t>
    </rPh>
    <phoneticPr fontId="5"/>
  </si>
  <si>
    <t>試験・採点等担当者研修受講者を対象にトライアル（競技・検定）を実施</t>
    <rPh sb="11" eb="14">
      <t>ジュコウシャ</t>
    </rPh>
    <rPh sb="15" eb="17">
      <t>タイショウ</t>
    </rPh>
    <rPh sb="24" eb="26">
      <t>キョウギ</t>
    </rPh>
    <rPh sb="27" eb="29">
      <t>ケンテイ</t>
    </rPh>
    <rPh sb="31" eb="33">
      <t>ジッシ</t>
    </rPh>
    <phoneticPr fontId="5"/>
  </si>
  <si>
    <t>技能競技大会・技能検定において採点・評価・運営管理ができる人材を育成</t>
    <rPh sb="0" eb="6">
      <t>ギノウキョウギタイカイ</t>
    </rPh>
    <rPh sb="7" eb="11">
      <t>ギノウケンテイ</t>
    </rPh>
    <rPh sb="15" eb="17">
      <t>サイテン</t>
    </rPh>
    <rPh sb="18" eb="20">
      <t>ヒョウカ</t>
    </rPh>
    <rPh sb="21" eb="23">
      <t>ウンエイ</t>
    </rPh>
    <rPh sb="23" eb="25">
      <t>カンリ</t>
    </rPh>
    <phoneticPr fontId="5"/>
  </si>
  <si>
    <t>国際社会への参画・貢献を行うこと（Ⅻ-1）</t>
    <phoneticPr fontId="5"/>
  </si>
  <si>
    <t>開発途上国の人材育成等を通じた国際協力を推進し、連携を強化すること（Ⅻ-1-2）</t>
    <phoneticPr fontId="5"/>
  </si>
  <si>
    <t>　本事業は、増大しつつあるアジア太平洋地域における人材養成分野での協力ニーズに応えるものであるとともに、ODAによる開発途上国への国際協力であり、国費を投入する必要がある。</t>
    <phoneticPr fontId="5"/>
  </si>
  <si>
    <t>　本事業は、ODAによる開発途上国への国際協力であり、国で実施すべき事業である。</t>
    <phoneticPr fontId="5"/>
  </si>
  <si>
    <t>　本事業は、平成22年5月に実施された省内事業仕分けにおいて、戦略的な対応を行うこと、他の発展途上国への移転も積極的に検討すべきとの意見が出され、戦略的に重要であるとの認識が示される等、開発途上国の効果的かつ効率的な人材育成に資する優先度が高い事業である。</t>
    <phoneticPr fontId="5"/>
  </si>
  <si>
    <t>　本事業は、各国の業界団体、日系企業、政府と調整を要するとともに、我が国の技能評価制度に係る専門性の高い内容に関する研修を実施するものであり、応札者が技能評価制度に関する実務能力、ノウハウ等を有し、かつ、現地国事情等を的確に把握した上で、各国政府等関係者との調整を行うことができることが必要であることから、本事業は、応札者の創意工夫を取り入れつつ、実施能力を確認することができる一般競争入札（総合評価落札方式）としている。また、一者応札への対応として、入札説明書取得者への丁寧な対応や事業の周知・広報を行っている。</t>
    <phoneticPr fontId="5"/>
  </si>
  <si>
    <t>△</t>
  </si>
  <si>
    <t>有</t>
  </si>
  <si>
    <t>無</t>
  </si>
  <si>
    <t>‐</t>
  </si>
  <si>
    <t>-</t>
    <phoneticPr fontId="5"/>
  </si>
  <si>
    <t>費目・使途については、研修費用等に限定されている。</t>
    <phoneticPr fontId="5"/>
  </si>
  <si>
    <t>入札差金の発生及び新型コロナウイルス感染症に係る渡航制限等によるものであり、妥当。</t>
    <phoneticPr fontId="5"/>
  </si>
  <si>
    <t>日本型の技能評価制度の定着の見られない国等については、支援を取りやめるなどの見直しを行っている。</t>
    <phoneticPr fontId="5"/>
  </si>
  <si>
    <t>目標値を上回る実績をあげている。</t>
    <phoneticPr fontId="5"/>
  </si>
  <si>
    <t>本事業の実施により、対象国において我が国の技能検定制度の定着が進んでおり、当該制度に基づき開発途上国の人材養成に十分活用されている。</t>
    <phoneticPr fontId="5"/>
  </si>
  <si>
    <t>今後ともアンケート調査及び官民合同委員会での聴取などにより、本事業の満足度や我が国技能評価システムの移転の状況について把握し、改善を行っていく。</t>
    <phoneticPr fontId="5"/>
  </si>
  <si>
    <t>事業費</t>
    <phoneticPr fontId="5"/>
  </si>
  <si>
    <t>本邦及び現地研修に係る経費等</t>
    <phoneticPr fontId="5"/>
  </si>
  <si>
    <t>人件費</t>
    <phoneticPr fontId="5"/>
  </si>
  <si>
    <t>当該事業の運営に係る人件費</t>
    <phoneticPr fontId="5"/>
  </si>
  <si>
    <t>管理費</t>
    <phoneticPr fontId="5"/>
  </si>
  <si>
    <t>当該事業の運営に係る管理費</t>
    <phoneticPr fontId="5"/>
  </si>
  <si>
    <t>職員旅費</t>
    <phoneticPr fontId="5"/>
  </si>
  <si>
    <t>当該事業対象国との意見調整のための職員派遣等に要する旅費</t>
    <phoneticPr fontId="5"/>
  </si>
  <si>
    <t>A.（株）JTB</t>
    <phoneticPr fontId="5"/>
  </si>
  <si>
    <t>B.事務費</t>
    <phoneticPr fontId="5"/>
  </si>
  <si>
    <t>技能評価システム移転促進事業の実施</t>
    <phoneticPr fontId="5"/>
  </si>
  <si>
    <t>事務費</t>
    <phoneticPr fontId="5"/>
  </si>
  <si>
    <t>技能評価システム移転促進事業に係る職員旅費等</t>
    <phoneticPr fontId="5"/>
  </si>
  <si>
    <t>トライアル検定実施回数</t>
    <phoneticPr fontId="5"/>
  </si>
  <si>
    <t>試験・採点等担当者研修参加者数</t>
    <phoneticPr fontId="5"/>
  </si>
  <si>
    <t>基準・問題作成等担当者研修参加者数</t>
    <phoneticPr fontId="5"/>
  </si>
  <si>
    <t>5,923千円／6人</t>
    <phoneticPr fontId="5"/>
  </si>
  <si>
    <t>35,536千円／60人</t>
    <phoneticPr fontId="5"/>
  </si>
  <si>
    <t>41,459千円／7回</t>
    <phoneticPr fontId="5"/>
  </si>
  <si>
    <t>・委託先の選定に当たり、総合評価落札方式への応募者が提出する提案書の内容を評価し、提案内容が適正なものとなっているか確認している。
・また、事業の達成度等について調査するため参加者を対象としたアンケートを実施している。令和３年度についても成果目標を超える実績を得ており、適切な事業運営が行われているものと判断することができる。
・なお、支援対象国への我が国の技能評価システムの移転の状況については、当該事業参加者に対して官民合同委員会での聴取を実施するなどによりその把握を行っており、その結果、長年の支援が行われたにもかかわらず進展があまり確認できない場合、支援をとりやめることも行っている。また、一定の実績があり、自立的な実施が可能と見込まれる職種については、投入の縮小も行っている。</t>
    <phoneticPr fontId="5"/>
  </si>
  <si>
    <t>トライアル終了後のアンケートによる集計</t>
    <phoneticPr fontId="5"/>
  </si>
  <si>
    <t>トライアル検定の実施機関関係者に達成度を5点満点で聴取し、その平均が4.5以上（90％以上）であること</t>
    <rPh sb="10" eb="12">
      <t>キカン</t>
    </rPh>
    <rPh sb="12" eb="15">
      <t>カンケイシャ</t>
    </rPh>
    <phoneticPr fontId="5"/>
  </si>
  <si>
    <t>トライアル検定の実施機関関係者の達成度
【合計点数/回答件数】</t>
    <rPh sb="10" eb="12">
      <t>キカン</t>
    </rPh>
    <rPh sb="12" eb="15">
      <t>カンケイシャ</t>
    </rPh>
    <phoneticPr fontId="5"/>
  </si>
  <si>
    <t>開発協力大綱（平成27年2月10日閣議決定）
第11次職業能力開発基本計画</t>
    <phoneticPr fontId="5"/>
  </si>
  <si>
    <t>オンライン実施により、より多くの参加者に技術移転を行うなど、目標値を上回る実績をあげている。</t>
    <rPh sb="5" eb="7">
      <t>ジッシ</t>
    </rPh>
    <rPh sb="13" eb="14">
      <t>オオ</t>
    </rPh>
    <rPh sb="16" eb="19">
      <t>サンカシャ</t>
    </rPh>
    <rPh sb="20" eb="22">
      <t>ギジュツ</t>
    </rPh>
    <rPh sb="22" eb="24">
      <t>イテン</t>
    </rPh>
    <rPh sb="25" eb="26">
      <t>オコナ</t>
    </rPh>
    <phoneticPr fontId="5"/>
  </si>
  <si>
    <t>単位当たりのコストについては、実施職種や開催方法（対面・オンライン）により変動があるが、会場費や通訳費の見直し及びオンライン実施の利点の活用等により削減に努めている。</t>
    <rPh sb="15" eb="17">
      <t>ジッシ</t>
    </rPh>
    <rPh sb="17" eb="19">
      <t>ショクシュ</t>
    </rPh>
    <rPh sb="20" eb="22">
      <t>カイサイ</t>
    </rPh>
    <rPh sb="22" eb="24">
      <t>ホウホウ</t>
    </rPh>
    <rPh sb="25" eb="27">
      <t>タイメン</t>
    </rPh>
    <rPh sb="37" eb="39">
      <t>ヘンドウ</t>
    </rPh>
    <rPh sb="55" eb="56">
      <t>オヨ</t>
    </rPh>
    <rPh sb="62" eb="64">
      <t>ジッシ</t>
    </rPh>
    <rPh sb="65" eb="67">
      <t>リテン</t>
    </rPh>
    <rPh sb="68" eb="70">
      <t>カツヨウ</t>
    </rPh>
    <phoneticPr fontId="5"/>
  </si>
  <si>
    <t>執行率を踏まえ、真に必要な予算の確保に努めること。また、一者応札となった要因を分析し、改善を図ること。</t>
  </si>
  <si>
    <t>新型コロナウイルス感染症による渡航制限・水際対策により旅費等の執行額が減少したが、オンラインによる研修等の実施により一定の成果を上げている。同感染症の収束状況や本事業の進捗状況等を定期的に確認した上で、現地に派遣した日本人専門家による対面での技術移転を実施するなどにより、引き続き、効率的・効果的な執行に努める。一者応札を改善するため、より多くの者が応札できるよう入札公告から入札書提出までの日数を増加させた。また、多くの者が入札に参加できるよう事業情報の提供体制を強化する。</t>
    <rPh sb="20" eb="22">
      <t>ミズギワ</t>
    </rPh>
    <rPh sb="22" eb="24">
      <t>タイサク</t>
    </rPh>
    <rPh sb="49" eb="51">
      <t>ケンシュウ</t>
    </rPh>
    <rPh sb="51" eb="52">
      <t>トウ</t>
    </rPh>
    <rPh sb="53" eb="55">
      <t>ジッシ</t>
    </rPh>
    <rPh sb="58" eb="60">
      <t>イッテイ</t>
    </rPh>
    <rPh sb="64" eb="65">
      <t>ア</t>
    </rPh>
    <phoneticPr fontId="5"/>
  </si>
  <si>
    <t>本事業予算額の執行率が低い事、一般競争契約による支出が一者応札となっている点の改善に努めつつ、引き続き本事業を適切に執行する事。本事業による技能評価の移転効果については、官民合同会議での把握、長年の支援成果が見られない事業の取り止め、成果の定着による自立促進を行なっているとの点検結果が記載されており、適切にODA事業としてのモニタリングが行われていると思われる。（栗原　美津枝）</t>
    <phoneticPr fontId="5"/>
  </si>
  <si>
    <t>株式会社ＪＴＢ</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</si>
</sst>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269</xdr:row>
      <xdr:rowOff>112059</xdr:rowOff>
    </xdr:from>
    <xdr:to>
      <xdr:col>28</xdr:col>
      <xdr:colOff>25423</xdr:colOff>
      <xdr:row>272</xdr:row>
      <xdr:rowOff>203300</xdr:rowOff>
    </xdr:to>
    <xdr:sp macro="" textlink="">
      <xdr:nvSpPr>
        <xdr:cNvPr id="2" name="正方形/長方形 1"/>
        <xdr:cNvSpPr/>
      </xdr:nvSpPr>
      <xdr:spPr>
        <a:xfrm>
          <a:off x="2801471" y="45794706"/>
          <a:ext cx="2453364" cy="703829"/>
        </a:xfrm>
        <a:prstGeom prst="rect">
          <a:avLst/>
        </a:prstGeom>
        <a:noFill/>
        <a:ln w="25400" cap="flat" cmpd="sng" algn="ctr">
          <a:solidFill>
            <a:srgbClr val="4F81BD">
              <a:shade val="50000"/>
            </a:srgbClr>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0</xdr:colOff>
      <xdr:row>271</xdr:row>
      <xdr:rowOff>92676</xdr:rowOff>
    </xdr:from>
    <xdr:to>
      <xdr:col>31</xdr:col>
      <xdr:colOff>151025</xdr:colOff>
      <xdr:row>271</xdr:row>
      <xdr:rowOff>92676</xdr:rowOff>
    </xdr:to>
    <xdr:cxnSp macro="">
      <xdr:nvCxnSpPr>
        <xdr:cNvPr id="3" name="直線矢印コネクタ 2"/>
        <xdr:cNvCxnSpPr/>
      </xdr:nvCxnSpPr>
      <xdr:spPr>
        <a:xfrm>
          <a:off x="5000625" y="54670926"/>
          <a:ext cx="751100" cy="0"/>
        </a:xfrm>
        <a:prstGeom prst="straightConnector1">
          <a:avLst/>
        </a:prstGeom>
        <a:ln w="571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154459</xdr:colOff>
      <xdr:row>270</xdr:row>
      <xdr:rowOff>72081</xdr:rowOff>
    </xdr:from>
    <xdr:to>
      <xdr:col>38</xdr:col>
      <xdr:colOff>114810</xdr:colOff>
      <xdr:row>272</xdr:row>
      <xdr:rowOff>100826</xdr:rowOff>
    </xdr:to>
    <xdr:sp macro="" textlink="">
      <xdr:nvSpPr>
        <xdr:cNvPr id="4" name="テキスト ボックス 3"/>
        <xdr:cNvSpPr txBox="1"/>
      </xdr:nvSpPr>
      <xdr:spPr>
        <a:xfrm>
          <a:off x="5755159" y="54297906"/>
          <a:ext cx="1360526" cy="733595"/>
        </a:xfrm>
        <a:prstGeom prst="rect">
          <a:avLst/>
        </a:prstGeom>
        <a:solidFill>
          <a:sysClr val="window" lastClr="FFFFFF"/>
        </a:solidFill>
        <a:ln w="9525" cmpd="sng">
          <a:solidFill>
            <a:srgbClr val="4F81BD"/>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123567</xdr:colOff>
      <xdr:row>274</xdr:row>
      <xdr:rowOff>92676</xdr:rowOff>
    </xdr:from>
    <xdr:to>
      <xdr:col>40</xdr:col>
      <xdr:colOff>113083</xdr:colOff>
      <xdr:row>277</xdr:row>
      <xdr:rowOff>343623</xdr:rowOff>
    </xdr:to>
    <xdr:sp macro="" textlink="">
      <xdr:nvSpPr>
        <xdr:cNvPr id="5" name="大かっこ 4"/>
        <xdr:cNvSpPr/>
      </xdr:nvSpPr>
      <xdr:spPr>
        <a:xfrm>
          <a:off x="2123817" y="55928226"/>
          <a:ext cx="5390191" cy="1308222"/>
        </a:xfrm>
        <a:prstGeom prst="bracketPair">
          <a:avLst>
            <a:gd name="adj" fmla="val 8631"/>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我が国がこれまで国及び民間の双方において培ってきた技能評価システムのノウハウを開発途上国に移転し、日本型の技能評価制度を実態的に定着させ、最終的には国家検定への移行及び自立的な技能競技大会の実施を目指すことともに、対象国における、技能労働者の社会的・経済的地位の向上に寄与することを目的とした事業を行うため、受託先を決定するための調達業務、受託先が契約書等に基づき委託事業を適正に実施しているかの監督を行う。</a:t>
          </a:r>
        </a:p>
      </xdr:txBody>
    </xdr:sp>
    <xdr:clientData/>
  </xdr:twoCellAnchor>
  <xdr:twoCellAnchor>
    <xdr:from>
      <xdr:col>27</xdr:col>
      <xdr:colOff>0</xdr:colOff>
      <xdr:row>278</xdr:row>
      <xdr:rowOff>0</xdr:rowOff>
    </xdr:from>
    <xdr:to>
      <xdr:col>27</xdr:col>
      <xdr:colOff>2964</xdr:colOff>
      <xdr:row>280</xdr:row>
      <xdr:rowOff>175151</xdr:rowOff>
    </xdr:to>
    <xdr:cxnSp macro="">
      <xdr:nvCxnSpPr>
        <xdr:cNvPr id="6" name="直線矢印コネクタ 5"/>
        <xdr:cNvCxnSpPr/>
      </xdr:nvCxnSpPr>
      <xdr:spPr>
        <a:xfrm>
          <a:off x="4800600" y="57350025"/>
          <a:ext cx="2964" cy="880001"/>
        </a:xfrm>
        <a:prstGeom prst="straightConnector1">
          <a:avLst/>
        </a:prstGeom>
        <a:noFill/>
        <a:ln w="76200" cap="flat" cmpd="sng" algn="ctr">
          <a:solidFill>
            <a:sysClr val="windowText" lastClr="000000"/>
          </a:solidFill>
          <a:prstDash val="solid"/>
          <a:tailEnd type="arrow"/>
        </a:ln>
        <a:effectLst/>
      </xdr:spPr>
    </xdr:cxnSp>
    <xdr:clientData/>
  </xdr:twoCellAnchor>
  <xdr:twoCellAnchor>
    <xdr:from>
      <xdr:col>21</xdr:col>
      <xdr:colOff>20595</xdr:colOff>
      <xdr:row>280</xdr:row>
      <xdr:rowOff>171825</xdr:rowOff>
    </xdr:from>
    <xdr:to>
      <xdr:col>32</xdr:col>
      <xdr:colOff>145581</xdr:colOff>
      <xdr:row>281</xdr:row>
      <xdr:rowOff>200970</xdr:rowOff>
    </xdr:to>
    <xdr:sp macro="" textlink="">
      <xdr:nvSpPr>
        <xdr:cNvPr id="7" name="大かっこ 6"/>
        <xdr:cNvSpPr/>
      </xdr:nvSpPr>
      <xdr:spPr>
        <a:xfrm>
          <a:off x="3942654" y="49567354"/>
          <a:ext cx="2179398" cy="290616"/>
        </a:xfrm>
        <a:prstGeom prst="bracketPair">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委託・一般競争契約（総合評価）</a:t>
          </a:r>
        </a:p>
      </xdr:txBody>
    </xdr:sp>
    <xdr:clientData/>
  </xdr:twoCellAnchor>
  <xdr:twoCellAnchor>
    <xdr:from>
      <xdr:col>20</xdr:col>
      <xdr:colOff>92676</xdr:colOff>
      <xdr:row>282</xdr:row>
      <xdr:rowOff>7471</xdr:rowOff>
    </xdr:from>
    <xdr:to>
      <xdr:col>33</xdr:col>
      <xdr:colOff>141020</xdr:colOff>
      <xdr:row>286</xdr:row>
      <xdr:rowOff>1095</xdr:rowOff>
    </xdr:to>
    <xdr:sp macro="" textlink="">
      <xdr:nvSpPr>
        <xdr:cNvPr id="8" name="正方形/長方形 7"/>
        <xdr:cNvSpPr/>
      </xdr:nvSpPr>
      <xdr:spPr>
        <a:xfrm>
          <a:off x="3827970" y="50015589"/>
          <a:ext cx="2476285" cy="912506"/>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JTB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92676</xdr:colOff>
      <xdr:row>285</xdr:row>
      <xdr:rowOff>628135</xdr:rowOff>
    </xdr:from>
    <xdr:to>
      <xdr:col>42</xdr:col>
      <xdr:colOff>23196</xdr:colOff>
      <xdr:row>287</xdr:row>
      <xdr:rowOff>645689</xdr:rowOff>
    </xdr:to>
    <xdr:sp macro="" textlink="">
      <xdr:nvSpPr>
        <xdr:cNvPr id="9" name="大かっこ 8"/>
        <xdr:cNvSpPr/>
      </xdr:nvSpPr>
      <xdr:spPr>
        <a:xfrm>
          <a:off x="2292951" y="60730885"/>
          <a:ext cx="5531220" cy="1503454"/>
        </a:xfrm>
        <a:prstGeom prst="bracketPair">
          <a:avLst>
            <a:gd name="adj" fmla="val 10088"/>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委託要綱に基づき策定した実施計画により次の事業を実施する。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開発途上国の業界団体等の技能評価担当者に対して職種ごとに、我が国の技能検定・技能競技大会について基準問題・競技課題作成等を担当する者向けの研修及び試験・採点・評価等を担当する者向けの研修を行うものである。さらに、当該研修修了者が現地で中心となり、トライアル検定・模擬競技を自らの手で実施することを支援することにより、技能検定・技能競技大会の実施に係る実務的ノウハウの効果的な移転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C375" sqref="C375:I3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732</v>
      </c>
      <c r="AK2" s="850"/>
      <c r="AL2" s="850"/>
      <c r="AM2" s="850"/>
      <c r="AN2" s="90" t="s">
        <v>367</v>
      </c>
      <c r="AO2" s="850">
        <v>21</v>
      </c>
      <c r="AP2" s="850"/>
      <c r="AQ2" s="850"/>
      <c r="AR2" s="91" t="s">
        <v>367</v>
      </c>
      <c r="AS2" s="851">
        <v>946</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694</v>
      </c>
      <c r="H5" s="841"/>
      <c r="I5" s="841"/>
      <c r="J5" s="841"/>
      <c r="K5" s="841"/>
      <c r="L5" s="841"/>
      <c r="M5" s="842" t="s">
        <v>62</v>
      </c>
      <c r="N5" s="843"/>
      <c r="O5" s="843"/>
      <c r="P5" s="843"/>
      <c r="Q5" s="843"/>
      <c r="R5" s="844"/>
      <c r="S5" s="845" t="s">
        <v>695</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729</v>
      </c>
      <c r="AR5" s="873"/>
      <c r="AS5" s="873"/>
      <c r="AT5" s="873"/>
      <c r="AU5" s="873"/>
      <c r="AV5" s="873"/>
      <c r="AW5" s="873"/>
      <c r="AX5" s="874"/>
    </row>
    <row r="6" spans="1:50" ht="28.5"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3.5" customHeight="1" x14ac:dyDescent="0.15">
      <c r="A7" s="856" t="s">
        <v>20</v>
      </c>
      <c r="B7" s="857"/>
      <c r="C7" s="857"/>
      <c r="D7" s="857"/>
      <c r="E7" s="857"/>
      <c r="F7" s="858"/>
      <c r="G7" s="880" t="s">
        <v>697</v>
      </c>
      <c r="H7" s="881"/>
      <c r="I7" s="881"/>
      <c r="J7" s="881"/>
      <c r="K7" s="881"/>
      <c r="L7" s="881"/>
      <c r="M7" s="881"/>
      <c r="N7" s="881"/>
      <c r="O7" s="881"/>
      <c r="P7" s="881"/>
      <c r="Q7" s="881"/>
      <c r="R7" s="881"/>
      <c r="S7" s="881"/>
      <c r="T7" s="881"/>
      <c r="U7" s="881"/>
      <c r="V7" s="881"/>
      <c r="W7" s="881"/>
      <c r="X7" s="882"/>
      <c r="Y7" s="883" t="s">
        <v>352</v>
      </c>
      <c r="Z7" s="701"/>
      <c r="AA7" s="701"/>
      <c r="AB7" s="701"/>
      <c r="AC7" s="701"/>
      <c r="AD7" s="884"/>
      <c r="AE7" s="812" t="s">
        <v>786</v>
      </c>
      <c r="AF7" s="813"/>
      <c r="AG7" s="813"/>
      <c r="AH7" s="813"/>
      <c r="AI7" s="813"/>
      <c r="AJ7" s="813"/>
      <c r="AK7" s="813"/>
      <c r="AL7" s="813"/>
      <c r="AM7" s="813"/>
      <c r="AN7" s="813"/>
      <c r="AO7" s="813"/>
      <c r="AP7" s="813"/>
      <c r="AQ7" s="813"/>
      <c r="AR7" s="813"/>
      <c r="AS7" s="813"/>
      <c r="AT7" s="813"/>
      <c r="AU7" s="813"/>
      <c r="AV7" s="813"/>
      <c r="AW7" s="813"/>
      <c r="AX7" s="814"/>
    </row>
    <row r="8" spans="1:50" ht="33.6" customHeight="1" x14ac:dyDescent="0.15">
      <c r="A8" s="856" t="s">
        <v>234</v>
      </c>
      <c r="B8" s="857"/>
      <c r="C8" s="857"/>
      <c r="D8" s="857"/>
      <c r="E8" s="857"/>
      <c r="F8" s="858"/>
      <c r="G8" s="859" t="str">
        <f>入力規則等!A27</f>
        <v>ＯＤＡ</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4.6" customHeight="1" x14ac:dyDescent="0.15">
      <c r="A10" s="773" t="s">
        <v>28</v>
      </c>
      <c r="B10" s="774"/>
      <c r="C10" s="774"/>
      <c r="D10" s="774"/>
      <c r="E10" s="774"/>
      <c r="F10" s="774"/>
      <c r="G10" s="775" t="s">
        <v>739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28.5"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4">
        <v>100</v>
      </c>
      <c r="Q13" s="715"/>
      <c r="R13" s="715"/>
      <c r="S13" s="715"/>
      <c r="T13" s="715"/>
      <c r="U13" s="715"/>
      <c r="V13" s="716"/>
      <c r="W13" s="714">
        <v>100</v>
      </c>
      <c r="X13" s="715"/>
      <c r="Y13" s="715"/>
      <c r="Z13" s="715"/>
      <c r="AA13" s="715"/>
      <c r="AB13" s="715"/>
      <c r="AC13" s="716"/>
      <c r="AD13" s="714">
        <v>96</v>
      </c>
      <c r="AE13" s="715"/>
      <c r="AF13" s="715"/>
      <c r="AG13" s="715"/>
      <c r="AH13" s="715"/>
      <c r="AI13" s="715"/>
      <c r="AJ13" s="716"/>
      <c r="AK13" s="714">
        <v>92</v>
      </c>
      <c r="AL13" s="715"/>
      <c r="AM13" s="715"/>
      <c r="AN13" s="715"/>
      <c r="AO13" s="715"/>
      <c r="AP13" s="715"/>
      <c r="AQ13" s="716"/>
      <c r="AR13" s="750">
        <v>92</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4" t="s">
        <v>697</v>
      </c>
      <c r="Q14" s="715"/>
      <c r="R14" s="715"/>
      <c r="S14" s="715"/>
      <c r="T14" s="715"/>
      <c r="U14" s="715"/>
      <c r="V14" s="716"/>
      <c r="W14" s="714" t="s">
        <v>697</v>
      </c>
      <c r="X14" s="715"/>
      <c r="Y14" s="715"/>
      <c r="Z14" s="715"/>
      <c r="AA14" s="715"/>
      <c r="AB14" s="715"/>
      <c r="AC14" s="716"/>
      <c r="AD14" s="714" t="s">
        <v>697</v>
      </c>
      <c r="AE14" s="715"/>
      <c r="AF14" s="715"/>
      <c r="AG14" s="715"/>
      <c r="AH14" s="715"/>
      <c r="AI14" s="715"/>
      <c r="AJ14" s="716"/>
      <c r="AK14" s="714"/>
      <c r="AL14" s="715"/>
      <c r="AM14" s="715"/>
      <c r="AN14" s="715"/>
      <c r="AO14" s="715"/>
      <c r="AP14" s="715"/>
      <c r="AQ14" s="716"/>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4" t="s">
        <v>697</v>
      </c>
      <c r="Q15" s="715"/>
      <c r="R15" s="715"/>
      <c r="S15" s="715"/>
      <c r="T15" s="715"/>
      <c r="U15" s="715"/>
      <c r="V15" s="716"/>
      <c r="W15" s="714" t="s">
        <v>697</v>
      </c>
      <c r="X15" s="715"/>
      <c r="Y15" s="715"/>
      <c r="Z15" s="715"/>
      <c r="AA15" s="715"/>
      <c r="AB15" s="715"/>
      <c r="AC15" s="716"/>
      <c r="AD15" s="714" t="s">
        <v>697</v>
      </c>
      <c r="AE15" s="715"/>
      <c r="AF15" s="715"/>
      <c r="AG15" s="715"/>
      <c r="AH15" s="715"/>
      <c r="AI15" s="715"/>
      <c r="AJ15" s="716"/>
      <c r="AK15" s="714"/>
      <c r="AL15" s="715"/>
      <c r="AM15" s="715"/>
      <c r="AN15" s="715"/>
      <c r="AO15" s="715"/>
      <c r="AP15" s="715"/>
      <c r="AQ15" s="716"/>
      <c r="AR15" s="714"/>
      <c r="AS15" s="715"/>
      <c r="AT15" s="715"/>
      <c r="AU15" s="715"/>
      <c r="AV15" s="715"/>
      <c r="AW15" s="715"/>
      <c r="AX15" s="823"/>
    </row>
    <row r="16" spans="1:50" ht="21" customHeight="1" x14ac:dyDescent="0.15">
      <c r="A16" s="322"/>
      <c r="B16" s="323"/>
      <c r="C16" s="323"/>
      <c r="D16" s="323"/>
      <c r="E16" s="323"/>
      <c r="F16" s="324"/>
      <c r="G16" s="804"/>
      <c r="H16" s="805"/>
      <c r="I16" s="797" t="s">
        <v>49</v>
      </c>
      <c r="J16" s="810"/>
      <c r="K16" s="810"/>
      <c r="L16" s="810"/>
      <c r="M16" s="810"/>
      <c r="N16" s="810"/>
      <c r="O16" s="811"/>
      <c r="P16" s="714" t="s">
        <v>697</v>
      </c>
      <c r="Q16" s="715"/>
      <c r="R16" s="715"/>
      <c r="S16" s="715"/>
      <c r="T16" s="715"/>
      <c r="U16" s="715"/>
      <c r="V16" s="716"/>
      <c r="W16" s="714" t="s">
        <v>697</v>
      </c>
      <c r="X16" s="715"/>
      <c r="Y16" s="715"/>
      <c r="Z16" s="715"/>
      <c r="AA16" s="715"/>
      <c r="AB16" s="715"/>
      <c r="AC16" s="716"/>
      <c r="AD16" s="714" t="s">
        <v>697</v>
      </c>
      <c r="AE16" s="715"/>
      <c r="AF16" s="715"/>
      <c r="AG16" s="715"/>
      <c r="AH16" s="715"/>
      <c r="AI16" s="715"/>
      <c r="AJ16" s="716"/>
      <c r="AK16" s="714"/>
      <c r="AL16" s="715"/>
      <c r="AM16" s="715"/>
      <c r="AN16" s="715"/>
      <c r="AO16" s="715"/>
      <c r="AP16" s="715"/>
      <c r="AQ16" s="716"/>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4" t="s">
        <v>697</v>
      </c>
      <c r="Q17" s="715"/>
      <c r="R17" s="715"/>
      <c r="S17" s="715"/>
      <c r="T17" s="715"/>
      <c r="U17" s="715"/>
      <c r="V17" s="716"/>
      <c r="W17" s="714" t="s">
        <v>697</v>
      </c>
      <c r="X17" s="715"/>
      <c r="Y17" s="715"/>
      <c r="Z17" s="715"/>
      <c r="AA17" s="715"/>
      <c r="AB17" s="715"/>
      <c r="AC17" s="716"/>
      <c r="AD17" s="714" t="s">
        <v>697</v>
      </c>
      <c r="AE17" s="715"/>
      <c r="AF17" s="715"/>
      <c r="AG17" s="715"/>
      <c r="AH17" s="715"/>
      <c r="AI17" s="715"/>
      <c r="AJ17" s="716"/>
      <c r="AK17" s="714"/>
      <c r="AL17" s="715"/>
      <c r="AM17" s="715"/>
      <c r="AN17" s="715"/>
      <c r="AO17" s="715"/>
      <c r="AP17" s="715"/>
      <c r="AQ17" s="716"/>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100</v>
      </c>
      <c r="Q18" s="794"/>
      <c r="R18" s="794"/>
      <c r="S18" s="794"/>
      <c r="T18" s="794"/>
      <c r="U18" s="794"/>
      <c r="V18" s="795"/>
      <c r="W18" s="793">
        <f>SUM(W13:AC17)</f>
        <v>100</v>
      </c>
      <c r="X18" s="794"/>
      <c r="Y18" s="794"/>
      <c r="Z18" s="794"/>
      <c r="AA18" s="794"/>
      <c r="AB18" s="794"/>
      <c r="AC18" s="795"/>
      <c r="AD18" s="793">
        <f>SUM(AD13:AJ17)</f>
        <v>96</v>
      </c>
      <c r="AE18" s="794"/>
      <c r="AF18" s="794"/>
      <c r="AG18" s="794"/>
      <c r="AH18" s="794"/>
      <c r="AI18" s="794"/>
      <c r="AJ18" s="795"/>
      <c r="AK18" s="793">
        <f>SUM(AK13:AQ17)</f>
        <v>92</v>
      </c>
      <c r="AL18" s="794"/>
      <c r="AM18" s="794"/>
      <c r="AN18" s="794"/>
      <c r="AO18" s="794"/>
      <c r="AP18" s="794"/>
      <c r="AQ18" s="795"/>
      <c r="AR18" s="793">
        <f>SUM(AR13:AX17)</f>
        <v>92</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4">
        <v>70</v>
      </c>
      <c r="Q19" s="715"/>
      <c r="R19" s="715"/>
      <c r="S19" s="715"/>
      <c r="T19" s="715"/>
      <c r="U19" s="715"/>
      <c r="V19" s="716"/>
      <c r="W19" s="714">
        <v>71</v>
      </c>
      <c r="X19" s="715"/>
      <c r="Y19" s="715"/>
      <c r="Z19" s="715"/>
      <c r="AA19" s="715"/>
      <c r="AB19" s="715"/>
      <c r="AC19" s="716"/>
      <c r="AD19" s="714">
        <v>72</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0.7</v>
      </c>
      <c r="Q20" s="761"/>
      <c r="R20" s="761"/>
      <c r="S20" s="761"/>
      <c r="T20" s="761"/>
      <c r="U20" s="761"/>
      <c r="V20" s="761"/>
      <c r="W20" s="761">
        <f>IF(W18=0, "-", SUM(W19)/W18)</f>
        <v>0.71</v>
      </c>
      <c r="X20" s="761"/>
      <c r="Y20" s="761"/>
      <c r="Z20" s="761"/>
      <c r="AA20" s="761"/>
      <c r="AB20" s="761"/>
      <c r="AC20" s="761"/>
      <c r="AD20" s="761">
        <f>IF(AD18=0, "-", SUM(AD19)/AD18)</f>
        <v>0.75</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0.7</v>
      </c>
      <c r="Q21" s="761"/>
      <c r="R21" s="761"/>
      <c r="S21" s="761"/>
      <c r="T21" s="761"/>
      <c r="U21" s="761"/>
      <c r="V21" s="761"/>
      <c r="W21" s="761">
        <f>IF(W19=0, "-", SUM(W19)/SUM(W13,W14))</f>
        <v>0.71</v>
      </c>
      <c r="X21" s="761"/>
      <c r="Y21" s="761"/>
      <c r="Z21" s="761"/>
      <c r="AA21" s="761"/>
      <c r="AB21" s="761"/>
      <c r="AC21" s="761"/>
      <c r="AD21" s="761">
        <f>IF(AD19=0, "-", SUM(AD19)/SUM(AD13,AD14))</f>
        <v>0.75</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676</v>
      </c>
      <c r="B22" s="721"/>
      <c r="C22" s="721"/>
      <c r="D22" s="721"/>
      <c r="E22" s="721"/>
      <c r="F22" s="722"/>
      <c r="G22" s="726" t="s">
        <v>309</v>
      </c>
      <c r="H22" s="565"/>
      <c r="I22" s="565"/>
      <c r="J22" s="565"/>
      <c r="K22" s="565"/>
      <c r="L22" s="565"/>
      <c r="M22" s="565"/>
      <c r="N22" s="565"/>
      <c r="O22" s="566"/>
      <c r="P22" s="727" t="s">
        <v>674</v>
      </c>
      <c r="Q22" s="565"/>
      <c r="R22" s="565"/>
      <c r="S22" s="565"/>
      <c r="T22" s="565"/>
      <c r="U22" s="565"/>
      <c r="V22" s="566"/>
      <c r="W22" s="727" t="s">
        <v>675</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3"/>
      <c r="B23" s="724"/>
      <c r="C23" s="724"/>
      <c r="D23" s="724"/>
      <c r="E23" s="724"/>
      <c r="F23" s="725"/>
      <c r="G23" s="747" t="s">
        <v>699</v>
      </c>
      <c r="H23" s="748"/>
      <c r="I23" s="748"/>
      <c r="J23" s="748"/>
      <c r="K23" s="748"/>
      <c r="L23" s="748"/>
      <c r="M23" s="748"/>
      <c r="N23" s="748"/>
      <c r="O23" s="749"/>
      <c r="P23" s="750">
        <v>89</v>
      </c>
      <c r="Q23" s="751"/>
      <c r="R23" s="751"/>
      <c r="S23" s="751"/>
      <c r="T23" s="751"/>
      <c r="U23" s="751"/>
      <c r="V23" s="752"/>
      <c r="W23" s="750">
        <v>89</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3"/>
      <c r="B24" s="724"/>
      <c r="C24" s="724"/>
      <c r="D24" s="724"/>
      <c r="E24" s="724"/>
      <c r="F24" s="725"/>
      <c r="G24" s="717" t="s">
        <v>700</v>
      </c>
      <c r="H24" s="718"/>
      <c r="I24" s="718"/>
      <c r="J24" s="718"/>
      <c r="K24" s="718"/>
      <c r="L24" s="718"/>
      <c r="M24" s="718"/>
      <c r="N24" s="718"/>
      <c r="O24" s="719"/>
      <c r="P24" s="714">
        <v>2.4</v>
      </c>
      <c r="Q24" s="715"/>
      <c r="R24" s="715"/>
      <c r="S24" s="715"/>
      <c r="T24" s="715"/>
      <c r="U24" s="715"/>
      <c r="V24" s="716"/>
      <c r="W24" s="714">
        <v>2.4</v>
      </c>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3"/>
      <c r="B25" s="724"/>
      <c r="C25" s="724"/>
      <c r="D25" s="724"/>
      <c r="E25" s="724"/>
      <c r="F25" s="725"/>
      <c r="G25" s="717" t="s">
        <v>701</v>
      </c>
      <c r="H25" s="718"/>
      <c r="I25" s="718"/>
      <c r="J25" s="718"/>
      <c r="K25" s="718"/>
      <c r="L25" s="718"/>
      <c r="M25" s="718"/>
      <c r="N25" s="718"/>
      <c r="O25" s="719"/>
      <c r="P25" s="714">
        <v>0.3</v>
      </c>
      <c r="Q25" s="715"/>
      <c r="R25" s="715"/>
      <c r="S25" s="715"/>
      <c r="T25" s="715"/>
      <c r="U25" s="715"/>
      <c r="V25" s="716"/>
      <c r="W25" s="714">
        <v>0.3</v>
      </c>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3"/>
      <c r="B26" s="724"/>
      <c r="C26" s="724"/>
      <c r="D26" s="724"/>
      <c r="E26" s="724"/>
      <c r="F26" s="725"/>
      <c r="G26" s="717" t="s">
        <v>702</v>
      </c>
      <c r="H26" s="718"/>
      <c r="I26" s="718"/>
      <c r="J26" s="718"/>
      <c r="K26" s="718"/>
      <c r="L26" s="718"/>
      <c r="M26" s="718"/>
      <c r="N26" s="718"/>
      <c r="O26" s="719"/>
      <c r="P26" s="714">
        <v>0.1</v>
      </c>
      <c r="Q26" s="715"/>
      <c r="R26" s="715"/>
      <c r="S26" s="715"/>
      <c r="T26" s="715"/>
      <c r="U26" s="715"/>
      <c r="V26" s="716"/>
      <c r="W26" s="714">
        <v>0.1</v>
      </c>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2.5" customHeight="1" x14ac:dyDescent="0.15">
      <c r="A27" s="723"/>
      <c r="B27" s="724"/>
      <c r="C27" s="724"/>
      <c r="D27" s="724"/>
      <c r="E27" s="724"/>
      <c r="F27" s="725"/>
      <c r="G27" s="717" t="s">
        <v>703</v>
      </c>
      <c r="H27" s="718"/>
      <c r="I27" s="718"/>
      <c r="J27" s="718"/>
      <c r="K27" s="718"/>
      <c r="L27" s="718"/>
      <c r="M27" s="718"/>
      <c r="N27" s="718"/>
      <c r="O27" s="719"/>
      <c r="P27" s="714">
        <v>0.1</v>
      </c>
      <c r="Q27" s="715"/>
      <c r="R27" s="715"/>
      <c r="S27" s="715"/>
      <c r="T27" s="715"/>
      <c r="U27" s="715"/>
      <c r="V27" s="716"/>
      <c r="W27" s="714">
        <v>0.1</v>
      </c>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3" t="s">
        <v>18</v>
      </c>
      <c r="H29" s="735"/>
      <c r="I29" s="735"/>
      <c r="J29" s="735"/>
      <c r="K29" s="735"/>
      <c r="L29" s="735"/>
      <c r="M29" s="735"/>
      <c r="N29" s="735"/>
      <c r="O29" s="736"/>
      <c r="P29" s="737">
        <f>AK13</f>
        <v>92</v>
      </c>
      <c r="Q29" s="738"/>
      <c r="R29" s="738"/>
      <c r="S29" s="738"/>
      <c r="T29" s="738"/>
      <c r="U29" s="738"/>
      <c r="V29" s="739"/>
      <c r="W29" s="740">
        <f>AR13</f>
        <v>92</v>
      </c>
      <c r="X29" s="741"/>
      <c r="Y29" s="741"/>
      <c r="Z29" s="741"/>
      <c r="AA29" s="741"/>
      <c r="AB29" s="741"/>
      <c r="AC29" s="742"/>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3" t="s">
        <v>663</v>
      </c>
      <c r="B30" s="744"/>
      <c r="C30" s="744"/>
      <c r="D30" s="744"/>
      <c r="E30" s="744"/>
      <c r="F30" s="745"/>
      <c r="G30" s="731" t="s">
        <v>741</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2" t="s">
        <v>664</v>
      </c>
      <c r="B31" s="168"/>
      <c r="C31" s="168"/>
      <c r="D31" s="168"/>
      <c r="E31" s="168"/>
      <c r="F31" s="169"/>
      <c r="G31" s="705" t="s">
        <v>656</v>
      </c>
      <c r="H31" s="706"/>
      <c r="I31" s="706"/>
      <c r="J31" s="706"/>
      <c r="K31" s="706"/>
      <c r="L31" s="706"/>
      <c r="M31" s="706"/>
      <c r="N31" s="706"/>
      <c r="O31" s="706"/>
      <c r="P31" s="707" t="s">
        <v>655</v>
      </c>
      <c r="Q31" s="706"/>
      <c r="R31" s="706"/>
      <c r="S31" s="706"/>
      <c r="T31" s="706"/>
      <c r="U31" s="706"/>
      <c r="V31" s="706"/>
      <c r="W31" s="706"/>
      <c r="X31" s="708"/>
      <c r="Y31" s="709"/>
      <c r="Z31" s="710"/>
      <c r="AA31" s="711"/>
      <c r="AB31" s="641" t="s">
        <v>11</v>
      </c>
      <c r="AC31" s="641"/>
      <c r="AD31" s="641"/>
      <c r="AE31" s="131" t="s">
        <v>500</v>
      </c>
      <c r="AF31" s="712"/>
      <c r="AG31" s="712"/>
      <c r="AH31" s="713"/>
      <c r="AI31" s="131" t="s">
        <v>652</v>
      </c>
      <c r="AJ31" s="712"/>
      <c r="AK31" s="712"/>
      <c r="AL31" s="713"/>
      <c r="AM31" s="131" t="s">
        <v>468</v>
      </c>
      <c r="AN31" s="712"/>
      <c r="AO31" s="712"/>
      <c r="AP31" s="713"/>
      <c r="AQ31" s="638" t="s">
        <v>499</v>
      </c>
      <c r="AR31" s="639"/>
      <c r="AS31" s="639"/>
      <c r="AT31" s="640"/>
      <c r="AU31" s="638" t="s">
        <v>677</v>
      </c>
      <c r="AV31" s="639"/>
      <c r="AW31" s="639"/>
      <c r="AX31" s="648"/>
    </row>
    <row r="32" spans="1:50" ht="23.25" customHeight="1" x14ac:dyDescent="0.15">
      <c r="A32" s="662"/>
      <c r="B32" s="168"/>
      <c r="C32" s="168"/>
      <c r="D32" s="168"/>
      <c r="E32" s="168"/>
      <c r="F32" s="169"/>
      <c r="G32" s="649" t="s">
        <v>740</v>
      </c>
      <c r="H32" s="650"/>
      <c r="I32" s="650"/>
      <c r="J32" s="650"/>
      <c r="K32" s="650"/>
      <c r="L32" s="650"/>
      <c r="M32" s="650"/>
      <c r="N32" s="650"/>
      <c r="O32" s="650"/>
      <c r="P32" s="400" t="s">
        <v>778</v>
      </c>
      <c r="Q32" s="653"/>
      <c r="R32" s="653"/>
      <c r="S32" s="653"/>
      <c r="T32" s="653"/>
      <c r="U32" s="653"/>
      <c r="V32" s="653"/>
      <c r="W32" s="653"/>
      <c r="X32" s="654"/>
      <c r="Y32" s="658" t="s">
        <v>52</v>
      </c>
      <c r="Z32" s="659"/>
      <c r="AA32" s="660"/>
      <c r="AB32" s="661" t="s">
        <v>709</v>
      </c>
      <c r="AC32" s="661"/>
      <c r="AD32" s="661"/>
      <c r="AE32" s="631">
        <v>44</v>
      </c>
      <c r="AF32" s="631"/>
      <c r="AG32" s="631"/>
      <c r="AH32" s="631"/>
      <c r="AI32" s="631">
        <v>30</v>
      </c>
      <c r="AJ32" s="631"/>
      <c r="AK32" s="631"/>
      <c r="AL32" s="631"/>
      <c r="AM32" s="631">
        <v>6</v>
      </c>
      <c r="AN32" s="631"/>
      <c r="AO32" s="631"/>
      <c r="AP32" s="631"/>
      <c r="AQ32" s="109" t="s">
        <v>697</v>
      </c>
      <c r="AR32" s="110"/>
      <c r="AS32" s="110"/>
      <c r="AT32" s="111"/>
      <c r="AU32" s="102" t="s">
        <v>697</v>
      </c>
      <c r="AV32" s="102"/>
      <c r="AW32" s="102"/>
      <c r="AX32" s="103"/>
    </row>
    <row r="33" spans="1:51" ht="23.25" customHeight="1" x14ac:dyDescent="0.15">
      <c r="A33" s="203"/>
      <c r="B33" s="173"/>
      <c r="C33" s="173"/>
      <c r="D33" s="173"/>
      <c r="E33" s="173"/>
      <c r="F33" s="174"/>
      <c r="G33" s="651"/>
      <c r="H33" s="652"/>
      <c r="I33" s="652"/>
      <c r="J33" s="652"/>
      <c r="K33" s="652"/>
      <c r="L33" s="652"/>
      <c r="M33" s="652"/>
      <c r="N33" s="652"/>
      <c r="O33" s="652"/>
      <c r="P33" s="655"/>
      <c r="Q33" s="656"/>
      <c r="R33" s="656"/>
      <c r="S33" s="656"/>
      <c r="T33" s="656"/>
      <c r="U33" s="656"/>
      <c r="V33" s="656"/>
      <c r="W33" s="656"/>
      <c r="X33" s="657"/>
      <c r="Y33" s="635" t="s">
        <v>53</v>
      </c>
      <c r="Z33" s="636"/>
      <c r="AA33" s="637"/>
      <c r="AB33" s="661" t="s">
        <v>709</v>
      </c>
      <c r="AC33" s="661"/>
      <c r="AD33" s="661"/>
      <c r="AE33" s="631">
        <v>38</v>
      </c>
      <c r="AF33" s="631"/>
      <c r="AG33" s="631"/>
      <c r="AH33" s="631"/>
      <c r="AI33" s="631">
        <v>30</v>
      </c>
      <c r="AJ33" s="631"/>
      <c r="AK33" s="631"/>
      <c r="AL33" s="631"/>
      <c r="AM33" s="631">
        <v>26</v>
      </c>
      <c r="AN33" s="631"/>
      <c r="AO33" s="631"/>
      <c r="AP33" s="631"/>
      <c r="AQ33" s="631">
        <v>6</v>
      </c>
      <c r="AR33" s="631"/>
      <c r="AS33" s="631"/>
      <c r="AT33" s="631"/>
      <c r="AU33" s="102" t="s">
        <v>697</v>
      </c>
      <c r="AV33" s="102"/>
      <c r="AW33" s="102"/>
      <c r="AX33" s="103"/>
    </row>
    <row r="34" spans="1:51" ht="23.25" customHeight="1" x14ac:dyDescent="0.15">
      <c r="A34" s="694" t="s">
        <v>665</v>
      </c>
      <c r="B34" s="695"/>
      <c r="C34" s="695"/>
      <c r="D34" s="695"/>
      <c r="E34" s="695"/>
      <c r="F34" s="696"/>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7"/>
      <c r="B35" s="698"/>
      <c r="C35" s="698"/>
      <c r="D35" s="698"/>
      <c r="E35" s="698"/>
      <c r="F35" s="699"/>
      <c r="G35" s="666" t="s">
        <v>711</v>
      </c>
      <c r="H35" s="667"/>
      <c r="I35" s="667"/>
      <c r="J35" s="667"/>
      <c r="K35" s="667"/>
      <c r="L35" s="667"/>
      <c r="M35" s="667"/>
      <c r="N35" s="667"/>
      <c r="O35" s="667"/>
      <c r="P35" s="667"/>
      <c r="Q35" s="667"/>
      <c r="R35" s="667"/>
      <c r="S35" s="667"/>
      <c r="T35" s="667"/>
      <c r="U35" s="667"/>
      <c r="V35" s="667"/>
      <c r="W35" s="667"/>
      <c r="X35" s="667"/>
      <c r="Y35" s="670" t="s">
        <v>665</v>
      </c>
      <c r="Z35" s="671"/>
      <c r="AA35" s="672"/>
      <c r="AB35" s="673" t="s">
        <v>712</v>
      </c>
      <c r="AC35" s="674"/>
      <c r="AD35" s="675"/>
      <c r="AE35" s="676">
        <v>460</v>
      </c>
      <c r="AF35" s="676"/>
      <c r="AG35" s="676"/>
      <c r="AH35" s="676"/>
      <c r="AI35" s="676">
        <v>588</v>
      </c>
      <c r="AJ35" s="676"/>
      <c r="AK35" s="676"/>
      <c r="AL35" s="676"/>
      <c r="AM35" s="676">
        <v>630</v>
      </c>
      <c r="AN35" s="676"/>
      <c r="AO35" s="676"/>
      <c r="AP35" s="676"/>
      <c r="AQ35" s="108">
        <v>987</v>
      </c>
      <c r="AR35" s="102"/>
      <c r="AS35" s="102"/>
      <c r="AT35" s="102"/>
      <c r="AU35" s="102"/>
      <c r="AV35" s="102"/>
      <c r="AW35" s="102"/>
      <c r="AX35" s="103"/>
    </row>
    <row r="36" spans="1:51" ht="46.5"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668</v>
      </c>
      <c r="Z36" s="663"/>
      <c r="AA36" s="664"/>
      <c r="AB36" s="627" t="s">
        <v>713</v>
      </c>
      <c r="AC36" s="628"/>
      <c r="AD36" s="629"/>
      <c r="AE36" s="630" t="s">
        <v>714</v>
      </c>
      <c r="AF36" s="630"/>
      <c r="AG36" s="630"/>
      <c r="AH36" s="630"/>
      <c r="AI36" s="630" t="s">
        <v>733</v>
      </c>
      <c r="AJ36" s="630"/>
      <c r="AK36" s="630"/>
      <c r="AL36" s="630"/>
      <c r="AM36" s="630" t="s">
        <v>734</v>
      </c>
      <c r="AN36" s="630"/>
      <c r="AO36" s="630"/>
      <c r="AP36" s="630"/>
      <c r="AQ36" s="630" t="s">
        <v>779</v>
      </c>
      <c r="AR36" s="630"/>
      <c r="AS36" s="630"/>
      <c r="AT36" s="630"/>
      <c r="AU36" s="630"/>
      <c r="AV36" s="630"/>
      <c r="AW36" s="630"/>
      <c r="AX36" s="665"/>
    </row>
    <row r="37" spans="1:51" ht="18.75" customHeight="1" x14ac:dyDescent="0.15">
      <c r="A37" s="682" t="s">
        <v>316</v>
      </c>
      <c r="B37" s="683"/>
      <c r="C37" s="683"/>
      <c r="D37" s="683"/>
      <c r="E37" s="683"/>
      <c r="F37" s="684"/>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2" t="s">
        <v>652</v>
      </c>
      <c r="AJ37" s="692"/>
      <c r="AK37" s="692"/>
      <c r="AL37" s="624"/>
      <c r="AM37" s="692" t="s">
        <v>468</v>
      </c>
      <c r="AN37" s="692"/>
      <c r="AO37" s="692"/>
      <c r="AP37" s="624"/>
      <c r="AQ37" s="231" t="s">
        <v>223</v>
      </c>
      <c r="AR37" s="232"/>
      <c r="AS37" s="232"/>
      <c r="AT37" s="233"/>
      <c r="AU37" s="212" t="s">
        <v>129</v>
      </c>
      <c r="AV37" s="212"/>
      <c r="AW37" s="212"/>
      <c r="AX37" s="215"/>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3"/>
      <c r="AJ38" s="693"/>
      <c r="AK38" s="693"/>
      <c r="AL38" s="131"/>
      <c r="AM38" s="693"/>
      <c r="AN38" s="693"/>
      <c r="AO38" s="693"/>
      <c r="AP38" s="131"/>
      <c r="AQ38" s="522" t="s">
        <v>697</v>
      </c>
      <c r="AR38" s="523"/>
      <c r="AS38" s="142" t="s">
        <v>224</v>
      </c>
      <c r="AT38" s="143"/>
      <c r="AU38" s="141">
        <v>4</v>
      </c>
      <c r="AV38" s="141"/>
      <c r="AW38" s="123" t="s">
        <v>170</v>
      </c>
      <c r="AX38" s="144"/>
    </row>
    <row r="39" spans="1:51" ht="23.25" customHeight="1" x14ac:dyDescent="0.15">
      <c r="A39" s="688"/>
      <c r="B39" s="686"/>
      <c r="C39" s="686"/>
      <c r="D39" s="686"/>
      <c r="E39" s="686"/>
      <c r="F39" s="687"/>
      <c r="G39" s="193" t="s">
        <v>704</v>
      </c>
      <c r="H39" s="194"/>
      <c r="I39" s="194"/>
      <c r="J39" s="194"/>
      <c r="K39" s="194"/>
      <c r="L39" s="194"/>
      <c r="M39" s="194"/>
      <c r="N39" s="194"/>
      <c r="O39" s="195"/>
      <c r="P39" s="146" t="s">
        <v>705</v>
      </c>
      <c r="Q39" s="146"/>
      <c r="R39" s="146"/>
      <c r="S39" s="146"/>
      <c r="T39" s="146"/>
      <c r="U39" s="146"/>
      <c r="V39" s="146"/>
      <c r="W39" s="146"/>
      <c r="X39" s="147"/>
      <c r="Y39" s="234" t="s">
        <v>12</v>
      </c>
      <c r="Z39" s="235"/>
      <c r="AA39" s="236"/>
      <c r="AB39" s="163" t="s">
        <v>334</v>
      </c>
      <c r="AC39" s="163"/>
      <c r="AD39" s="163"/>
      <c r="AE39" s="108">
        <v>99</v>
      </c>
      <c r="AF39" s="102"/>
      <c r="AG39" s="102"/>
      <c r="AH39" s="102"/>
      <c r="AI39" s="108">
        <v>94</v>
      </c>
      <c r="AJ39" s="102"/>
      <c r="AK39" s="102"/>
      <c r="AL39" s="102"/>
      <c r="AM39" s="108">
        <v>90</v>
      </c>
      <c r="AN39" s="102"/>
      <c r="AO39" s="102"/>
      <c r="AP39" s="102"/>
      <c r="AQ39" s="109" t="s">
        <v>697</v>
      </c>
      <c r="AR39" s="110"/>
      <c r="AS39" s="110"/>
      <c r="AT39" s="111"/>
      <c r="AU39" s="102" t="s">
        <v>697</v>
      </c>
      <c r="AV39" s="102"/>
      <c r="AW39" s="102"/>
      <c r="AX39" s="103"/>
    </row>
    <row r="40" spans="1:51" ht="23.25" customHeight="1" x14ac:dyDescent="0.15">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v>90</v>
      </c>
      <c r="AF40" s="102"/>
      <c r="AG40" s="102"/>
      <c r="AH40" s="102"/>
      <c r="AI40" s="108">
        <v>90</v>
      </c>
      <c r="AJ40" s="102"/>
      <c r="AK40" s="102"/>
      <c r="AL40" s="102"/>
      <c r="AM40" s="108">
        <v>90</v>
      </c>
      <c r="AN40" s="102"/>
      <c r="AO40" s="102"/>
      <c r="AP40" s="102"/>
      <c r="AQ40" s="109" t="s">
        <v>697</v>
      </c>
      <c r="AR40" s="110"/>
      <c r="AS40" s="110"/>
      <c r="AT40" s="111"/>
      <c r="AU40" s="102">
        <v>90</v>
      </c>
      <c r="AV40" s="102"/>
      <c r="AW40" s="102"/>
      <c r="AX40" s="103"/>
    </row>
    <row r="41" spans="1:51" ht="23.25" customHeight="1" x14ac:dyDescent="0.15">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110</v>
      </c>
      <c r="AF41" s="102"/>
      <c r="AG41" s="102"/>
      <c r="AH41" s="102"/>
      <c r="AI41" s="108">
        <v>104</v>
      </c>
      <c r="AJ41" s="102"/>
      <c r="AK41" s="102"/>
      <c r="AL41" s="102"/>
      <c r="AM41" s="108">
        <v>100</v>
      </c>
      <c r="AN41" s="102"/>
      <c r="AO41" s="102"/>
      <c r="AP41" s="102"/>
      <c r="AQ41" s="109" t="s">
        <v>697</v>
      </c>
      <c r="AR41" s="110"/>
      <c r="AS41" s="110"/>
      <c r="AT41" s="111"/>
      <c r="AU41" s="102" t="s">
        <v>697</v>
      </c>
      <c r="AV41" s="102"/>
      <c r="AW41" s="102"/>
      <c r="AX41" s="103"/>
    </row>
    <row r="42" spans="1:51" ht="23.25" customHeight="1" x14ac:dyDescent="0.15">
      <c r="A42" s="202" t="s">
        <v>343</v>
      </c>
      <c r="B42" s="165"/>
      <c r="C42" s="165"/>
      <c r="D42" s="165"/>
      <c r="E42" s="165"/>
      <c r="F42" s="166"/>
      <c r="G42" s="204" t="s">
        <v>706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3" t="s">
        <v>663</v>
      </c>
      <c r="B64" s="744"/>
      <c r="C64" s="744"/>
      <c r="D64" s="744"/>
      <c r="E64" s="744"/>
      <c r="F64" s="745"/>
      <c r="G64" s="731" t="s">
        <v>742</v>
      </c>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1</v>
      </c>
    </row>
    <row r="65" spans="1:51" ht="31.5" customHeight="1" x14ac:dyDescent="0.15">
      <c r="A65" s="662" t="s">
        <v>664</v>
      </c>
      <c r="B65" s="168"/>
      <c r="C65" s="168"/>
      <c r="D65" s="168"/>
      <c r="E65" s="168"/>
      <c r="F65" s="169"/>
      <c r="G65" s="705" t="s">
        <v>656</v>
      </c>
      <c r="H65" s="706"/>
      <c r="I65" s="706"/>
      <c r="J65" s="706"/>
      <c r="K65" s="706"/>
      <c r="L65" s="706"/>
      <c r="M65" s="706"/>
      <c r="N65" s="706"/>
      <c r="O65" s="706"/>
      <c r="P65" s="707" t="s">
        <v>655</v>
      </c>
      <c r="Q65" s="706"/>
      <c r="R65" s="706"/>
      <c r="S65" s="706"/>
      <c r="T65" s="706"/>
      <c r="U65" s="706"/>
      <c r="V65" s="706"/>
      <c r="W65" s="706"/>
      <c r="X65" s="708"/>
      <c r="Y65" s="709"/>
      <c r="Z65" s="710"/>
      <c r="AA65" s="711"/>
      <c r="AB65" s="641" t="s">
        <v>11</v>
      </c>
      <c r="AC65" s="641"/>
      <c r="AD65" s="641"/>
      <c r="AE65" s="131" t="s">
        <v>500</v>
      </c>
      <c r="AF65" s="712"/>
      <c r="AG65" s="712"/>
      <c r="AH65" s="713"/>
      <c r="AI65" s="131" t="s">
        <v>652</v>
      </c>
      <c r="AJ65" s="712"/>
      <c r="AK65" s="712"/>
      <c r="AL65" s="713"/>
      <c r="AM65" s="131" t="s">
        <v>468</v>
      </c>
      <c r="AN65" s="712"/>
      <c r="AO65" s="712"/>
      <c r="AP65" s="713"/>
      <c r="AQ65" s="638" t="s">
        <v>499</v>
      </c>
      <c r="AR65" s="639"/>
      <c r="AS65" s="639"/>
      <c r="AT65" s="640"/>
      <c r="AU65" s="638" t="s">
        <v>677</v>
      </c>
      <c r="AV65" s="639"/>
      <c r="AW65" s="639"/>
      <c r="AX65" s="648"/>
      <c r="AY65">
        <f>COUNTA($G$66)</f>
        <v>1</v>
      </c>
    </row>
    <row r="66" spans="1:51" ht="23.25" customHeight="1" x14ac:dyDescent="0.15">
      <c r="A66" s="662"/>
      <c r="B66" s="168"/>
      <c r="C66" s="168"/>
      <c r="D66" s="168"/>
      <c r="E66" s="168"/>
      <c r="F66" s="169"/>
      <c r="G66" s="649" t="s">
        <v>743</v>
      </c>
      <c r="H66" s="650"/>
      <c r="I66" s="650"/>
      <c r="J66" s="650"/>
      <c r="K66" s="650"/>
      <c r="L66" s="650"/>
      <c r="M66" s="650"/>
      <c r="N66" s="650"/>
      <c r="O66" s="650"/>
      <c r="P66" s="400" t="s">
        <v>777</v>
      </c>
      <c r="Q66" s="653"/>
      <c r="R66" s="653"/>
      <c r="S66" s="653"/>
      <c r="T66" s="653"/>
      <c r="U66" s="653"/>
      <c r="V66" s="653"/>
      <c r="W66" s="653"/>
      <c r="X66" s="654"/>
      <c r="Y66" s="658" t="s">
        <v>52</v>
      </c>
      <c r="Z66" s="659"/>
      <c r="AA66" s="660"/>
      <c r="AB66" s="661" t="s">
        <v>709</v>
      </c>
      <c r="AC66" s="661"/>
      <c r="AD66" s="661"/>
      <c r="AE66" s="631">
        <v>29</v>
      </c>
      <c r="AF66" s="631"/>
      <c r="AG66" s="631"/>
      <c r="AH66" s="631"/>
      <c r="AI66" s="631">
        <v>40</v>
      </c>
      <c r="AJ66" s="631"/>
      <c r="AK66" s="631"/>
      <c r="AL66" s="631"/>
      <c r="AM66" s="631">
        <v>138</v>
      </c>
      <c r="AN66" s="631"/>
      <c r="AO66" s="631"/>
      <c r="AP66" s="631"/>
      <c r="AQ66" s="109" t="s">
        <v>697</v>
      </c>
      <c r="AR66" s="110"/>
      <c r="AS66" s="110"/>
      <c r="AT66" s="111"/>
      <c r="AU66" s="102" t="s">
        <v>697</v>
      </c>
      <c r="AV66" s="102"/>
      <c r="AW66" s="102"/>
      <c r="AX66" s="103"/>
      <c r="AY66">
        <f>$AY$65</f>
        <v>1</v>
      </c>
    </row>
    <row r="67" spans="1:51" ht="23.25" customHeight="1" x14ac:dyDescent="0.15">
      <c r="A67" s="203"/>
      <c r="B67" s="173"/>
      <c r="C67" s="173"/>
      <c r="D67" s="173"/>
      <c r="E67" s="173"/>
      <c r="F67" s="174"/>
      <c r="G67" s="651"/>
      <c r="H67" s="652"/>
      <c r="I67" s="652"/>
      <c r="J67" s="652"/>
      <c r="K67" s="652"/>
      <c r="L67" s="652"/>
      <c r="M67" s="652"/>
      <c r="N67" s="652"/>
      <c r="O67" s="652"/>
      <c r="P67" s="655"/>
      <c r="Q67" s="656"/>
      <c r="R67" s="656"/>
      <c r="S67" s="656"/>
      <c r="T67" s="656"/>
      <c r="U67" s="656"/>
      <c r="V67" s="656"/>
      <c r="W67" s="656"/>
      <c r="X67" s="657"/>
      <c r="Y67" s="635" t="s">
        <v>53</v>
      </c>
      <c r="Z67" s="636"/>
      <c r="AA67" s="637"/>
      <c r="AB67" s="661" t="s">
        <v>709</v>
      </c>
      <c r="AC67" s="661"/>
      <c r="AD67" s="661"/>
      <c r="AE67" s="631">
        <v>27</v>
      </c>
      <c r="AF67" s="631"/>
      <c r="AG67" s="631"/>
      <c r="AH67" s="631"/>
      <c r="AI67" s="631">
        <v>40</v>
      </c>
      <c r="AJ67" s="631"/>
      <c r="AK67" s="631"/>
      <c r="AL67" s="631"/>
      <c r="AM67" s="631">
        <v>30</v>
      </c>
      <c r="AN67" s="631"/>
      <c r="AO67" s="631"/>
      <c r="AP67" s="631"/>
      <c r="AQ67" s="631">
        <v>60</v>
      </c>
      <c r="AR67" s="631"/>
      <c r="AS67" s="631"/>
      <c r="AT67" s="631"/>
      <c r="AU67" s="102" t="s">
        <v>697</v>
      </c>
      <c r="AV67" s="102"/>
      <c r="AW67" s="102"/>
      <c r="AX67" s="103"/>
      <c r="AY67">
        <f>$AY$65</f>
        <v>1</v>
      </c>
    </row>
    <row r="68" spans="1:51" ht="23.25" customHeight="1" x14ac:dyDescent="0.15">
      <c r="A68" s="694" t="s">
        <v>665</v>
      </c>
      <c r="B68" s="695"/>
      <c r="C68" s="695"/>
      <c r="D68" s="695"/>
      <c r="E68" s="695"/>
      <c r="F68" s="696"/>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1</v>
      </c>
    </row>
    <row r="69" spans="1:51" ht="23.25" customHeight="1" x14ac:dyDescent="0.15">
      <c r="A69" s="697"/>
      <c r="B69" s="698"/>
      <c r="C69" s="698"/>
      <c r="D69" s="698"/>
      <c r="E69" s="698"/>
      <c r="F69" s="699"/>
      <c r="G69" s="666" t="s">
        <v>715</v>
      </c>
      <c r="H69" s="667"/>
      <c r="I69" s="667"/>
      <c r="J69" s="667"/>
      <c r="K69" s="667"/>
      <c r="L69" s="667"/>
      <c r="M69" s="667"/>
      <c r="N69" s="667"/>
      <c r="O69" s="667"/>
      <c r="P69" s="667"/>
      <c r="Q69" s="667"/>
      <c r="R69" s="667"/>
      <c r="S69" s="667"/>
      <c r="T69" s="667"/>
      <c r="U69" s="667"/>
      <c r="V69" s="667"/>
      <c r="W69" s="667"/>
      <c r="X69" s="667"/>
      <c r="Y69" s="670" t="s">
        <v>665</v>
      </c>
      <c r="Z69" s="671"/>
      <c r="AA69" s="672"/>
      <c r="AB69" s="673" t="s">
        <v>712</v>
      </c>
      <c r="AC69" s="674"/>
      <c r="AD69" s="675"/>
      <c r="AE69" s="676">
        <v>233</v>
      </c>
      <c r="AF69" s="676"/>
      <c r="AG69" s="676"/>
      <c r="AH69" s="676"/>
      <c r="AI69" s="676">
        <v>551</v>
      </c>
      <c r="AJ69" s="676"/>
      <c r="AK69" s="676"/>
      <c r="AL69" s="676"/>
      <c r="AM69" s="676">
        <v>274</v>
      </c>
      <c r="AN69" s="676"/>
      <c r="AO69" s="676"/>
      <c r="AP69" s="676"/>
      <c r="AQ69" s="108">
        <v>592</v>
      </c>
      <c r="AR69" s="102"/>
      <c r="AS69" s="102"/>
      <c r="AT69" s="102"/>
      <c r="AU69" s="102"/>
      <c r="AV69" s="102"/>
      <c r="AW69" s="102"/>
      <c r="AX69" s="103"/>
      <c r="AY69">
        <f>$AY$68</f>
        <v>1</v>
      </c>
    </row>
    <row r="70" spans="1:51" ht="46.5"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668</v>
      </c>
      <c r="Z70" s="663"/>
      <c r="AA70" s="664"/>
      <c r="AB70" s="627" t="s">
        <v>713</v>
      </c>
      <c r="AC70" s="628"/>
      <c r="AD70" s="629"/>
      <c r="AE70" s="630" t="s">
        <v>716</v>
      </c>
      <c r="AF70" s="630"/>
      <c r="AG70" s="630"/>
      <c r="AH70" s="630"/>
      <c r="AI70" s="630" t="s">
        <v>735</v>
      </c>
      <c r="AJ70" s="630"/>
      <c r="AK70" s="630"/>
      <c r="AL70" s="630"/>
      <c r="AM70" s="630" t="s">
        <v>736</v>
      </c>
      <c r="AN70" s="630"/>
      <c r="AO70" s="630"/>
      <c r="AP70" s="630"/>
      <c r="AQ70" s="630" t="s">
        <v>780</v>
      </c>
      <c r="AR70" s="630"/>
      <c r="AS70" s="630"/>
      <c r="AT70" s="630"/>
      <c r="AU70" s="630"/>
      <c r="AV70" s="630"/>
      <c r="AW70" s="630"/>
      <c r="AX70" s="665"/>
      <c r="AY70">
        <f>$AY$68</f>
        <v>1</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697</v>
      </c>
      <c r="AR72" s="523"/>
      <c r="AS72" s="142" t="s">
        <v>224</v>
      </c>
      <c r="AT72" s="143"/>
      <c r="AU72" s="141">
        <v>4</v>
      </c>
      <c r="AV72" s="141"/>
      <c r="AW72" s="123" t="s">
        <v>170</v>
      </c>
      <c r="AX72" s="144"/>
      <c r="AY72">
        <f t="shared" ref="AY72:AY77" si="1">$AY$71</f>
        <v>1</v>
      </c>
    </row>
    <row r="73" spans="1:51" ht="23.25" customHeight="1" x14ac:dyDescent="0.15">
      <c r="A73" s="613"/>
      <c r="B73" s="611"/>
      <c r="C73" s="611"/>
      <c r="D73" s="611"/>
      <c r="E73" s="611"/>
      <c r="F73" s="612"/>
      <c r="G73" s="193" t="s">
        <v>707</v>
      </c>
      <c r="H73" s="194"/>
      <c r="I73" s="194"/>
      <c r="J73" s="194"/>
      <c r="K73" s="194"/>
      <c r="L73" s="194"/>
      <c r="M73" s="194"/>
      <c r="N73" s="194"/>
      <c r="O73" s="195"/>
      <c r="P73" s="146" t="s">
        <v>708</v>
      </c>
      <c r="Q73" s="146"/>
      <c r="R73" s="146"/>
      <c r="S73" s="146"/>
      <c r="T73" s="146"/>
      <c r="U73" s="146"/>
      <c r="V73" s="146"/>
      <c r="W73" s="146"/>
      <c r="X73" s="147"/>
      <c r="Y73" s="234" t="s">
        <v>12</v>
      </c>
      <c r="Z73" s="235"/>
      <c r="AA73" s="236"/>
      <c r="AB73" s="163" t="s">
        <v>334</v>
      </c>
      <c r="AC73" s="163"/>
      <c r="AD73" s="163"/>
      <c r="AE73" s="108">
        <v>100</v>
      </c>
      <c r="AF73" s="102"/>
      <c r="AG73" s="102"/>
      <c r="AH73" s="102"/>
      <c r="AI73" s="108">
        <v>100</v>
      </c>
      <c r="AJ73" s="102"/>
      <c r="AK73" s="102"/>
      <c r="AL73" s="102"/>
      <c r="AM73" s="108">
        <v>93</v>
      </c>
      <c r="AN73" s="102"/>
      <c r="AO73" s="102"/>
      <c r="AP73" s="102"/>
      <c r="AQ73" s="109" t="s">
        <v>697</v>
      </c>
      <c r="AR73" s="110"/>
      <c r="AS73" s="110"/>
      <c r="AT73" s="111"/>
      <c r="AU73" s="102" t="s">
        <v>697</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334</v>
      </c>
      <c r="AC74" s="107"/>
      <c r="AD74" s="107"/>
      <c r="AE74" s="108">
        <v>90</v>
      </c>
      <c r="AF74" s="102"/>
      <c r="AG74" s="102"/>
      <c r="AH74" s="102"/>
      <c r="AI74" s="108">
        <v>90</v>
      </c>
      <c r="AJ74" s="102"/>
      <c r="AK74" s="102"/>
      <c r="AL74" s="102"/>
      <c r="AM74" s="108">
        <v>90</v>
      </c>
      <c r="AN74" s="102"/>
      <c r="AO74" s="102"/>
      <c r="AP74" s="102"/>
      <c r="AQ74" s="109" t="s">
        <v>697</v>
      </c>
      <c r="AR74" s="110"/>
      <c r="AS74" s="110"/>
      <c r="AT74" s="111"/>
      <c r="AU74" s="102">
        <v>90</v>
      </c>
      <c r="AV74" s="102"/>
      <c r="AW74" s="102"/>
      <c r="AX74" s="103"/>
      <c r="AY74">
        <f t="shared" si="1"/>
        <v>1</v>
      </c>
    </row>
    <row r="75" spans="1:51" ht="23.2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v>111</v>
      </c>
      <c r="AF75" s="102"/>
      <c r="AG75" s="102"/>
      <c r="AH75" s="102"/>
      <c r="AI75" s="108">
        <v>111</v>
      </c>
      <c r="AJ75" s="102"/>
      <c r="AK75" s="102"/>
      <c r="AL75" s="102"/>
      <c r="AM75" s="108">
        <v>103</v>
      </c>
      <c r="AN75" s="102"/>
      <c r="AO75" s="102"/>
      <c r="AP75" s="102"/>
      <c r="AQ75" s="109" t="s">
        <v>697</v>
      </c>
      <c r="AR75" s="110"/>
      <c r="AS75" s="110"/>
      <c r="AT75" s="111"/>
      <c r="AU75" s="102" t="s">
        <v>697</v>
      </c>
      <c r="AV75" s="102"/>
      <c r="AW75" s="102"/>
      <c r="AX75" s="103"/>
      <c r="AY75">
        <f t="shared" si="1"/>
        <v>1</v>
      </c>
    </row>
    <row r="76" spans="1:51" ht="23.25" customHeight="1" x14ac:dyDescent="0.15">
      <c r="A76" s="202" t="s">
        <v>343</v>
      </c>
      <c r="B76" s="165"/>
      <c r="C76" s="165"/>
      <c r="D76" s="165"/>
      <c r="E76" s="165"/>
      <c r="F76" s="166"/>
      <c r="G76" s="204" t="s">
        <v>706</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28" t="s">
        <v>663</v>
      </c>
      <c r="B98" s="729"/>
      <c r="C98" s="729"/>
      <c r="D98" s="729"/>
      <c r="E98" s="729"/>
      <c r="F98" s="730"/>
      <c r="G98" s="731" t="s">
        <v>744</v>
      </c>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1</v>
      </c>
    </row>
    <row r="99" spans="1:60" ht="31.5" customHeight="1" x14ac:dyDescent="0.15">
      <c r="A99" s="662" t="s">
        <v>664</v>
      </c>
      <c r="B99" s="168"/>
      <c r="C99" s="168"/>
      <c r="D99" s="168"/>
      <c r="E99" s="168"/>
      <c r="F99" s="169"/>
      <c r="G99" s="705" t="s">
        <v>656</v>
      </c>
      <c r="H99" s="706"/>
      <c r="I99" s="706"/>
      <c r="J99" s="706"/>
      <c r="K99" s="706"/>
      <c r="L99" s="706"/>
      <c r="M99" s="706"/>
      <c r="N99" s="706"/>
      <c r="O99" s="706"/>
      <c r="P99" s="707" t="s">
        <v>655</v>
      </c>
      <c r="Q99" s="706"/>
      <c r="R99" s="706"/>
      <c r="S99" s="706"/>
      <c r="T99" s="706"/>
      <c r="U99" s="706"/>
      <c r="V99" s="706"/>
      <c r="W99" s="706"/>
      <c r="X99" s="708"/>
      <c r="Y99" s="709"/>
      <c r="Z99" s="710"/>
      <c r="AA99" s="711"/>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1</v>
      </c>
    </row>
    <row r="100" spans="1:60" ht="23.25" customHeight="1" x14ac:dyDescent="0.15">
      <c r="A100" s="662"/>
      <c r="B100" s="168"/>
      <c r="C100" s="168"/>
      <c r="D100" s="168"/>
      <c r="E100" s="168"/>
      <c r="F100" s="169"/>
      <c r="G100" s="649" t="s">
        <v>745</v>
      </c>
      <c r="H100" s="650"/>
      <c r="I100" s="650"/>
      <c r="J100" s="650"/>
      <c r="K100" s="650"/>
      <c r="L100" s="650"/>
      <c r="M100" s="650"/>
      <c r="N100" s="650"/>
      <c r="O100" s="650"/>
      <c r="P100" s="400" t="s">
        <v>776</v>
      </c>
      <c r="Q100" s="653"/>
      <c r="R100" s="653"/>
      <c r="S100" s="653"/>
      <c r="T100" s="653"/>
      <c r="U100" s="653"/>
      <c r="V100" s="653"/>
      <c r="W100" s="653"/>
      <c r="X100" s="654"/>
      <c r="Y100" s="658" t="s">
        <v>52</v>
      </c>
      <c r="Z100" s="659"/>
      <c r="AA100" s="660"/>
      <c r="AB100" s="661" t="s">
        <v>710</v>
      </c>
      <c r="AC100" s="661"/>
      <c r="AD100" s="661"/>
      <c r="AE100" s="631">
        <v>11</v>
      </c>
      <c r="AF100" s="631"/>
      <c r="AG100" s="631"/>
      <c r="AH100" s="631"/>
      <c r="AI100" s="631">
        <v>7</v>
      </c>
      <c r="AJ100" s="631"/>
      <c r="AK100" s="631"/>
      <c r="AL100" s="631"/>
      <c r="AM100" s="631">
        <v>8</v>
      </c>
      <c r="AN100" s="631"/>
      <c r="AO100" s="631"/>
      <c r="AP100" s="631"/>
      <c r="AQ100" s="109" t="s">
        <v>697</v>
      </c>
      <c r="AR100" s="110"/>
      <c r="AS100" s="110"/>
      <c r="AT100" s="111"/>
      <c r="AU100" s="102" t="s">
        <v>697</v>
      </c>
      <c r="AV100" s="102"/>
      <c r="AW100" s="102"/>
      <c r="AX100" s="103"/>
      <c r="AY100">
        <f>$AY$99</f>
        <v>1</v>
      </c>
    </row>
    <row r="101" spans="1:60" ht="23.25" customHeight="1" x14ac:dyDescent="0.15">
      <c r="A101" s="203"/>
      <c r="B101" s="173"/>
      <c r="C101" s="173"/>
      <c r="D101" s="173"/>
      <c r="E101" s="173"/>
      <c r="F101" s="174"/>
      <c r="G101" s="651"/>
      <c r="H101" s="652"/>
      <c r="I101" s="652"/>
      <c r="J101" s="652"/>
      <c r="K101" s="652"/>
      <c r="L101" s="652"/>
      <c r="M101" s="652"/>
      <c r="N101" s="652"/>
      <c r="O101" s="652"/>
      <c r="P101" s="655"/>
      <c r="Q101" s="656"/>
      <c r="R101" s="656"/>
      <c r="S101" s="656"/>
      <c r="T101" s="656"/>
      <c r="U101" s="656"/>
      <c r="V101" s="656"/>
      <c r="W101" s="656"/>
      <c r="X101" s="657"/>
      <c r="Y101" s="635" t="s">
        <v>53</v>
      </c>
      <c r="Z101" s="636"/>
      <c r="AA101" s="637"/>
      <c r="AB101" s="661" t="s">
        <v>710</v>
      </c>
      <c r="AC101" s="661"/>
      <c r="AD101" s="661"/>
      <c r="AE101" s="631">
        <v>11</v>
      </c>
      <c r="AF101" s="631"/>
      <c r="AG101" s="631"/>
      <c r="AH101" s="631"/>
      <c r="AI101" s="631">
        <v>10</v>
      </c>
      <c r="AJ101" s="631"/>
      <c r="AK101" s="631"/>
      <c r="AL101" s="631"/>
      <c r="AM101" s="631">
        <v>8</v>
      </c>
      <c r="AN101" s="631"/>
      <c r="AO101" s="631"/>
      <c r="AP101" s="631"/>
      <c r="AQ101" s="631">
        <v>7</v>
      </c>
      <c r="AR101" s="631"/>
      <c r="AS101" s="631"/>
      <c r="AT101" s="631"/>
      <c r="AU101" s="102" t="s">
        <v>697</v>
      </c>
      <c r="AV101" s="102"/>
      <c r="AW101" s="102"/>
      <c r="AX101" s="103"/>
      <c r="AY101">
        <f>$AY$99</f>
        <v>1</v>
      </c>
    </row>
    <row r="102" spans="1:60" ht="23.25" customHeight="1" x14ac:dyDescent="0.15">
      <c r="A102" s="202" t="s">
        <v>665</v>
      </c>
      <c r="B102" s="120"/>
      <c r="C102" s="120"/>
      <c r="D102" s="120"/>
      <c r="E102" s="120"/>
      <c r="F102" s="677"/>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1</v>
      </c>
    </row>
    <row r="103" spans="1:60" ht="23.25" customHeight="1" x14ac:dyDescent="0.15">
      <c r="A103" s="678"/>
      <c r="B103" s="212"/>
      <c r="C103" s="212"/>
      <c r="D103" s="212"/>
      <c r="E103" s="212"/>
      <c r="F103" s="679"/>
      <c r="G103" s="666" t="s">
        <v>717</v>
      </c>
      <c r="H103" s="667"/>
      <c r="I103" s="667"/>
      <c r="J103" s="667"/>
      <c r="K103" s="667"/>
      <c r="L103" s="667"/>
      <c r="M103" s="667"/>
      <c r="N103" s="667"/>
      <c r="O103" s="667"/>
      <c r="P103" s="667"/>
      <c r="Q103" s="667"/>
      <c r="R103" s="667"/>
      <c r="S103" s="667"/>
      <c r="T103" s="667"/>
      <c r="U103" s="667"/>
      <c r="V103" s="667"/>
      <c r="W103" s="667"/>
      <c r="X103" s="667"/>
      <c r="Y103" s="670" t="s">
        <v>665</v>
      </c>
      <c r="Z103" s="671"/>
      <c r="AA103" s="672"/>
      <c r="AB103" s="673" t="s">
        <v>712</v>
      </c>
      <c r="AC103" s="674"/>
      <c r="AD103" s="675"/>
      <c r="AE103" s="676">
        <v>2248</v>
      </c>
      <c r="AF103" s="676"/>
      <c r="AG103" s="676"/>
      <c r="AH103" s="676"/>
      <c r="AI103" s="676">
        <v>4407</v>
      </c>
      <c r="AJ103" s="676"/>
      <c r="AK103" s="676"/>
      <c r="AL103" s="676"/>
      <c r="AM103" s="676">
        <v>3781</v>
      </c>
      <c r="AN103" s="676"/>
      <c r="AO103" s="676"/>
      <c r="AP103" s="676"/>
      <c r="AQ103" s="108">
        <v>5922</v>
      </c>
      <c r="AR103" s="102"/>
      <c r="AS103" s="102"/>
      <c r="AT103" s="102"/>
      <c r="AU103" s="102"/>
      <c r="AV103" s="102"/>
      <c r="AW103" s="102"/>
      <c r="AX103" s="103"/>
      <c r="AY103">
        <f>$AY$102</f>
        <v>1</v>
      </c>
    </row>
    <row r="104" spans="1:60" ht="46.5" customHeight="1" x14ac:dyDescent="0.15">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668</v>
      </c>
      <c r="Z104" s="663"/>
      <c r="AA104" s="664"/>
      <c r="AB104" s="627" t="s">
        <v>713</v>
      </c>
      <c r="AC104" s="628"/>
      <c r="AD104" s="629"/>
      <c r="AE104" s="630" t="s">
        <v>718</v>
      </c>
      <c r="AF104" s="630"/>
      <c r="AG104" s="630"/>
      <c r="AH104" s="630"/>
      <c r="AI104" s="630" t="s">
        <v>737</v>
      </c>
      <c r="AJ104" s="630"/>
      <c r="AK104" s="630"/>
      <c r="AL104" s="630"/>
      <c r="AM104" s="630" t="s">
        <v>738</v>
      </c>
      <c r="AN104" s="630"/>
      <c r="AO104" s="630"/>
      <c r="AP104" s="630"/>
      <c r="AQ104" s="630" t="s">
        <v>781</v>
      </c>
      <c r="AR104" s="630"/>
      <c r="AS104" s="630"/>
      <c r="AT104" s="630"/>
      <c r="AU104" s="630"/>
      <c r="AV104" s="630"/>
      <c r="AW104" s="630"/>
      <c r="AX104" s="665"/>
      <c r="AY104">
        <f>$AY$102</f>
        <v>1</v>
      </c>
    </row>
    <row r="105" spans="1:60" ht="18.75"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697</v>
      </c>
      <c r="AR106" s="523"/>
      <c r="AS106" s="142" t="s">
        <v>224</v>
      </c>
      <c r="AT106" s="143"/>
      <c r="AU106" s="141">
        <v>4</v>
      </c>
      <c r="AV106" s="141"/>
      <c r="AW106" s="123" t="s">
        <v>170</v>
      </c>
      <c r="AX106" s="144"/>
      <c r="AY106">
        <f t="shared" ref="AY106:AY111" si="3">$AY$105</f>
        <v>1</v>
      </c>
    </row>
    <row r="107" spans="1:60" ht="23.25" customHeight="1" x14ac:dyDescent="0.15">
      <c r="A107" s="613"/>
      <c r="B107" s="611"/>
      <c r="C107" s="611"/>
      <c r="D107" s="611"/>
      <c r="E107" s="611"/>
      <c r="F107" s="612"/>
      <c r="G107" s="193" t="s">
        <v>784</v>
      </c>
      <c r="H107" s="194"/>
      <c r="I107" s="194"/>
      <c r="J107" s="194"/>
      <c r="K107" s="194"/>
      <c r="L107" s="194"/>
      <c r="M107" s="194"/>
      <c r="N107" s="194"/>
      <c r="O107" s="195"/>
      <c r="P107" s="146" t="s">
        <v>785</v>
      </c>
      <c r="Q107" s="146"/>
      <c r="R107" s="146"/>
      <c r="S107" s="146"/>
      <c r="T107" s="146"/>
      <c r="U107" s="146"/>
      <c r="V107" s="146"/>
      <c r="W107" s="146"/>
      <c r="X107" s="147"/>
      <c r="Y107" s="234" t="s">
        <v>12</v>
      </c>
      <c r="Z107" s="235"/>
      <c r="AA107" s="236"/>
      <c r="AB107" s="163" t="s">
        <v>334</v>
      </c>
      <c r="AC107" s="163"/>
      <c r="AD107" s="163"/>
      <c r="AE107" s="108">
        <v>93</v>
      </c>
      <c r="AF107" s="102"/>
      <c r="AG107" s="102"/>
      <c r="AH107" s="102"/>
      <c r="AI107" s="108">
        <v>94</v>
      </c>
      <c r="AJ107" s="102"/>
      <c r="AK107" s="102"/>
      <c r="AL107" s="102"/>
      <c r="AM107" s="108">
        <v>96</v>
      </c>
      <c r="AN107" s="102"/>
      <c r="AO107" s="102"/>
      <c r="AP107" s="102"/>
      <c r="AQ107" s="109" t="s">
        <v>697</v>
      </c>
      <c r="AR107" s="110"/>
      <c r="AS107" s="110"/>
      <c r="AT107" s="111"/>
      <c r="AU107" s="102" t="s">
        <v>697</v>
      </c>
      <c r="AV107" s="102"/>
      <c r="AW107" s="102"/>
      <c r="AX107" s="103"/>
      <c r="AY107">
        <f t="shared" si="3"/>
        <v>1</v>
      </c>
    </row>
    <row r="108" spans="1:60" ht="23.25"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334</v>
      </c>
      <c r="AC108" s="107"/>
      <c r="AD108" s="107"/>
      <c r="AE108" s="108">
        <v>90</v>
      </c>
      <c r="AF108" s="102"/>
      <c r="AG108" s="102"/>
      <c r="AH108" s="102"/>
      <c r="AI108" s="108">
        <v>90</v>
      </c>
      <c r="AJ108" s="102"/>
      <c r="AK108" s="102"/>
      <c r="AL108" s="102"/>
      <c r="AM108" s="108">
        <v>90</v>
      </c>
      <c r="AN108" s="102"/>
      <c r="AO108" s="102"/>
      <c r="AP108" s="102"/>
      <c r="AQ108" s="109" t="s">
        <v>697</v>
      </c>
      <c r="AR108" s="110"/>
      <c r="AS108" s="110"/>
      <c r="AT108" s="111"/>
      <c r="AU108" s="102">
        <v>90</v>
      </c>
      <c r="AV108" s="102"/>
      <c r="AW108" s="102"/>
      <c r="AX108" s="103"/>
      <c r="AY108">
        <f t="shared" si="3"/>
        <v>1</v>
      </c>
    </row>
    <row r="109" spans="1:60" ht="23.25"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v>103</v>
      </c>
      <c r="AF109" s="102"/>
      <c r="AG109" s="102"/>
      <c r="AH109" s="102"/>
      <c r="AI109" s="108">
        <v>104</v>
      </c>
      <c r="AJ109" s="102"/>
      <c r="AK109" s="102"/>
      <c r="AL109" s="102"/>
      <c r="AM109" s="108">
        <v>107</v>
      </c>
      <c r="AN109" s="102"/>
      <c r="AO109" s="102"/>
      <c r="AP109" s="102"/>
      <c r="AQ109" s="109" t="s">
        <v>697</v>
      </c>
      <c r="AR109" s="110"/>
      <c r="AS109" s="110"/>
      <c r="AT109" s="111"/>
      <c r="AU109" s="102" t="s">
        <v>697</v>
      </c>
      <c r="AV109" s="102"/>
      <c r="AW109" s="102"/>
      <c r="AX109" s="103"/>
      <c r="AY109">
        <f t="shared" si="3"/>
        <v>1</v>
      </c>
    </row>
    <row r="110" spans="1:60" ht="23.25" customHeight="1" x14ac:dyDescent="0.15">
      <c r="A110" s="202" t="s">
        <v>343</v>
      </c>
      <c r="B110" s="165"/>
      <c r="C110" s="165"/>
      <c r="D110" s="165"/>
      <c r="E110" s="165"/>
      <c r="F110" s="166"/>
      <c r="G110" s="204" t="s">
        <v>783</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663</v>
      </c>
      <c r="B132" s="729"/>
      <c r="C132" s="729"/>
      <c r="D132" s="729"/>
      <c r="E132" s="729"/>
      <c r="F132" s="730"/>
      <c r="G132" s="734"/>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2" t="s">
        <v>664</v>
      </c>
      <c r="B133" s="168"/>
      <c r="C133" s="168"/>
      <c r="D133" s="168"/>
      <c r="E133" s="168"/>
      <c r="F133" s="169"/>
      <c r="G133" s="705" t="s">
        <v>656</v>
      </c>
      <c r="H133" s="706"/>
      <c r="I133" s="706"/>
      <c r="J133" s="706"/>
      <c r="K133" s="706"/>
      <c r="L133" s="706"/>
      <c r="M133" s="706"/>
      <c r="N133" s="706"/>
      <c r="O133" s="706"/>
      <c r="P133" s="707" t="s">
        <v>655</v>
      </c>
      <c r="Q133" s="706"/>
      <c r="R133" s="706"/>
      <c r="S133" s="706"/>
      <c r="T133" s="706"/>
      <c r="U133" s="706"/>
      <c r="V133" s="706"/>
      <c r="W133" s="706"/>
      <c r="X133" s="708"/>
      <c r="Y133" s="709"/>
      <c r="Z133" s="710"/>
      <c r="AA133" s="711"/>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2"/>
      <c r="B134" s="168"/>
      <c r="C134" s="168"/>
      <c r="D134" s="168"/>
      <c r="E134" s="168"/>
      <c r="F134" s="169"/>
      <c r="G134" s="703"/>
      <c r="H134" s="650"/>
      <c r="I134" s="650"/>
      <c r="J134" s="650"/>
      <c r="K134" s="650"/>
      <c r="L134" s="650"/>
      <c r="M134" s="650"/>
      <c r="N134" s="650"/>
      <c r="O134" s="650"/>
      <c r="P134" s="704"/>
      <c r="Q134" s="653"/>
      <c r="R134" s="653"/>
      <c r="S134" s="653"/>
      <c r="T134" s="653"/>
      <c r="U134" s="653"/>
      <c r="V134" s="653"/>
      <c r="W134" s="653"/>
      <c r="X134" s="654"/>
      <c r="Y134" s="658" t="s">
        <v>52</v>
      </c>
      <c r="Z134" s="659"/>
      <c r="AA134" s="660"/>
      <c r="AB134" s="661"/>
      <c r="AC134" s="661"/>
      <c r="AD134" s="661"/>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5"/>
      <c r="Q135" s="656"/>
      <c r="R135" s="656"/>
      <c r="S135" s="656"/>
      <c r="T135" s="656"/>
      <c r="U135" s="656"/>
      <c r="V135" s="656"/>
      <c r="W135" s="656"/>
      <c r="X135" s="657"/>
      <c r="Y135" s="635" t="s">
        <v>53</v>
      </c>
      <c r="Z135" s="636"/>
      <c r="AA135" s="637"/>
      <c r="AB135" s="661"/>
      <c r="AC135" s="661"/>
      <c r="AD135" s="661"/>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7"/>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8"/>
      <c r="B137" s="212"/>
      <c r="C137" s="212"/>
      <c r="D137" s="212"/>
      <c r="E137" s="212"/>
      <c r="F137" s="679"/>
      <c r="G137" s="666" t="s">
        <v>667</v>
      </c>
      <c r="H137" s="667"/>
      <c r="I137" s="667"/>
      <c r="J137" s="667"/>
      <c r="K137" s="667"/>
      <c r="L137" s="667"/>
      <c r="M137" s="667"/>
      <c r="N137" s="667"/>
      <c r="O137" s="667"/>
      <c r="P137" s="667"/>
      <c r="Q137" s="667"/>
      <c r="R137" s="667"/>
      <c r="S137" s="667"/>
      <c r="T137" s="667"/>
      <c r="U137" s="667"/>
      <c r="V137" s="667"/>
      <c r="W137" s="667"/>
      <c r="X137" s="667"/>
      <c r="Y137" s="670" t="s">
        <v>665</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15">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668</v>
      </c>
      <c r="Z138" s="663"/>
      <c r="AA138" s="664"/>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5"/>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663</v>
      </c>
      <c r="B166" s="729"/>
      <c r="C166" s="729"/>
      <c r="D166" s="729"/>
      <c r="E166" s="729"/>
      <c r="F166" s="730"/>
      <c r="G166" s="734"/>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2" t="s">
        <v>664</v>
      </c>
      <c r="B167" s="168"/>
      <c r="C167" s="168"/>
      <c r="D167" s="168"/>
      <c r="E167" s="168"/>
      <c r="F167" s="169"/>
      <c r="G167" s="705" t="s">
        <v>656</v>
      </c>
      <c r="H167" s="706"/>
      <c r="I167" s="706"/>
      <c r="J167" s="706"/>
      <c r="K167" s="706"/>
      <c r="L167" s="706"/>
      <c r="M167" s="706"/>
      <c r="N167" s="706"/>
      <c r="O167" s="706"/>
      <c r="P167" s="707" t="s">
        <v>655</v>
      </c>
      <c r="Q167" s="706"/>
      <c r="R167" s="706"/>
      <c r="S167" s="706"/>
      <c r="T167" s="706"/>
      <c r="U167" s="706"/>
      <c r="V167" s="706"/>
      <c r="W167" s="706"/>
      <c r="X167" s="708"/>
      <c r="Y167" s="709"/>
      <c r="Z167" s="710"/>
      <c r="AA167" s="711"/>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2"/>
      <c r="B168" s="168"/>
      <c r="C168" s="168"/>
      <c r="D168" s="168"/>
      <c r="E168" s="168"/>
      <c r="F168" s="169"/>
      <c r="G168" s="703"/>
      <c r="H168" s="650"/>
      <c r="I168" s="650"/>
      <c r="J168" s="650"/>
      <c r="K168" s="650"/>
      <c r="L168" s="650"/>
      <c r="M168" s="650"/>
      <c r="N168" s="650"/>
      <c r="O168" s="650"/>
      <c r="P168" s="704"/>
      <c r="Q168" s="653"/>
      <c r="R168" s="653"/>
      <c r="S168" s="653"/>
      <c r="T168" s="653"/>
      <c r="U168" s="653"/>
      <c r="V168" s="653"/>
      <c r="W168" s="653"/>
      <c r="X168" s="654"/>
      <c r="Y168" s="658" t="s">
        <v>52</v>
      </c>
      <c r="Z168" s="659"/>
      <c r="AA168" s="660"/>
      <c r="AB168" s="661"/>
      <c r="AC168" s="661"/>
      <c r="AD168" s="661"/>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5"/>
      <c r="Q169" s="656"/>
      <c r="R169" s="656"/>
      <c r="S169" s="656"/>
      <c r="T169" s="656"/>
      <c r="U169" s="656"/>
      <c r="V169" s="656"/>
      <c r="W169" s="656"/>
      <c r="X169" s="657"/>
      <c r="Y169" s="635" t="s">
        <v>53</v>
      </c>
      <c r="Z169" s="636"/>
      <c r="AA169" s="637"/>
      <c r="AB169" s="661"/>
      <c r="AC169" s="661"/>
      <c r="AD169" s="661"/>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7"/>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8"/>
      <c r="B171" s="212"/>
      <c r="C171" s="212"/>
      <c r="D171" s="212"/>
      <c r="E171" s="212"/>
      <c r="F171" s="679"/>
      <c r="G171" s="666" t="s">
        <v>667</v>
      </c>
      <c r="H171" s="667"/>
      <c r="I171" s="667"/>
      <c r="J171" s="667"/>
      <c r="K171" s="667"/>
      <c r="L171" s="667"/>
      <c r="M171" s="667"/>
      <c r="N171" s="667"/>
      <c r="O171" s="667"/>
      <c r="P171" s="667"/>
      <c r="Q171" s="667"/>
      <c r="R171" s="667"/>
      <c r="S171" s="667"/>
      <c r="T171" s="667"/>
      <c r="U171" s="667"/>
      <c r="V171" s="667"/>
      <c r="W171" s="667"/>
      <c r="X171" s="667"/>
      <c r="Y171" s="670" t="s">
        <v>665</v>
      </c>
      <c r="Z171" s="671"/>
      <c r="AA171" s="672"/>
      <c r="AB171" s="673"/>
      <c r="AC171" s="674"/>
      <c r="AD171" s="675"/>
      <c r="AE171" s="676"/>
      <c r="AF171" s="676"/>
      <c r="AG171" s="676"/>
      <c r="AH171" s="676"/>
      <c r="AI171" s="676"/>
      <c r="AJ171" s="676"/>
      <c r="AK171" s="676"/>
      <c r="AL171" s="676"/>
      <c r="AM171" s="676"/>
      <c r="AN171" s="676"/>
      <c r="AO171" s="676"/>
      <c r="AP171" s="676"/>
      <c r="AQ171" s="108"/>
      <c r="AR171" s="102"/>
      <c r="AS171" s="102"/>
      <c r="AT171" s="102"/>
      <c r="AU171" s="102"/>
      <c r="AV171" s="102"/>
      <c r="AW171" s="102"/>
      <c r="AX171" s="103"/>
      <c r="AY171">
        <f>$AY$170</f>
        <v>0</v>
      </c>
    </row>
    <row r="172" spans="1:60" ht="46.5" hidden="1" customHeight="1" x14ac:dyDescent="0.15">
      <c r="A172" s="680"/>
      <c r="B172" s="123"/>
      <c r="C172" s="123"/>
      <c r="D172" s="123"/>
      <c r="E172" s="123"/>
      <c r="F172" s="681"/>
      <c r="G172" s="668"/>
      <c r="H172" s="669"/>
      <c r="I172" s="669"/>
      <c r="J172" s="669"/>
      <c r="K172" s="669"/>
      <c r="L172" s="669"/>
      <c r="M172" s="669"/>
      <c r="N172" s="669"/>
      <c r="O172" s="669"/>
      <c r="P172" s="669"/>
      <c r="Q172" s="669"/>
      <c r="R172" s="669"/>
      <c r="S172" s="669"/>
      <c r="T172" s="669"/>
      <c r="U172" s="669"/>
      <c r="V172" s="669"/>
      <c r="W172" s="669"/>
      <c r="X172" s="669"/>
      <c r="Y172" s="234" t="s">
        <v>668</v>
      </c>
      <c r="Z172" s="663"/>
      <c r="AA172" s="664"/>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5"/>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32.1" customHeight="1" x14ac:dyDescent="0.15">
      <c r="A215" s="421" t="s">
        <v>366</v>
      </c>
      <c r="B215" s="422"/>
      <c r="C215" s="425" t="s">
        <v>227</v>
      </c>
      <c r="D215" s="422"/>
      <c r="E215" s="427" t="s">
        <v>243</v>
      </c>
      <c r="F215" s="428"/>
      <c r="G215" s="429" t="s">
        <v>746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747</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730</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731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22.5" customHeight="1" x14ac:dyDescent="0.15">
      <c r="A218" s="423"/>
      <c r="B218" s="424"/>
      <c r="C218" s="506" t="s">
        <v>683</v>
      </c>
      <c r="D218" s="507"/>
      <c r="E218" s="164" t="s">
        <v>362</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24.6"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2.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728</v>
      </c>
      <c r="AE223" s="467"/>
      <c r="AF223" s="467"/>
      <c r="AG223" s="468" t="s">
        <v>748</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728</v>
      </c>
      <c r="AE224" s="380"/>
      <c r="AF224" s="380"/>
      <c r="AG224" s="374" t="s">
        <v>749</v>
      </c>
      <c r="AH224" s="375"/>
      <c r="AI224" s="375"/>
      <c r="AJ224" s="375"/>
      <c r="AK224" s="375"/>
      <c r="AL224" s="375"/>
      <c r="AM224" s="375"/>
      <c r="AN224" s="375"/>
      <c r="AO224" s="375"/>
      <c r="AP224" s="375"/>
      <c r="AQ224" s="375"/>
      <c r="AR224" s="375"/>
      <c r="AS224" s="375"/>
      <c r="AT224" s="375"/>
      <c r="AU224" s="375"/>
      <c r="AV224" s="375"/>
      <c r="AW224" s="375"/>
      <c r="AX224" s="376"/>
    </row>
    <row r="225" spans="1:50" ht="77.2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728</v>
      </c>
      <c r="AE225" s="417"/>
      <c r="AF225" s="417"/>
      <c r="AG225" s="402" t="s">
        <v>750</v>
      </c>
      <c r="AH225" s="149"/>
      <c r="AI225" s="149"/>
      <c r="AJ225" s="149"/>
      <c r="AK225" s="149"/>
      <c r="AL225" s="149"/>
      <c r="AM225" s="149"/>
      <c r="AN225" s="149"/>
      <c r="AO225" s="149"/>
      <c r="AP225" s="149"/>
      <c r="AQ225" s="149"/>
      <c r="AR225" s="149"/>
      <c r="AS225" s="149"/>
      <c r="AT225" s="149"/>
      <c r="AU225" s="149"/>
      <c r="AV225" s="149"/>
      <c r="AW225" s="149"/>
      <c r="AX225" s="403"/>
    </row>
    <row r="226" spans="1:50" ht="72.75"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752</v>
      </c>
      <c r="AE226" s="398"/>
      <c r="AF226" s="398"/>
      <c r="AG226" s="400" t="s">
        <v>751</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753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34.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754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755</v>
      </c>
      <c r="AE229" s="364"/>
      <c r="AF229" s="364"/>
      <c r="AG229" s="366" t="s">
        <v>756</v>
      </c>
      <c r="AH229" s="367"/>
      <c r="AI229" s="367"/>
      <c r="AJ229" s="367"/>
      <c r="AK229" s="367"/>
      <c r="AL229" s="367"/>
      <c r="AM229" s="367"/>
      <c r="AN229" s="367"/>
      <c r="AO229" s="367"/>
      <c r="AP229" s="367"/>
      <c r="AQ229" s="367"/>
      <c r="AR229" s="367"/>
      <c r="AS229" s="367"/>
      <c r="AT229" s="367"/>
      <c r="AU229" s="367"/>
      <c r="AV229" s="367"/>
      <c r="AW229" s="367"/>
      <c r="AX229" s="368"/>
    </row>
    <row r="230" spans="1:50" ht="53.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728</v>
      </c>
      <c r="AE230" s="380"/>
      <c r="AF230" s="380"/>
      <c r="AG230" s="374" t="s">
        <v>788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755</v>
      </c>
      <c r="AE231" s="380"/>
      <c r="AF231" s="380"/>
      <c r="AG231" s="374" t="s">
        <v>756</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728</v>
      </c>
      <c r="AE232" s="380"/>
      <c r="AF232" s="380"/>
      <c r="AG232" s="374" t="s">
        <v>757</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728</v>
      </c>
      <c r="AE233" s="417"/>
      <c r="AF233" s="417"/>
      <c r="AG233" s="418" t="s">
        <v>758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755</v>
      </c>
      <c r="AE234" s="380"/>
      <c r="AF234" s="449"/>
      <c r="AG234" s="374" t="s">
        <v>756</v>
      </c>
      <c r="AH234" s="375"/>
      <c r="AI234" s="375"/>
      <c r="AJ234" s="375"/>
      <c r="AK234" s="375"/>
      <c r="AL234" s="375"/>
      <c r="AM234" s="375"/>
      <c r="AN234" s="375"/>
      <c r="AO234" s="375"/>
      <c r="AP234" s="375"/>
      <c r="AQ234" s="375"/>
      <c r="AR234" s="375"/>
      <c r="AS234" s="375"/>
      <c r="AT234" s="375"/>
      <c r="AU234" s="375"/>
      <c r="AV234" s="375"/>
      <c r="AW234" s="375"/>
      <c r="AX234" s="376"/>
    </row>
    <row r="235" spans="1:50" ht="32.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728</v>
      </c>
      <c r="AE235" s="410"/>
      <c r="AF235" s="411"/>
      <c r="AG235" s="412" t="s">
        <v>759</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728</v>
      </c>
      <c r="AE236" s="364"/>
      <c r="AF236" s="365"/>
      <c r="AG236" s="366" t="s">
        <v>760</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755</v>
      </c>
      <c r="AE237" s="373"/>
      <c r="AF237" s="373"/>
      <c r="AG237" s="374" t="s">
        <v>756</v>
      </c>
      <c r="AH237" s="375"/>
      <c r="AI237" s="375"/>
      <c r="AJ237" s="375"/>
      <c r="AK237" s="375"/>
      <c r="AL237" s="375"/>
      <c r="AM237" s="375"/>
      <c r="AN237" s="375"/>
      <c r="AO237" s="375"/>
      <c r="AP237" s="375"/>
      <c r="AQ237" s="375"/>
      <c r="AR237" s="375"/>
      <c r="AS237" s="375"/>
      <c r="AT237" s="375"/>
      <c r="AU237" s="375"/>
      <c r="AV237" s="375"/>
      <c r="AW237" s="375"/>
      <c r="AX237" s="376"/>
    </row>
    <row r="238" spans="1:50" ht="41.2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728</v>
      </c>
      <c r="AE238" s="380"/>
      <c r="AF238" s="380"/>
      <c r="AG238" s="374" t="s">
        <v>787</v>
      </c>
      <c r="AH238" s="375"/>
      <c r="AI238" s="375"/>
      <c r="AJ238" s="375"/>
      <c r="AK238" s="375"/>
      <c r="AL238" s="375"/>
      <c r="AM238" s="375"/>
      <c r="AN238" s="375"/>
      <c r="AO238" s="375"/>
      <c r="AP238" s="375"/>
      <c r="AQ238" s="375"/>
      <c r="AR238" s="375"/>
      <c r="AS238" s="375"/>
      <c r="AT238" s="375"/>
      <c r="AU238" s="375"/>
      <c r="AV238" s="375"/>
      <c r="AW238" s="375"/>
      <c r="AX238" s="376"/>
    </row>
    <row r="239" spans="1:50" ht="45.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728</v>
      </c>
      <c r="AE239" s="380"/>
      <c r="AF239" s="380"/>
      <c r="AG239" s="404" t="s">
        <v>761</v>
      </c>
      <c r="AH239" s="152"/>
      <c r="AI239" s="152"/>
      <c r="AJ239" s="152"/>
      <c r="AK239" s="152"/>
      <c r="AL239" s="152"/>
      <c r="AM239" s="152"/>
      <c r="AN239" s="152"/>
      <c r="AO239" s="152"/>
      <c r="AP239" s="152"/>
      <c r="AQ239" s="152"/>
      <c r="AR239" s="152"/>
      <c r="AS239" s="152"/>
      <c r="AT239" s="152"/>
      <c r="AU239" s="152"/>
      <c r="AV239" s="152"/>
      <c r="AW239" s="152"/>
      <c r="AX239" s="405"/>
    </row>
    <row r="240" spans="1:50" ht="34.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755</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15" customHeight="1" x14ac:dyDescent="0.15">
      <c r="A242" s="390"/>
      <c r="B242" s="391"/>
      <c r="C242" s="887"/>
      <c r="D242" s="888"/>
      <c r="E242" s="383"/>
      <c r="F242" s="383"/>
      <c r="G242" s="383"/>
      <c r="H242" s="384"/>
      <c r="I242" s="384"/>
      <c r="J242" s="889"/>
      <c r="K242" s="889"/>
      <c r="L242" s="889"/>
      <c r="M242" s="384"/>
      <c r="N242" s="890"/>
      <c r="O242" s="891" t="s">
        <v>719</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1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1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1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1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94.5" customHeight="1" x14ac:dyDescent="0.15">
      <c r="A247" s="354" t="s">
        <v>46</v>
      </c>
      <c r="B247" s="915"/>
      <c r="C247" s="313" t="s">
        <v>50</v>
      </c>
      <c r="D247" s="735"/>
      <c r="E247" s="735"/>
      <c r="F247" s="736"/>
      <c r="G247" s="918" t="s">
        <v>782</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47.45" customHeight="1" thickBot="1" x14ac:dyDescent="0.2">
      <c r="A248" s="916"/>
      <c r="B248" s="917"/>
      <c r="C248" s="920" t="s">
        <v>54</v>
      </c>
      <c r="D248" s="921"/>
      <c r="E248" s="921"/>
      <c r="F248" s="922"/>
      <c r="G248" s="923" t="s">
        <v>762</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1.5" customHeight="1" thickBot="1" x14ac:dyDescent="0.2">
      <c r="A250" s="908" t="s">
        <v>791</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51.6" customHeight="1" thickBot="1" x14ac:dyDescent="0.2">
      <c r="A252" s="338" t="s">
        <v>132</v>
      </c>
      <c r="B252" s="339"/>
      <c r="C252" s="339"/>
      <c r="D252" s="339"/>
      <c r="E252" s="340"/>
      <c r="F252" s="914" t="s">
        <v>789</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56.25" customHeight="1" thickBot="1" x14ac:dyDescent="0.2">
      <c r="A254" s="338" t="s">
        <v>348</v>
      </c>
      <c r="B254" s="339"/>
      <c r="C254" s="339"/>
      <c r="D254" s="339"/>
      <c r="E254" s="340"/>
      <c r="F254" s="341" t="s">
        <v>790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0.6"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720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721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722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723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724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725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726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727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837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857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732</v>
      </c>
      <c r="H268" s="101"/>
      <c r="I268" s="101"/>
      <c r="J268" s="100">
        <v>20</v>
      </c>
      <c r="K268" s="100"/>
      <c r="L268" s="116">
        <v>940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5.6"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9.9499999999999993"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0.100000000000001"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18"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3.4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9.9499999999999993"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4.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12.6"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0.4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0.4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5.6"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12"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3.4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17.10000000000000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12.6" customHeight="1" thickBo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771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772</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763</v>
      </c>
      <c r="H310" s="300"/>
      <c r="I310" s="300"/>
      <c r="J310" s="300"/>
      <c r="K310" s="301"/>
      <c r="L310" s="302" t="s">
        <v>764</v>
      </c>
      <c r="M310" s="303"/>
      <c r="N310" s="303"/>
      <c r="O310" s="303"/>
      <c r="P310" s="303"/>
      <c r="Q310" s="303"/>
      <c r="R310" s="303"/>
      <c r="S310" s="303"/>
      <c r="T310" s="303"/>
      <c r="U310" s="303"/>
      <c r="V310" s="303"/>
      <c r="W310" s="303"/>
      <c r="X310" s="304"/>
      <c r="Y310" s="305">
        <v>40</v>
      </c>
      <c r="Z310" s="306"/>
      <c r="AA310" s="306"/>
      <c r="AB310" s="307"/>
      <c r="AC310" s="299" t="s">
        <v>769</v>
      </c>
      <c r="AD310" s="300"/>
      <c r="AE310" s="300"/>
      <c r="AF310" s="300"/>
      <c r="AG310" s="301"/>
      <c r="AH310" s="302" t="s">
        <v>770</v>
      </c>
      <c r="AI310" s="303"/>
      <c r="AJ310" s="303"/>
      <c r="AK310" s="303"/>
      <c r="AL310" s="303"/>
      <c r="AM310" s="303"/>
      <c r="AN310" s="303"/>
      <c r="AO310" s="303"/>
      <c r="AP310" s="303"/>
      <c r="AQ310" s="303"/>
      <c r="AR310" s="303"/>
      <c r="AS310" s="303"/>
      <c r="AT310" s="304"/>
      <c r="AU310" s="305">
        <v>0.01</v>
      </c>
      <c r="AV310" s="306"/>
      <c r="AW310" s="306"/>
      <c r="AX310" s="308"/>
    </row>
    <row r="311" spans="1:50" ht="24.75" customHeight="1" x14ac:dyDescent="0.15">
      <c r="A311" s="331"/>
      <c r="B311" s="332"/>
      <c r="C311" s="332"/>
      <c r="D311" s="332"/>
      <c r="E311" s="332"/>
      <c r="F311" s="333"/>
      <c r="G311" s="289" t="s">
        <v>765</v>
      </c>
      <c r="H311" s="290"/>
      <c r="I311" s="290"/>
      <c r="J311" s="290"/>
      <c r="K311" s="291"/>
      <c r="L311" s="292" t="s">
        <v>766</v>
      </c>
      <c r="M311" s="293"/>
      <c r="N311" s="293"/>
      <c r="O311" s="293"/>
      <c r="P311" s="293"/>
      <c r="Q311" s="293"/>
      <c r="R311" s="293"/>
      <c r="S311" s="293"/>
      <c r="T311" s="293"/>
      <c r="U311" s="293"/>
      <c r="V311" s="293"/>
      <c r="W311" s="293"/>
      <c r="X311" s="294"/>
      <c r="Y311" s="295">
        <v>28</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767</v>
      </c>
      <c r="H312" s="290"/>
      <c r="I312" s="290"/>
      <c r="J312" s="290"/>
      <c r="K312" s="291"/>
      <c r="L312" s="292" t="s">
        <v>768</v>
      </c>
      <c r="M312" s="293"/>
      <c r="N312" s="293"/>
      <c r="O312" s="293"/>
      <c r="P312" s="293"/>
      <c r="Q312" s="293"/>
      <c r="R312" s="293"/>
      <c r="S312" s="293"/>
      <c r="T312" s="293"/>
      <c r="U312" s="293"/>
      <c r="V312" s="293"/>
      <c r="W312" s="293"/>
      <c r="X312" s="294"/>
      <c r="Y312" s="295">
        <v>4</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72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0.01</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10.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8.1" customHeight="1" x14ac:dyDescent="0.15"/>
    <row r="363" spans="1:51" ht="18.9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792</v>
      </c>
      <c r="D366" s="265"/>
      <c r="E366" s="265"/>
      <c r="F366" s="265"/>
      <c r="G366" s="265"/>
      <c r="H366" s="265"/>
      <c r="I366" s="265"/>
      <c r="J366" s="248">
        <v>8010701012863</v>
      </c>
      <c r="K366" s="249"/>
      <c r="L366" s="249"/>
      <c r="M366" s="249"/>
      <c r="N366" s="249"/>
      <c r="O366" s="249"/>
      <c r="P366" s="267" t="s">
        <v>773</v>
      </c>
      <c r="Q366" s="250"/>
      <c r="R366" s="250"/>
      <c r="S366" s="250"/>
      <c r="T366" s="250"/>
      <c r="U366" s="250"/>
      <c r="V366" s="250"/>
      <c r="W366" s="250"/>
      <c r="X366" s="250"/>
      <c r="Y366" s="251">
        <v>72</v>
      </c>
      <c r="Z366" s="252"/>
      <c r="AA366" s="252"/>
      <c r="AB366" s="253"/>
      <c r="AC366" s="237" t="s">
        <v>336</v>
      </c>
      <c r="AD366" s="238"/>
      <c r="AE366" s="238"/>
      <c r="AF366" s="238"/>
      <c r="AG366" s="238"/>
      <c r="AH366" s="268">
        <v>1</v>
      </c>
      <c r="AI366" s="269"/>
      <c r="AJ366" s="269"/>
      <c r="AK366" s="269"/>
      <c r="AL366" s="241">
        <v>97.7</v>
      </c>
      <c r="AM366" s="242"/>
      <c r="AN366" s="242"/>
      <c r="AO366" s="243"/>
      <c r="AP366" s="244" t="s">
        <v>756</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5.4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7.10000000000000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774</v>
      </c>
      <c r="D399" s="265"/>
      <c r="E399" s="265"/>
      <c r="F399" s="265"/>
      <c r="G399" s="265"/>
      <c r="H399" s="265"/>
      <c r="I399" s="265"/>
      <c r="J399" s="248" t="s">
        <v>756</v>
      </c>
      <c r="K399" s="249"/>
      <c r="L399" s="249"/>
      <c r="M399" s="249"/>
      <c r="N399" s="249"/>
      <c r="O399" s="249"/>
      <c r="P399" s="267" t="s">
        <v>775</v>
      </c>
      <c r="Q399" s="250"/>
      <c r="R399" s="250"/>
      <c r="S399" s="250"/>
      <c r="T399" s="250"/>
      <c r="U399" s="250"/>
      <c r="V399" s="250"/>
      <c r="W399" s="250"/>
      <c r="X399" s="250"/>
      <c r="Y399" s="251">
        <v>0.01</v>
      </c>
      <c r="Z399" s="252"/>
      <c r="AA399" s="252"/>
      <c r="AB399" s="253"/>
      <c r="AC399" s="237" t="s">
        <v>76</v>
      </c>
      <c r="AD399" s="238"/>
      <c r="AE399" s="238"/>
      <c r="AF399" s="238"/>
      <c r="AG399" s="238"/>
      <c r="AH399" s="268" t="s">
        <v>756</v>
      </c>
      <c r="AI399" s="269"/>
      <c r="AJ399" s="269"/>
      <c r="AK399" s="269"/>
      <c r="AL399" s="241" t="s">
        <v>756</v>
      </c>
      <c r="AM399" s="242"/>
      <c r="AN399" s="242"/>
      <c r="AO399" s="243"/>
      <c r="AP399" s="244" t="s">
        <v>756</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500000000000002"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8.9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23">
      <formula>IF(RIGHT(TEXT(P14,"0.#"),1)=".",FALSE,TRUE)</formula>
    </cfRule>
    <cfRule type="expression" dxfId="1508" priority="924">
      <formula>IF(RIGHT(TEXT(P14,"0.#"),1)=".",TRUE,FALSE)</formula>
    </cfRule>
  </conditionalFormatting>
  <conditionalFormatting sqref="P18:AX18">
    <cfRule type="expression" dxfId="1507" priority="921">
      <formula>IF(RIGHT(TEXT(P18,"0.#"),1)=".",FALSE,TRUE)</formula>
    </cfRule>
    <cfRule type="expression" dxfId="1506" priority="922">
      <formula>IF(RIGHT(TEXT(P18,"0.#"),1)=".",TRUE,FALSE)</formula>
    </cfRule>
  </conditionalFormatting>
  <conditionalFormatting sqref="Y311">
    <cfRule type="expression" dxfId="1505" priority="919">
      <formula>IF(RIGHT(TEXT(Y311,"0.#"),1)=".",FALSE,TRUE)</formula>
    </cfRule>
    <cfRule type="expression" dxfId="1504" priority="920">
      <formula>IF(RIGHT(TEXT(Y311,"0.#"),1)=".",TRUE,FALSE)</formula>
    </cfRule>
  </conditionalFormatting>
  <conditionalFormatting sqref="Y320">
    <cfRule type="expression" dxfId="1503" priority="917">
      <formula>IF(RIGHT(TEXT(Y320,"0.#"),1)=".",FALSE,TRUE)</formula>
    </cfRule>
    <cfRule type="expression" dxfId="1502" priority="918">
      <formula>IF(RIGHT(TEXT(Y320,"0.#"),1)=".",TRUE,FALSE)</formula>
    </cfRule>
  </conditionalFormatting>
  <conditionalFormatting sqref="Y351:Y358 Y349 Y338:Y345 Y336 Y325:Y332 Y323">
    <cfRule type="expression" dxfId="1501" priority="897">
      <formula>IF(RIGHT(TEXT(Y323,"0.#"),1)=".",FALSE,TRUE)</formula>
    </cfRule>
    <cfRule type="expression" dxfId="1500" priority="898">
      <formula>IF(RIGHT(TEXT(Y323,"0.#"),1)=".",TRUE,FALSE)</formula>
    </cfRule>
  </conditionalFormatting>
  <conditionalFormatting sqref="P16:AQ17 P15:AX15 P13:AX13">
    <cfRule type="expression" dxfId="1499" priority="915">
      <formula>IF(RIGHT(TEXT(P13,"0.#"),1)=".",FALSE,TRUE)</formula>
    </cfRule>
    <cfRule type="expression" dxfId="1498" priority="916">
      <formula>IF(RIGHT(TEXT(P13,"0.#"),1)=".",TRUE,FALSE)</formula>
    </cfRule>
  </conditionalFormatting>
  <conditionalFormatting sqref="P19:AJ19">
    <cfRule type="expression" dxfId="1497" priority="913">
      <formula>IF(RIGHT(TEXT(P19,"0.#"),1)=".",FALSE,TRUE)</formula>
    </cfRule>
    <cfRule type="expression" dxfId="1496" priority="914">
      <formula>IF(RIGHT(TEXT(P19,"0.#"),1)=".",TRUE,FALSE)</formula>
    </cfRule>
  </conditionalFormatting>
  <conditionalFormatting sqref="AE32">
    <cfRule type="expression" dxfId="1495" priority="911">
      <formula>IF(RIGHT(TEXT(AE32,"0.#"),1)=".",FALSE,TRUE)</formula>
    </cfRule>
    <cfRule type="expression" dxfId="1494" priority="912">
      <formula>IF(RIGHT(TEXT(AE32,"0.#"),1)=".",TRUE,FALSE)</formula>
    </cfRule>
  </conditionalFormatting>
  <conditionalFormatting sqref="Y312:Y319 Y310">
    <cfRule type="expression" dxfId="1493" priority="909">
      <formula>IF(RIGHT(TEXT(Y310,"0.#"),1)=".",FALSE,TRUE)</formula>
    </cfRule>
    <cfRule type="expression" dxfId="1492" priority="910">
      <formula>IF(RIGHT(TEXT(Y310,"0.#"),1)=".",TRUE,FALSE)</formula>
    </cfRule>
  </conditionalFormatting>
  <conditionalFormatting sqref="AU311">
    <cfRule type="expression" dxfId="1491" priority="907">
      <formula>IF(RIGHT(TEXT(AU311,"0.#"),1)=".",FALSE,TRUE)</formula>
    </cfRule>
    <cfRule type="expression" dxfId="1490" priority="908">
      <formula>IF(RIGHT(TEXT(AU311,"0.#"),1)=".",TRUE,FALSE)</formula>
    </cfRule>
  </conditionalFormatting>
  <conditionalFormatting sqref="AU320">
    <cfRule type="expression" dxfId="1489" priority="905">
      <formula>IF(RIGHT(TEXT(AU320,"0.#"),1)=".",FALSE,TRUE)</formula>
    </cfRule>
    <cfRule type="expression" dxfId="1488" priority="906">
      <formula>IF(RIGHT(TEXT(AU320,"0.#"),1)=".",TRUE,FALSE)</formula>
    </cfRule>
  </conditionalFormatting>
  <conditionalFormatting sqref="AU312:AU319 AU310">
    <cfRule type="expression" dxfId="1487" priority="903">
      <formula>IF(RIGHT(TEXT(AU310,"0.#"),1)=".",FALSE,TRUE)</formula>
    </cfRule>
    <cfRule type="expression" dxfId="1486" priority="904">
      <formula>IF(RIGHT(TEXT(AU310,"0.#"),1)=".",TRUE,FALSE)</formula>
    </cfRule>
  </conditionalFormatting>
  <conditionalFormatting sqref="Y350 Y337 Y324">
    <cfRule type="expression" dxfId="1485" priority="901">
      <formula>IF(RIGHT(TEXT(Y324,"0.#"),1)=".",FALSE,TRUE)</formula>
    </cfRule>
    <cfRule type="expression" dxfId="1484" priority="902">
      <formula>IF(RIGHT(TEXT(Y324,"0.#"),1)=".",TRUE,FALSE)</formula>
    </cfRule>
  </conditionalFormatting>
  <conditionalFormatting sqref="Y359 Y346 Y333">
    <cfRule type="expression" dxfId="1483" priority="899">
      <formula>IF(RIGHT(TEXT(Y333,"0.#"),1)=".",FALSE,TRUE)</formula>
    </cfRule>
    <cfRule type="expression" dxfId="1482" priority="900">
      <formula>IF(RIGHT(TEXT(Y333,"0.#"),1)=".",TRUE,FALSE)</formula>
    </cfRule>
  </conditionalFormatting>
  <conditionalFormatting sqref="AU350 AU337 AU324">
    <cfRule type="expression" dxfId="1481" priority="895">
      <formula>IF(RIGHT(TEXT(AU324,"0.#"),1)=".",FALSE,TRUE)</formula>
    </cfRule>
    <cfRule type="expression" dxfId="1480" priority="896">
      <formula>IF(RIGHT(TEXT(AU324,"0.#"),1)=".",TRUE,FALSE)</formula>
    </cfRule>
  </conditionalFormatting>
  <conditionalFormatting sqref="AU359 AU346 AU333">
    <cfRule type="expression" dxfId="1479" priority="893">
      <formula>IF(RIGHT(TEXT(AU333,"0.#"),1)=".",FALSE,TRUE)</formula>
    </cfRule>
    <cfRule type="expression" dxfId="1478" priority="894">
      <formula>IF(RIGHT(TEXT(AU333,"0.#"),1)=".",TRUE,FALSE)</formula>
    </cfRule>
  </conditionalFormatting>
  <conditionalFormatting sqref="AU351:AU358 AU349 AU338:AU345 AU336 AU325:AU332 AU323">
    <cfRule type="expression" dxfId="1477" priority="891">
      <formula>IF(RIGHT(TEXT(AU323,"0.#"),1)=".",FALSE,TRUE)</formula>
    </cfRule>
    <cfRule type="expression" dxfId="1476" priority="892">
      <formula>IF(RIGHT(TEXT(AU323,"0.#"),1)=".",TRUE,FALSE)</formula>
    </cfRule>
  </conditionalFormatting>
  <conditionalFormatting sqref="AI32">
    <cfRule type="expression" dxfId="1475" priority="889">
      <formula>IF(RIGHT(TEXT(AI32,"0.#"),1)=".",FALSE,TRUE)</formula>
    </cfRule>
    <cfRule type="expression" dxfId="1474" priority="890">
      <formula>IF(RIGHT(TEXT(AI32,"0.#"),1)=".",TRUE,FALSE)</formula>
    </cfRule>
  </conditionalFormatting>
  <conditionalFormatting sqref="AM32">
    <cfRule type="expression" dxfId="1473" priority="887">
      <formula>IF(RIGHT(TEXT(AM32,"0.#"),1)=".",FALSE,TRUE)</formula>
    </cfRule>
    <cfRule type="expression" dxfId="1472" priority="888">
      <formula>IF(RIGHT(TEXT(AM32,"0.#"),1)=".",TRUE,FALSE)</formula>
    </cfRule>
  </conditionalFormatting>
  <conditionalFormatting sqref="AE33">
    <cfRule type="expression" dxfId="1471" priority="885">
      <formula>IF(RIGHT(TEXT(AE33,"0.#"),1)=".",FALSE,TRUE)</formula>
    </cfRule>
    <cfRule type="expression" dxfId="1470" priority="886">
      <formula>IF(RIGHT(TEXT(AE33,"0.#"),1)=".",TRUE,FALSE)</formula>
    </cfRule>
  </conditionalFormatting>
  <conditionalFormatting sqref="AI33">
    <cfRule type="expression" dxfId="1469" priority="883">
      <formula>IF(RIGHT(TEXT(AI33,"0.#"),1)=".",FALSE,TRUE)</formula>
    </cfRule>
    <cfRule type="expression" dxfId="1468" priority="884">
      <formula>IF(RIGHT(TEXT(AI33,"0.#"),1)=".",TRUE,FALSE)</formula>
    </cfRule>
  </conditionalFormatting>
  <conditionalFormatting sqref="AM33">
    <cfRule type="expression" dxfId="1467" priority="881">
      <formula>IF(RIGHT(TEXT(AM33,"0.#"),1)=".",FALSE,TRUE)</formula>
    </cfRule>
    <cfRule type="expression" dxfId="1466" priority="882">
      <formula>IF(RIGHT(TEXT(AM33,"0.#"),1)=".",TRUE,FALSE)</formula>
    </cfRule>
  </conditionalFormatting>
  <conditionalFormatting sqref="AQ33">
    <cfRule type="expression" dxfId="1465" priority="879">
      <formula>IF(RIGHT(TEXT(AQ33,"0.#"),1)=".",FALSE,TRUE)</formula>
    </cfRule>
    <cfRule type="expression" dxfId="1464" priority="880">
      <formula>IF(RIGHT(TEXT(AQ33,"0.#"),1)=".",TRUE,FALSE)</formula>
    </cfRule>
  </conditionalFormatting>
  <conditionalFormatting sqref="AE210">
    <cfRule type="expression" dxfId="1463" priority="877">
      <formula>IF(RIGHT(TEXT(AE210,"0.#"),1)=".",FALSE,TRUE)</formula>
    </cfRule>
    <cfRule type="expression" dxfId="1462" priority="878">
      <formula>IF(RIGHT(TEXT(AE210,"0.#"),1)=".",TRUE,FALSE)</formula>
    </cfRule>
  </conditionalFormatting>
  <conditionalFormatting sqref="AE211">
    <cfRule type="expression" dxfId="1461" priority="875">
      <formula>IF(RIGHT(TEXT(AE211,"0.#"),1)=".",FALSE,TRUE)</formula>
    </cfRule>
    <cfRule type="expression" dxfId="1460" priority="876">
      <formula>IF(RIGHT(TEXT(AE211,"0.#"),1)=".",TRUE,FALSE)</formula>
    </cfRule>
  </conditionalFormatting>
  <conditionalFormatting sqref="AE212">
    <cfRule type="expression" dxfId="1459" priority="873">
      <formula>IF(RIGHT(TEXT(AE212,"0.#"),1)=".",FALSE,TRUE)</formula>
    </cfRule>
    <cfRule type="expression" dxfId="1458" priority="874">
      <formula>IF(RIGHT(TEXT(AE212,"0.#"),1)=".",TRUE,FALSE)</formula>
    </cfRule>
  </conditionalFormatting>
  <conditionalFormatting sqref="AI212">
    <cfRule type="expression" dxfId="1457" priority="871">
      <formula>IF(RIGHT(TEXT(AI212,"0.#"),1)=".",FALSE,TRUE)</formula>
    </cfRule>
    <cfRule type="expression" dxfId="1456" priority="872">
      <formula>IF(RIGHT(TEXT(AI212,"0.#"),1)=".",TRUE,FALSE)</formula>
    </cfRule>
  </conditionalFormatting>
  <conditionalFormatting sqref="AI211">
    <cfRule type="expression" dxfId="1455" priority="869">
      <formula>IF(RIGHT(TEXT(AI211,"0.#"),1)=".",FALSE,TRUE)</formula>
    </cfRule>
    <cfRule type="expression" dxfId="1454" priority="870">
      <formula>IF(RIGHT(TEXT(AI211,"0.#"),1)=".",TRUE,FALSE)</formula>
    </cfRule>
  </conditionalFormatting>
  <conditionalFormatting sqref="AI210">
    <cfRule type="expression" dxfId="1453" priority="867">
      <formula>IF(RIGHT(TEXT(AI210,"0.#"),1)=".",FALSE,TRUE)</formula>
    </cfRule>
    <cfRule type="expression" dxfId="1452" priority="868">
      <formula>IF(RIGHT(TEXT(AI210,"0.#"),1)=".",TRUE,FALSE)</formula>
    </cfRule>
  </conditionalFormatting>
  <conditionalFormatting sqref="AM210">
    <cfRule type="expression" dxfId="1451" priority="865">
      <formula>IF(RIGHT(TEXT(AM210,"0.#"),1)=".",FALSE,TRUE)</formula>
    </cfRule>
    <cfRule type="expression" dxfId="1450" priority="866">
      <formula>IF(RIGHT(TEXT(AM210,"0.#"),1)=".",TRUE,FALSE)</formula>
    </cfRule>
  </conditionalFormatting>
  <conditionalFormatting sqref="AM211">
    <cfRule type="expression" dxfId="1449" priority="863">
      <formula>IF(RIGHT(TEXT(AM211,"0.#"),1)=".",FALSE,TRUE)</formula>
    </cfRule>
    <cfRule type="expression" dxfId="1448" priority="864">
      <formula>IF(RIGHT(TEXT(AM211,"0.#"),1)=".",TRUE,FALSE)</formula>
    </cfRule>
  </conditionalFormatting>
  <conditionalFormatting sqref="AM212">
    <cfRule type="expression" dxfId="1447" priority="861">
      <formula>IF(RIGHT(TEXT(AM212,"0.#"),1)=".",FALSE,TRUE)</formula>
    </cfRule>
    <cfRule type="expression" dxfId="1446" priority="862">
      <formula>IF(RIGHT(TEXT(AM212,"0.#"),1)=".",TRUE,FALSE)</formula>
    </cfRule>
  </conditionalFormatting>
  <conditionalFormatting sqref="AL368:AO395">
    <cfRule type="expression" dxfId="1445" priority="857">
      <formula>IF(AND(AL368&gt;=0, RIGHT(TEXT(AL368,"0.#"),1)&lt;&gt;"."),TRUE,FALSE)</formula>
    </cfRule>
    <cfRule type="expression" dxfId="1444" priority="858">
      <formula>IF(AND(AL368&gt;=0, RIGHT(TEXT(AL368,"0.#"),1)="."),TRUE,FALSE)</formula>
    </cfRule>
    <cfRule type="expression" dxfId="1443" priority="859">
      <formula>IF(AND(AL368&lt;0, RIGHT(TEXT(AL368,"0.#"),1)&lt;&gt;"."),TRUE,FALSE)</formula>
    </cfRule>
    <cfRule type="expression" dxfId="1442" priority="860">
      <formula>IF(AND(AL368&lt;0, RIGHT(TEXT(AL368,"0.#"),1)="."),TRUE,FALSE)</formula>
    </cfRule>
  </conditionalFormatting>
  <conditionalFormatting sqref="AQ210:AQ212">
    <cfRule type="expression" dxfId="1441" priority="855">
      <formula>IF(RIGHT(TEXT(AQ210,"0.#"),1)=".",FALSE,TRUE)</formula>
    </cfRule>
    <cfRule type="expression" dxfId="1440" priority="856">
      <formula>IF(RIGHT(TEXT(AQ210,"0.#"),1)=".",TRUE,FALSE)</formula>
    </cfRule>
  </conditionalFormatting>
  <conditionalFormatting sqref="AU210:AU212">
    <cfRule type="expression" dxfId="1439" priority="853">
      <formula>IF(RIGHT(TEXT(AU210,"0.#"),1)=".",FALSE,TRUE)</formula>
    </cfRule>
    <cfRule type="expression" dxfId="1438" priority="854">
      <formula>IF(RIGHT(TEXT(AU210,"0.#"),1)=".",TRUE,FALSE)</formula>
    </cfRule>
  </conditionalFormatting>
  <conditionalFormatting sqref="Y368:Y395">
    <cfRule type="expression" dxfId="1437" priority="851">
      <formula>IF(RIGHT(TEXT(Y368,"0.#"),1)=".",FALSE,TRUE)</formula>
    </cfRule>
    <cfRule type="expression" dxfId="1436" priority="852">
      <formula>IF(RIGHT(TEXT(Y368,"0.#"),1)=".",TRUE,FALSE)</formula>
    </cfRule>
  </conditionalFormatting>
  <conditionalFormatting sqref="AL631:AO660">
    <cfRule type="expression" dxfId="1435" priority="847">
      <formula>IF(AND(AL631&gt;=0, RIGHT(TEXT(AL631,"0.#"),1)&lt;&gt;"."),TRUE,FALSE)</formula>
    </cfRule>
    <cfRule type="expression" dxfId="1434" priority="848">
      <formula>IF(AND(AL631&gt;=0, RIGHT(TEXT(AL631,"0.#"),1)="."),TRUE,FALSE)</formula>
    </cfRule>
    <cfRule type="expression" dxfId="1433" priority="849">
      <formula>IF(AND(AL631&lt;0, RIGHT(TEXT(AL631,"0.#"),1)&lt;&gt;"."),TRUE,FALSE)</formula>
    </cfRule>
    <cfRule type="expression" dxfId="1432" priority="850">
      <formula>IF(AND(AL631&lt;0, RIGHT(TEXT(AL631,"0.#"),1)="."),TRUE,FALSE)</formula>
    </cfRule>
  </conditionalFormatting>
  <conditionalFormatting sqref="Y631:Y660">
    <cfRule type="expression" dxfId="1431" priority="845">
      <formula>IF(RIGHT(TEXT(Y631,"0.#"),1)=".",FALSE,TRUE)</formula>
    </cfRule>
    <cfRule type="expression" dxfId="1430" priority="846">
      <formula>IF(RIGHT(TEXT(Y631,"0.#"),1)=".",TRUE,FALSE)</formula>
    </cfRule>
  </conditionalFormatting>
  <conditionalFormatting sqref="AL366:AO367">
    <cfRule type="expression" dxfId="1429" priority="841">
      <formula>IF(AND(AL366&gt;=0, RIGHT(TEXT(AL366,"0.#"),1)&lt;&gt;"."),TRUE,FALSE)</formula>
    </cfRule>
    <cfRule type="expression" dxfId="1428" priority="842">
      <formula>IF(AND(AL366&gt;=0, RIGHT(TEXT(AL366,"0.#"),1)="."),TRUE,FALSE)</formula>
    </cfRule>
    <cfRule type="expression" dxfId="1427" priority="843">
      <formula>IF(AND(AL366&lt;0, RIGHT(TEXT(AL366,"0.#"),1)&lt;&gt;"."),TRUE,FALSE)</formula>
    </cfRule>
    <cfRule type="expression" dxfId="1426" priority="844">
      <formula>IF(AND(AL366&lt;0, RIGHT(TEXT(AL366,"0.#"),1)="."),TRUE,FALSE)</formula>
    </cfRule>
  </conditionalFormatting>
  <conditionalFormatting sqref="Y366:Y367">
    <cfRule type="expression" dxfId="1425" priority="839">
      <formula>IF(RIGHT(TEXT(Y366,"0.#"),1)=".",FALSE,TRUE)</formula>
    </cfRule>
    <cfRule type="expression" dxfId="1424" priority="840">
      <formula>IF(RIGHT(TEXT(Y366,"0.#"),1)=".",TRUE,FALSE)</formula>
    </cfRule>
  </conditionalFormatting>
  <conditionalFormatting sqref="Y401:Y428">
    <cfRule type="expression" dxfId="1423" priority="777">
      <formula>IF(RIGHT(TEXT(Y401,"0.#"),1)=".",FALSE,TRUE)</formula>
    </cfRule>
    <cfRule type="expression" dxfId="1422" priority="778">
      <formula>IF(RIGHT(TEXT(Y401,"0.#"),1)=".",TRUE,FALSE)</formula>
    </cfRule>
  </conditionalFormatting>
  <conditionalFormatting sqref="Y399:Y400">
    <cfRule type="expression" dxfId="1421" priority="771">
      <formula>IF(RIGHT(TEXT(Y399,"0.#"),1)=".",FALSE,TRUE)</formula>
    </cfRule>
    <cfRule type="expression" dxfId="1420" priority="772">
      <formula>IF(RIGHT(TEXT(Y399,"0.#"),1)=".",TRUE,FALSE)</formula>
    </cfRule>
  </conditionalFormatting>
  <conditionalFormatting sqref="Y434:Y461">
    <cfRule type="expression" dxfId="1419" priority="765">
      <formula>IF(RIGHT(TEXT(Y434,"0.#"),1)=".",FALSE,TRUE)</formula>
    </cfRule>
    <cfRule type="expression" dxfId="1418" priority="766">
      <formula>IF(RIGHT(TEXT(Y434,"0.#"),1)=".",TRUE,FALSE)</formula>
    </cfRule>
  </conditionalFormatting>
  <conditionalFormatting sqref="Y432:Y433">
    <cfRule type="expression" dxfId="1417" priority="759">
      <formula>IF(RIGHT(TEXT(Y432,"0.#"),1)=".",FALSE,TRUE)</formula>
    </cfRule>
    <cfRule type="expression" dxfId="1416" priority="760">
      <formula>IF(RIGHT(TEXT(Y432,"0.#"),1)=".",TRUE,FALSE)</formula>
    </cfRule>
  </conditionalFormatting>
  <conditionalFormatting sqref="Y467:Y494">
    <cfRule type="expression" dxfId="1415" priority="753">
      <formula>IF(RIGHT(TEXT(Y467,"0.#"),1)=".",FALSE,TRUE)</formula>
    </cfRule>
    <cfRule type="expression" dxfId="1414" priority="754">
      <formula>IF(RIGHT(TEXT(Y467,"0.#"),1)=".",TRUE,FALSE)</formula>
    </cfRule>
  </conditionalFormatting>
  <conditionalFormatting sqref="Y465:Y466">
    <cfRule type="expression" dxfId="1413" priority="747">
      <formula>IF(RIGHT(TEXT(Y465,"0.#"),1)=".",FALSE,TRUE)</formula>
    </cfRule>
    <cfRule type="expression" dxfId="1412" priority="748">
      <formula>IF(RIGHT(TEXT(Y465,"0.#"),1)=".",TRUE,FALSE)</formula>
    </cfRule>
  </conditionalFormatting>
  <conditionalFormatting sqref="Y500:Y527">
    <cfRule type="expression" dxfId="1411" priority="741">
      <formula>IF(RIGHT(TEXT(Y500,"0.#"),1)=".",FALSE,TRUE)</formula>
    </cfRule>
    <cfRule type="expression" dxfId="1410" priority="742">
      <formula>IF(RIGHT(TEXT(Y500,"0.#"),1)=".",TRUE,FALSE)</formula>
    </cfRule>
  </conditionalFormatting>
  <conditionalFormatting sqref="Y498:Y499">
    <cfRule type="expression" dxfId="1409" priority="735">
      <formula>IF(RIGHT(TEXT(Y498,"0.#"),1)=".",FALSE,TRUE)</formula>
    </cfRule>
    <cfRule type="expression" dxfId="1408" priority="736">
      <formula>IF(RIGHT(TEXT(Y498,"0.#"),1)=".",TRUE,FALSE)</formula>
    </cfRule>
  </conditionalFormatting>
  <conditionalFormatting sqref="Y533:Y560">
    <cfRule type="expression" dxfId="1407" priority="729">
      <formula>IF(RIGHT(TEXT(Y533,"0.#"),1)=".",FALSE,TRUE)</formula>
    </cfRule>
    <cfRule type="expression" dxfId="1406" priority="730">
      <formula>IF(RIGHT(TEXT(Y533,"0.#"),1)=".",TRUE,FALSE)</formula>
    </cfRule>
  </conditionalFormatting>
  <conditionalFormatting sqref="W23">
    <cfRule type="expression" dxfId="1405" priority="837">
      <formula>IF(RIGHT(TEXT(W23,"0.#"),1)=".",FALSE,TRUE)</formula>
    </cfRule>
    <cfRule type="expression" dxfId="1404" priority="838">
      <formula>IF(RIGHT(TEXT(W23,"0.#"),1)=".",TRUE,FALSE)</formula>
    </cfRule>
  </conditionalFormatting>
  <conditionalFormatting sqref="W24:W27">
    <cfRule type="expression" dxfId="1403" priority="835">
      <formula>IF(RIGHT(TEXT(W24,"0.#"),1)=".",FALSE,TRUE)</formula>
    </cfRule>
    <cfRule type="expression" dxfId="1402" priority="836">
      <formula>IF(RIGHT(TEXT(W24,"0.#"),1)=".",TRUE,FALSE)</formula>
    </cfRule>
  </conditionalFormatting>
  <conditionalFormatting sqref="W28">
    <cfRule type="expression" dxfId="1401" priority="833">
      <formula>IF(RIGHT(TEXT(W28,"0.#"),1)=".",FALSE,TRUE)</formula>
    </cfRule>
    <cfRule type="expression" dxfId="1400" priority="834">
      <formula>IF(RIGHT(TEXT(W28,"0.#"),1)=".",TRUE,FALSE)</formula>
    </cfRule>
  </conditionalFormatting>
  <conditionalFormatting sqref="P23">
    <cfRule type="expression" dxfId="1399" priority="831">
      <formula>IF(RIGHT(TEXT(P23,"0.#"),1)=".",FALSE,TRUE)</formula>
    </cfRule>
    <cfRule type="expression" dxfId="1398" priority="832">
      <formula>IF(RIGHT(TEXT(P23,"0.#"),1)=".",TRUE,FALSE)</formula>
    </cfRule>
  </conditionalFormatting>
  <conditionalFormatting sqref="P24:P27">
    <cfRule type="expression" dxfId="1397" priority="829">
      <formula>IF(RIGHT(TEXT(P24,"0.#"),1)=".",FALSE,TRUE)</formula>
    </cfRule>
    <cfRule type="expression" dxfId="1396" priority="830">
      <formula>IF(RIGHT(TEXT(P24,"0.#"),1)=".",TRUE,FALSE)</formula>
    </cfRule>
  </conditionalFormatting>
  <conditionalFormatting sqref="P28">
    <cfRule type="expression" dxfId="1395" priority="827">
      <formula>IF(RIGHT(TEXT(P28,"0.#"),1)=".",FALSE,TRUE)</formula>
    </cfRule>
    <cfRule type="expression" dxfId="1394" priority="828">
      <formula>IF(RIGHT(TEXT(P28,"0.#"),1)=".",TRUE,FALSE)</formula>
    </cfRule>
  </conditionalFormatting>
  <conditionalFormatting sqref="AE202">
    <cfRule type="expression" dxfId="1393" priority="825">
      <formula>IF(RIGHT(TEXT(AE202,"0.#"),1)=".",FALSE,TRUE)</formula>
    </cfRule>
    <cfRule type="expression" dxfId="1392" priority="826">
      <formula>IF(RIGHT(TEXT(AE202,"0.#"),1)=".",TRUE,FALSE)</formula>
    </cfRule>
  </conditionalFormatting>
  <conditionalFormatting sqref="AE203">
    <cfRule type="expression" dxfId="1391" priority="823">
      <formula>IF(RIGHT(TEXT(AE203,"0.#"),1)=".",FALSE,TRUE)</formula>
    </cfRule>
    <cfRule type="expression" dxfId="1390" priority="824">
      <formula>IF(RIGHT(TEXT(AE203,"0.#"),1)=".",TRUE,FALSE)</formula>
    </cfRule>
  </conditionalFormatting>
  <conditionalFormatting sqref="AE204">
    <cfRule type="expression" dxfId="1389" priority="821">
      <formula>IF(RIGHT(TEXT(AE204,"0.#"),1)=".",FALSE,TRUE)</formula>
    </cfRule>
    <cfRule type="expression" dxfId="1388" priority="822">
      <formula>IF(RIGHT(TEXT(AE204,"0.#"),1)=".",TRUE,FALSE)</formula>
    </cfRule>
  </conditionalFormatting>
  <conditionalFormatting sqref="AI204">
    <cfRule type="expression" dxfId="1387" priority="819">
      <formula>IF(RIGHT(TEXT(AI204,"0.#"),1)=".",FALSE,TRUE)</formula>
    </cfRule>
    <cfRule type="expression" dxfId="1386" priority="820">
      <formula>IF(RIGHT(TEXT(AI204,"0.#"),1)=".",TRUE,FALSE)</formula>
    </cfRule>
  </conditionalFormatting>
  <conditionalFormatting sqref="AI203">
    <cfRule type="expression" dxfId="1385" priority="817">
      <formula>IF(RIGHT(TEXT(AI203,"0.#"),1)=".",FALSE,TRUE)</formula>
    </cfRule>
    <cfRule type="expression" dxfId="1384" priority="818">
      <formula>IF(RIGHT(TEXT(AI203,"0.#"),1)=".",TRUE,FALSE)</formula>
    </cfRule>
  </conditionalFormatting>
  <conditionalFormatting sqref="AI202">
    <cfRule type="expression" dxfId="1383" priority="815">
      <formula>IF(RIGHT(TEXT(AI202,"0.#"),1)=".",FALSE,TRUE)</formula>
    </cfRule>
    <cfRule type="expression" dxfId="1382" priority="816">
      <formula>IF(RIGHT(TEXT(AI202,"0.#"),1)=".",TRUE,FALSE)</formula>
    </cfRule>
  </conditionalFormatting>
  <conditionalFormatting sqref="AM202">
    <cfRule type="expression" dxfId="1381" priority="813">
      <formula>IF(RIGHT(TEXT(AM202,"0.#"),1)=".",FALSE,TRUE)</formula>
    </cfRule>
    <cfRule type="expression" dxfId="1380" priority="814">
      <formula>IF(RIGHT(TEXT(AM202,"0.#"),1)=".",TRUE,FALSE)</formula>
    </cfRule>
  </conditionalFormatting>
  <conditionalFormatting sqref="AM203">
    <cfRule type="expression" dxfId="1379" priority="811">
      <formula>IF(RIGHT(TEXT(AM203,"0.#"),1)=".",FALSE,TRUE)</formula>
    </cfRule>
    <cfRule type="expression" dxfId="1378" priority="812">
      <formula>IF(RIGHT(TEXT(AM203,"0.#"),1)=".",TRUE,FALSE)</formula>
    </cfRule>
  </conditionalFormatting>
  <conditionalFormatting sqref="AM204">
    <cfRule type="expression" dxfId="1377" priority="809">
      <formula>IF(RIGHT(TEXT(AM204,"0.#"),1)=".",FALSE,TRUE)</formula>
    </cfRule>
    <cfRule type="expression" dxfId="1376" priority="810">
      <formula>IF(RIGHT(TEXT(AM204,"0.#"),1)=".",TRUE,FALSE)</formula>
    </cfRule>
  </conditionalFormatting>
  <conditionalFormatting sqref="AQ202:AQ204">
    <cfRule type="expression" dxfId="1375" priority="807">
      <formula>IF(RIGHT(TEXT(AQ202,"0.#"),1)=".",FALSE,TRUE)</formula>
    </cfRule>
    <cfRule type="expression" dxfId="1374" priority="808">
      <formula>IF(RIGHT(TEXT(AQ202,"0.#"),1)=".",TRUE,FALSE)</formula>
    </cfRule>
  </conditionalFormatting>
  <conditionalFormatting sqref="AU202:AU204">
    <cfRule type="expression" dxfId="1373" priority="805">
      <formula>IF(RIGHT(TEXT(AU202,"0.#"),1)=".",FALSE,TRUE)</formula>
    </cfRule>
    <cfRule type="expression" dxfId="1372" priority="806">
      <formula>IF(RIGHT(TEXT(AU202,"0.#"),1)=".",TRUE,FALSE)</formula>
    </cfRule>
  </conditionalFormatting>
  <conditionalFormatting sqref="AE205">
    <cfRule type="expression" dxfId="1371" priority="803">
      <formula>IF(RIGHT(TEXT(AE205,"0.#"),1)=".",FALSE,TRUE)</formula>
    </cfRule>
    <cfRule type="expression" dxfId="1370" priority="804">
      <formula>IF(RIGHT(TEXT(AE205,"0.#"),1)=".",TRUE,FALSE)</formula>
    </cfRule>
  </conditionalFormatting>
  <conditionalFormatting sqref="AE206">
    <cfRule type="expression" dxfId="1369" priority="801">
      <formula>IF(RIGHT(TEXT(AE206,"0.#"),1)=".",FALSE,TRUE)</formula>
    </cfRule>
    <cfRule type="expression" dxfId="1368" priority="802">
      <formula>IF(RIGHT(TEXT(AE206,"0.#"),1)=".",TRUE,FALSE)</formula>
    </cfRule>
  </conditionalFormatting>
  <conditionalFormatting sqref="AE207">
    <cfRule type="expression" dxfId="1367" priority="799">
      <formula>IF(RIGHT(TEXT(AE207,"0.#"),1)=".",FALSE,TRUE)</formula>
    </cfRule>
    <cfRule type="expression" dxfId="1366" priority="800">
      <formula>IF(RIGHT(TEXT(AE207,"0.#"),1)=".",TRUE,FALSE)</formula>
    </cfRule>
  </conditionalFormatting>
  <conditionalFormatting sqref="AI207">
    <cfRule type="expression" dxfId="1365" priority="797">
      <formula>IF(RIGHT(TEXT(AI207,"0.#"),1)=".",FALSE,TRUE)</formula>
    </cfRule>
    <cfRule type="expression" dxfId="1364" priority="798">
      <formula>IF(RIGHT(TEXT(AI207,"0.#"),1)=".",TRUE,FALSE)</formula>
    </cfRule>
  </conditionalFormatting>
  <conditionalFormatting sqref="AI206">
    <cfRule type="expression" dxfId="1363" priority="795">
      <formula>IF(RIGHT(TEXT(AI206,"0.#"),1)=".",FALSE,TRUE)</formula>
    </cfRule>
    <cfRule type="expression" dxfId="1362" priority="796">
      <formula>IF(RIGHT(TEXT(AI206,"0.#"),1)=".",TRUE,FALSE)</formula>
    </cfRule>
  </conditionalFormatting>
  <conditionalFormatting sqref="AI205">
    <cfRule type="expression" dxfId="1361" priority="793">
      <formula>IF(RIGHT(TEXT(AI205,"0.#"),1)=".",FALSE,TRUE)</formula>
    </cfRule>
    <cfRule type="expression" dxfId="1360" priority="794">
      <formula>IF(RIGHT(TEXT(AI205,"0.#"),1)=".",TRUE,FALSE)</formula>
    </cfRule>
  </conditionalFormatting>
  <conditionalFormatting sqref="AM205">
    <cfRule type="expression" dxfId="1359" priority="791">
      <formula>IF(RIGHT(TEXT(AM205,"0.#"),1)=".",FALSE,TRUE)</formula>
    </cfRule>
    <cfRule type="expression" dxfId="1358" priority="792">
      <formula>IF(RIGHT(TEXT(AM205,"0.#"),1)=".",TRUE,FALSE)</formula>
    </cfRule>
  </conditionalFormatting>
  <conditionalFormatting sqref="AM206">
    <cfRule type="expression" dxfId="1357" priority="789">
      <formula>IF(RIGHT(TEXT(AM206,"0.#"),1)=".",FALSE,TRUE)</formula>
    </cfRule>
    <cfRule type="expression" dxfId="1356" priority="790">
      <formula>IF(RIGHT(TEXT(AM206,"0.#"),1)=".",TRUE,FALSE)</formula>
    </cfRule>
  </conditionalFormatting>
  <conditionalFormatting sqref="AM207">
    <cfRule type="expression" dxfId="1355" priority="787">
      <formula>IF(RIGHT(TEXT(AM207,"0.#"),1)=".",FALSE,TRUE)</formula>
    </cfRule>
    <cfRule type="expression" dxfId="1354" priority="788">
      <formula>IF(RIGHT(TEXT(AM207,"0.#"),1)=".",TRUE,FALSE)</formula>
    </cfRule>
  </conditionalFormatting>
  <conditionalFormatting sqref="AQ205:AQ207">
    <cfRule type="expression" dxfId="1353" priority="785">
      <formula>IF(RIGHT(TEXT(AQ205,"0.#"),1)=".",FALSE,TRUE)</formula>
    </cfRule>
    <cfRule type="expression" dxfId="1352" priority="786">
      <formula>IF(RIGHT(TEXT(AQ205,"0.#"),1)=".",TRUE,FALSE)</formula>
    </cfRule>
  </conditionalFormatting>
  <conditionalFormatting sqref="AU205:AU207">
    <cfRule type="expression" dxfId="1351" priority="783">
      <formula>IF(RIGHT(TEXT(AU205,"0.#"),1)=".",FALSE,TRUE)</formula>
    </cfRule>
    <cfRule type="expression" dxfId="1350" priority="784">
      <formula>IF(RIGHT(TEXT(AU205,"0.#"),1)=".",TRUE,FALSE)</formula>
    </cfRule>
  </conditionalFormatting>
  <conditionalFormatting sqref="AL401:AO428">
    <cfRule type="expression" dxfId="1349" priority="779">
      <formula>IF(AND(AL401&gt;=0, RIGHT(TEXT(AL401,"0.#"),1)&lt;&gt;"."),TRUE,FALSE)</formula>
    </cfRule>
    <cfRule type="expression" dxfId="1348" priority="780">
      <formula>IF(AND(AL401&gt;=0, RIGHT(TEXT(AL401,"0.#"),1)="."),TRUE,FALSE)</formula>
    </cfRule>
    <cfRule type="expression" dxfId="1347" priority="781">
      <formula>IF(AND(AL401&lt;0, RIGHT(TEXT(AL401,"0.#"),1)&lt;&gt;"."),TRUE,FALSE)</formula>
    </cfRule>
    <cfRule type="expression" dxfId="1346" priority="782">
      <formula>IF(AND(AL401&lt;0, RIGHT(TEXT(AL401,"0.#"),1)="."),TRUE,FALSE)</formula>
    </cfRule>
  </conditionalFormatting>
  <conditionalFormatting sqref="AL399:AO400">
    <cfRule type="expression" dxfId="1345" priority="773">
      <formula>IF(AND(AL399&gt;=0, RIGHT(TEXT(AL399,"0.#"),1)&lt;&gt;"."),TRUE,FALSE)</formula>
    </cfRule>
    <cfRule type="expression" dxfId="1344" priority="774">
      <formula>IF(AND(AL399&gt;=0, RIGHT(TEXT(AL399,"0.#"),1)="."),TRUE,FALSE)</formula>
    </cfRule>
    <cfRule type="expression" dxfId="1343" priority="775">
      <formula>IF(AND(AL399&lt;0, RIGHT(TEXT(AL399,"0.#"),1)&lt;&gt;"."),TRUE,FALSE)</formula>
    </cfRule>
    <cfRule type="expression" dxfId="1342" priority="776">
      <formula>IF(AND(AL399&lt;0, RIGHT(TEXT(AL399,"0.#"),1)="."),TRUE,FALSE)</formula>
    </cfRule>
  </conditionalFormatting>
  <conditionalFormatting sqref="AL434:AO461">
    <cfRule type="expression" dxfId="1341" priority="767">
      <formula>IF(AND(AL434&gt;=0, RIGHT(TEXT(AL434,"0.#"),1)&lt;&gt;"."),TRUE,FALSE)</formula>
    </cfRule>
    <cfRule type="expression" dxfId="1340" priority="768">
      <formula>IF(AND(AL434&gt;=0, RIGHT(TEXT(AL434,"0.#"),1)="."),TRUE,FALSE)</formula>
    </cfRule>
    <cfRule type="expression" dxfId="1339" priority="769">
      <formula>IF(AND(AL434&lt;0, RIGHT(TEXT(AL434,"0.#"),1)&lt;&gt;"."),TRUE,FALSE)</formula>
    </cfRule>
    <cfRule type="expression" dxfId="1338" priority="770">
      <formula>IF(AND(AL434&lt;0, RIGHT(TEXT(AL434,"0.#"),1)="."),TRUE,FALSE)</formula>
    </cfRule>
  </conditionalFormatting>
  <conditionalFormatting sqref="AL432:AO433">
    <cfRule type="expression" dxfId="1337" priority="761">
      <formula>IF(AND(AL432&gt;=0, RIGHT(TEXT(AL432,"0.#"),1)&lt;&gt;"."),TRUE,FALSE)</formula>
    </cfRule>
    <cfRule type="expression" dxfId="1336" priority="762">
      <formula>IF(AND(AL432&gt;=0, RIGHT(TEXT(AL432,"0.#"),1)="."),TRUE,FALSE)</formula>
    </cfRule>
    <cfRule type="expression" dxfId="1335" priority="763">
      <formula>IF(AND(AL432&lt;0, RIGHT(TEXT(AL432,"0.#"),1)&lt;&gt;"."),TRUE,FALSE)</formula>
    </cfRule>
    <cfRule type="expression" dxfId="1334" priority="764">
      <formula>IF(AND(AL432&lt;0, RIGHT(TEXT(AL432,"0.#"),1)="."),TRUE,FALSE)</formula>
    </cfRule>
  </conditionalFormatting>
  <conditionalFormatting sqref="AL467:AO494">
    <cfRule type="expression" dxfId="1333" priority="755">
      <formula>IF(AND(AL467&gt;=0, RIGHT(TEXT(AL467,"0.#"),1)&lt;&gt;"."),TRUE,FALSE)</formula>
    </cfRule>
    <cfRule type="expression" dxfId="1332" priority="756">
      <formula>IF(AND(AL467&gt;=0, RIGHT(TEXT(AL467,"0.#"),1)="."),TRUE,FALSE)</formula>
    </cfRule>
    <cfRule type="expression" dxfId="1331" priority="757">
      <formula>IF(AND(AL467&lt;0, RIGHT(TEXT(AL467,"0.#"),1)&lt;&gt;"."),TRUE,FALSE)</formula>
    </cfRule>
    <cfRule type="expression" dxfId="1330" priority="758">
      <formula>IF(AND(AL467&lt;0, RIGHT(TEXT(AL467,"0.#"),1)="."),TRUE,FALSE)</formula>
    </cfRule>
  </conditionalFormatting>
  <conditionalFormatting sqref="AL465:AO466">
    <cfRule type="expression" dxfId="1329" priority="749">
      <formula>IF(AND(AL465&gt;=0, RIGHT(TEXT(AL465,"0.#"),1)&lt;&gt;"."),TRUE,FALSE)</formula>
    </cfRule>
    <cfRule type="expression" dxfId="1328" priority="750">
      <formula>IF(AND(AL465&gt;=0, RIGHT(TEXT(AL465,"0.#"),1)="."),TRUE,FALSE)</formula>
    </cfRule>
    <cfRule type="expression" dxfId="1327" priority="751">
      <formula>IF(AND(AL465&lt;0, RIGHT(TEXT(AL465,"0.#"),1)&lt;&gt;"."),TRUE,FALSE)</formula>
    </cfRule>
    <cfRule type="expression" dxfId="1326" priority="752">
      <formula>IF(AND(AL465&lt;0, RIGHT(TEXT(AL465,"0.#"),1)="."),TRUE,FALSE)</formula>
    </cfRule>
  </conditionalFormatting>
  <conditionalFormatting sqref="AL500:AO527">
    <cfRule type="expression" dxfId="1325" priority="743">
      <formula>IF(AND(AL500&gt;=0, RIGHT(TEXT(AL500,"0.#"),1)&lt;&gt;"."),TRUE,FALSE)</formula>
    </cfRule>
    <cfRule type="expression" dxfId="1324" priority="744">
      <formula>IF(AND(AL500&gt;=0, RIGHT(TEXT(AL500,"0.#"),1)="."),TRUE,FALSE)</formula>
    </cfRule>
    <cfRule type="expression" dxfId="1323" priority="745">
      <formula>IF(AND(AL500&lt;0, RIGHT(TEXT(AL500,"0.#"),1)&lt;&gt;"."),TRUE,FALSE)</formula>
    </cfRule>
    <cfRule type="expression" dxfId="1322" priority="746">
      <formula>IF(AND(AL500&lt;0, RIGHT(TEXT(AL500,"0.#"),1)="."),TRUE,FALSE)</formula>
    </cfRule>
  </conditionalFormatting>
  <conditionalFormatting sqref="AL498:AO499">
    <cfRule type="expression" dxfId="1321" priority="737">
      <formula>IF(AND(AL498&gt;=0, RIGHT(TEXT(AL498,"0.#"),1)&lt;&gt;"."),TRUE,FALSE)</formula>
    </cfRule>
    <cfRule type="expression" dxfId="1320" priority="738">
      <formula>IF(AND(AL498&gt;=0, RIGHT(TEXT(AL498,"0.#"),1)="."),TRUE,FALSE)</formula>
    </cfRule>
    <cfRule type="expression" dxfId="1319" priority="739">
      <formula>IF(AND(AL498&lt;0, RIGHT(TEXT(AL498,"0.#"),1)&lt;&gt;"."),TRUE,FALSE)</formula>
    </cfRule>
    <cfRule type="expression" dxfId="1318" priority="740">
      <formula>IF(AND(AL498&lt;0, RIGHT(TEXT(AL498,"0.#"),1)="."),TRUE,FALSE)</formula>
    </cfRule>
  </conditionalFormatting>
  <conditionalFormatting sqref="AL533:AO560">
    <cfRule type="expression" dxfId="1317" priority="731">
      <formula>IF(AND(AL533&gt;=0, RIGHT(TEXT(AL533,"0.#"),1)&lt;&gt;"."),TRUE,FALSE)</formula>
    </cfRule>
    <cfRule type="expression" dxfId="1316" priority="732">
      <formula>IF(AND(AL533&gt;=0, RIGHT(TEXT(AL533,"0.#"),1)="."),TRUE,FALSE)</formula>
    </cfRule>
    <cfRule type="expression" dxfId="1315" priority="733">
      <formula>IF(AND(AL533&lt;0, RIGHT(TEXT(AL533,"0.#"),1)&lt;&gt;"."),TRUE,FALSE)</formula>
    </cfRule>
    <cfRule type="expression" dxfId="1314" priority="734">
      <formula>IF(AND(AL533&lt;0, RIGHT(TEXT(AL533,"0.#"),1)="."),TRUE,FALSE)</formula>
    </cfRule>
  </conditionalFormatting>
  <conditionalFormatting sqref="AL531:AO532">
    <cfRule type="expression" dxfId="1313" priority="725">
      <formula>IF(AND(AL531&gt;=0, RIGHT(TEXT(AL531,"0.#"),1)&lt;&gt;"."),TRUE,FALSE)</formula>
    </cfRule>
    <cfRule type="expression" dxfId="1312" priority="726">
      <formula>IF(AND(AL531&gt;=0, RIGHT(TEXT(AL531,"0.#"),1)="."),TRUE,FALSE)</formula>
    </cfRule>
    <cfRule type="expression" dxfId="1311" priority="727">
      <formula>IF(AND(AL531&lt;0, RIGHT(TEXT(AL531,"0.#"),1)&lt;&gt;"."),TRUE,FALSE)</formula>
    </cfRule>
    <cfRule type="expression" dxfId="1310" priority="728">
      <formula>IF(AND(AL531&lt;0, RIGHT(TEXT(AL531,"0.#"),1)="."),TRUE,FALSE)</formula>
    </cfRule>
  </conditionalFormatting>
  <conditionalFormatting sqref="Y531:Y532">
    <cfRule type="expression" dxfId="1309" priority="723">
      <formula>IF(RIGHT(TEXT(Y531,"0.#"),1)=".",FALSE,TRUE)</formula>
    </cfRule>
    <cfRule type="expression" dxfId="1308" priority="724">
      <formula>IF(RIGHT(TEXT(Y531,"0.#"),1)=".",TRUE,FALSE)</formula>
    </cfRule>
  </conditionalFormatting>
  <conditionalFormatting sqref="AL566:AO593">
    <cfRule type="expression" dxfId="1307" priority="719">
      <formula>IF(AND(AL566&gt;=0, RIGHT(TEXT(AL566,"0.#"),1)&lt;&gt;"."),TRUE,FALSE)</formula>
    </cfRule>
    <cfRule type="expression" dxfId="1306" priority="720">
      <formula>IF(AND(AL566&gt;=0, RIGHT(TEXT(AL566,"0.#"),1)="."),TRUE,FALSE)</formula>
    </cfRule>
    <cfRule type="expression" dxfId="1305" priority="721">
      <formula>IF(AND(AL566&lt;0, RIGHT(TEXT(AL566,"0.#"),1)&lt;&gt;"."),TRUE,FALSE)</formula>
    </cfRule>
    <cfRule type="expression" dxfId="1304" priority="722">
      <formula>IF(AND(AL566&lt;0, RIGHT(TEXT(AL566,"0.#"),1)="."),TRUE,FALSE)</formula>
    </cfRule>
  </conditionalFormatting>
  <conditionalFormatting sqref="Y566:Y593">
    <cfRule type="expression" dxfId="1303" priority="717">
      <formula>IF(RIGHT(TEXT(Y566,"0.#"),1)=".",FALSE,TRUE)</formula>
    </cfRule>
    <cfRule type="expression" dxfId="1302" priority="718">
      <formula>IF(RIGHT(TEXT(Y566,"0.#"),1)=".",TRUE,FALSE)</formula>
    </cfRule>
  </conditionalFormatting>
  <conditionalFormatting sqref="AL564:AO565">
    <cfRule type="expression" dxfId="1301" priority="713">
      <formula>IF(AND(AL564&gt;=0, RIGHT(TEXT(AL564,"0.#"),1)&lt;&gt;"."),TRUE,FALSE)</formula>
    </cfRule>
    <cfRule type="expression" dxfId="1300" priority="714">
      <formula>IF(AND(AL564&gt;=0, RIGHT(TEXT(AL564,"0.#"),1)="."),TRUE,FALSE)</formula>
    </cfRule>
    <cfRule type="expression" dxfId="1299" priority="715">
      <formula>IF(AND(AL564&lt;0, RIGHT(TEXT(AL564,"0.#"),1)&lt;&gt;"."),TRUE,FALSE)</formula>
    </cfRule>
    <cfRule type="expression" dxfId="1298" priority="716">
      <formula>IF(AND(AL564&lt;0, RIGHT(TEXT(AL564,"0.#"),1)="."),TRUE,FALSE)</formula>
    </cfRule>
  </conditionalFormatting>
  <conditionalFormatting sqref="Y564:Y565">
    <cfRule type="expression" dxfId="1297" priority="711">
      <formula>IF(RIGHT(TEXT(Y564,"0.#"),1)=".",FALSE,TRUE)</formula>
    </cfRule>
    <cfRule type="expression" dxfId="1296" priority="712">
      <formula>IF(RIGHT(TEXT(Y564,"0.#"),1)=".",TRUE,FALSE)</formula>
    </cfRule>
  </conditionalFormatting>
  <conditionalFormatting sqref="AL599:AO626">
    <cfRule type="expression" dxfId="1295" priority="707">
      <formula>IF(AND(AL599&gt;=0, RIGHT(TEXT(AL599,"0.#"),1)&lt;&gt;"."),TRUE,FALSE)</formula>
    </cfRule>
    <cfRule type="expression" dxfId="1294" priority="708">
      <formula>IF(AND(AL599&gt;=0, RIGHT(TEXT(AL599,"0.#"),1)="."),TRUE,FALSE)</formula>
    </cfRule>
    <cfRule type="expression" dxfId="1293" priority="709">
      <formula>IF(AND(AL599&lt;0, RIGHT(TEXT(AL599,"0.#"),1)&lt;&gt;"."),TRUE,FALSE)</formula>
    </cfRule>
    <cfRule type="expression" dxfId="1292" priority="710">
      <formula>IF(AND(AL599&lt;0, RIGHT(TEXT(AL599,"0.#"),1)="."),TRUE,FALSE)</formula>
    </cfRule>
  </conditionalFormatting>
  <conditionalFormatting sqref="Y599:Y626">
    <cfRule type="expression" dxfId="1291" priority="705">
      <formula>IF(RIGHT(TEXT(Y599,"0.#"),1)=".",FALSE,TRUE)</formula>
    </cfRule>
    <cfRule type="expression" dxfId="1290" priority="706">
      <formula>IF(RIGHT(TEXT(Y599,"0.#"),1)=".",TRUE,FALSE)</formula>
    </cfRule>
  </conditionalFormatting>
  <conditionalFormatting sqref="AL597:AO598">
    <cfRule type="expression" dxfId="1289" priority="701">
      <formula>IF(AND(AL597&gt;=0, RIGHT(TEXT(AL597,"0.#"),1)&lt;&gt;"."),TRUE,FALSE)</formula>
    </cfRule>
    <cfRule type="expression" dxfId="1288" priority="702">
      <formula>IF(AND(AL597&gt;=0, RIGHT(TEXT(AL597,"0.#"),1)="."),TRUE,FALSE)</formula>
    </cfRule>
    <cfRule type="expression" dxfId="1287" priority="703">
      <formula>IF(AND(AL597&lt;0, RIGHT(TEXT(AL597,"0.#"),1)&lt;&gt;"."),TRUE,FALSE)</formula>
    </cfRule>
    <cfRule type="expression" dxfId="1286" priority="704">
      <formula>IF(AND(AL597&lt;0, RIGHT(TEXT(AL597,"0.#"),1)="."),TRUE,FALSE)</formula>
    </cfRule>
  </conditionalFormatting>
  <conditionalFormatting sqref="Y597:Y598">
    <cfRule type="expression" dxfId="1285" priority="699">
      <formula>IF(RIGHT(TEXT(Y597,"0.#"),1)=".",FALSE,TRUE)</formula>
    </cfRule>
    <cfRule type="expression" dxfId="1284" priority="700">
      <formula>IF(RIGHT(TEXT(Y597,"0.#"),1)=".",TRUE,FALSE)</formula>
    </cfRule>
  </conditionalFormatting>
  <conditionalFormatting sqref="P29:AC29">
    <cfRule type="expression" dxfId="1283" priority="693">
      <formula>IF(RIGHT(TEXT(P29,"0.#"),1)=".",FALSE,TRUE)</formula>
    </cfRule>
    <cfRule type="expression" dxfId="1282" priority="694">
      <formula>IF(RIGHT(TEXT(P29,"0.#"),1)=".",TRUE,FALSE)</formula>
    </cfRule>
  </conditionalFormatting>
  <conditionalFormatting sqref="AM41">
    <cfRule type="expression" dxfId="1281" priority="675">
      <formula>IF(RIGHT(TEXT(AM41,"0.#"),1)=".",FALSE,TRUE)</formula>
    </cfRule>
    <cfRule type="expression" dxfId="1280" priority="676">
      <formula>IF(RIGHT(TEXT(AM41,"0.#"),1)=".",TRUE,FALSE)</formula>
    </cfRule>
  </conditionalFormatting>
  <conditionalFormatting sqref="AM40">
    <cfRule type="expression" dxfId="1279" priority="677">
      <formula>IF(RIGHT(TEXT(AM40,"0.#"),1)=".",FALSE,TRUE)</formula>
    </cfRule>
    <cfRule type="expression" dxfId="1278" priority="678">
      <formula>IF(RIGHT(TEXT(AM40,"0.#"),1)=".",TRUE,FALSE)</formula>
    </cfRule>
  </conditionalFormatting>
  <conditionalFormatting sqref="AE39">
    <cfRule type="expression" dxfId="1277" priority="691">
      <formula>IF(RIGHT(TEXT(AE39,"0.#"),1)=".",FALSE,TRUE)</formula>
    </cfRule>
    <cfRule type="expression" dxfId="1276" priority="692">
      <formula>IF(RIGHT(TEXT(AE39,"0.#"),1)=".",TRUE,FALSE)</formula>
    </cfRule>
  </conditionalFormatting>
  <conditionalFormatting sqref="AQ39:AQ41">
    <cfRule type="expression" dxfId="1275" priority="673">
      <formula>IF(RIGHT(TEXT(AQ39,"0.#"),1)=".",FALSE,TRUE)</formula>
    </cfRule>
    <cfRule type="expression" dxfId="1274" priority="674">
      <formula>IF(RIGHT(TEXT(AQ39,"0.#"),1)=".",TRUE,FALSE)</formula>
    </cfRule>
  </conditionalFormatting>
  <conditionalFormatting sqref="AU39:AU41">
    <cfRule type="expression" dxfId="1273" priority="671">
      <formula>IF(RIGHT(TEXT(AU39,"0.#"),1)=".",FALSE,TRUE)</formula>
    </cfRule>
    <cfRule type="expression" dxfId="1272" priority="672">
      <formula>IF(RIGHT(TEXT(AU39,"0.#"),1)=".",TRUE,FALSE)</formula>
    </cfRule>
  </conditionalFormatting>
  <conditionalFormatting sqref="AI41">
    <cfRule type="expression" dxfId="1271" priority="685">
      <formula>IF(RIGHT(TEXT(AI41,"0.#"),1)=".",FALSE,TRUE)</formula>
    </cfRule>
    <cfRule type="expression" dxfId="1270" priority="686">
      <formula>IF(RIGHT(TEXT(AI41,"0.#"),1)=".",TRUE,FALSE)</formula>
    </cfRule>
  </conditionalFormatting>
  <conditionalFormatting sqref="AE40">
    <cfRule type="expression" dxfId="1269" priority="689">
      <formula>IF(RIGHT(TEXT(AE40,"0.#"),1)=".",FALSE,TRUE)</formula>
    </cfRule>
    <cfRule type="expression" dxfId="1268" priority="690">
      <formula>IF(RIGHT(TEXT(AE40,"0.#"),1)=".",TRUE,FALSE)</formula>
    </cfRule>
  </conditionalFormatting>
  <conditionalFormatting sqref="AE41">
    <cfRule type="expression" dxfId="1267" priority="687">
      <formula>IF(RIGHT(TEXT(AE41,"0.#"),1)=".",FALSE,TRUE)</formula>
    </cfRule>
    <cfRule type="expression" dxfId="1266" priority="688">
      <formula>IF(RIGHT(TEXT(AE41,"0.#"),1)=".",TRUE,FALSE)</formula>
    </cfRule>
  </conditionalFormatting>
  <conditionalFormatting sqref="AM39">
    <cfRule type="expression" dxfId="1265" priority="679">
      <formula>IF(RIGHT(TEXT(AM39,"0.#"),1)=".",FALSE,TRUE)</formula>
    </cfRule>
    <cfRule type="expression" dxfId="1264" priority="680">
      <formula>IF(RIGHT(TEXT(AM39,"0.#"),1)=".",TRUE,FALSE)</formula>
    </cfRule>
  </conditionalFormatting>
  <conditionalFormatting sqref="AI39">
    <cfRule type="expression" dxfId="1263" priority="681">
      <formula>IF(RIGHT(TEXT(AI39,"0.#"),1)=".",FALSE,TRUE)</formula>
    </cfRule>
    <cfRule type="expression" dxfId="1262" priority="682">
      <formula>IF(RIGHT(TEXT(AI39,"0.#"),1)=".",TRUE,FALSE)</formula>
    </cfRule>
  </conditionalFormatting>
  <conditionalFormatting sqref="AI40">
    <cfRule type="expression" dxfId="1261" priority="683">
      <formula>IF(RIGHT(TEXT(AI40,"0.#"),1)=".",FALSE,TRUE)</formula>
    </cfRule>
    <cfRule type="expression" dxfId="1260" priority="684">
      <formula>IF(RIGHT(TEXT(AI40,"0.#"),1)=".",TRUE,FALSE)</formula>
    </cfRule>
  </conditionalFormatting>
  <conditionalFormatting sqref="AM69">
    <cfRule type="expression" dxfId="1259" priority="643">
      <formula>IF(RIGHT(TEXT(AM69,"0.#"),1)=".",FALSE,TRUE)</formula>
    </cfRule>
    <cfRule type="expression" dxfId="1258" priority="644">
      <formula>IF(RIGHT(TEXT(AM69,"0.#"),1)=".",TRUE,FALSE)</formula>
    </cfRule>
  </conditionalFormatting>
  <conditionalFormatting sqref="AE70 AM70">
    <cfRule type="expression" dxfId="1257" priority="641">
      <formula>IF(RIGHT(TEXT(AE70,"0.#"),1)=".",FALSE,TRUE)</formula>
    </cfRule>
    <cfRule type="expression" dxfId="1256" priority="642">
      <formula>IF(RIGHT(TEXT(AE70,"0.#"),1)=".",TRUE,FALSE)</formula>
    </cfRule>
  </conditionalFormatting>
  <conditionalFormatting sqref="AI70">
    <cfRule type="expression" dxfId="1255" priority="639">
      <formula>IF(RIGHT(TEXT(AI70,"0.#"),1)=".",FALSE,TRUE)</formula>
    </cfRule>
    <cfRule type="expression" dxfId="1254" priority="640">
      <formula>IF(RIGHT(TEXT(AI70,"0.#"),1)=".",TRUE,FALSE)</formula>
    </cfRule>
  </conditionalFormatting>
  <conditionalFormatting sqref="AQ70">
    <cfRule type="expression" dxfId="1253" priority="637">
      <formula>IF(RIGHT(TEXT(AQ70,"0.#"),1)=".",FALSE,TRUE)</formula>
    </cfRule>
    <cfRule type="expression" dxfId="1252" priority="638">
      <formula>IF(RIGHT(TEXT(AQ70,"0.#"),1)=".",TRUE,FALSE)</formula>
    </cfRule>
  </conditionalFormatting>
  <conditionalFormatting sqref="AE69 AQ69">
    <cfRule type="expression" dxfId="1251" priority="647">
      <formula>IF(RIGHT(TEXT(AE69,"0.#"),1)=".",FALSE,TRUE)</formula>
    </cfRule>
    <cfRule type="expression" dxfId="1250" priority="648">
      <formula>IF(RIGHT(TEXT(AE69,"0.#"),1)=".",TRUE,FALSE)</formula>
    </cfRule>
  </conditionalFormatting>
  <conditionalFormatting sqref="AI69">
    <cfRule type="expression" dxfId="1249" priority="645">
      <formula>IF(RIGHT(TEXT(AI69,"0.#"),1)=".",FALSE,TRUE)</formula>
    </cfRule>
    <cfRule type="expression" dxfId="1248" priority="646">
      <formula>IF(RIGHT(TEXT(AI69,"0.#"),1)=".",TRUE,FALSE)</formula>
    </cfRule>
  </conditionalFormatting>
  <conditionalFormatting sqref="AE66">
    <cfRule type="expression" dxfId="1247" priority="635">
      <formula>IF(RIGHT(TEXT(AE66,"0.#"),1)=".",FALSE,TRUE)</formula>
    </cfRule>
    <cfRule type="expression" dxfId="1246" priority="636">
      <formula>IF(RIGHT(TEXT(AE66,"0.#"),1)=".",TRUE,FALSE)</formula>
    </cfRule>
  </conditionalFormatting>
  <conditionalFormatting sqref="AI66">
    <cfRule type="expression" dxfId="1245" priority="633">
      <formula>IF(RIGHT(TEXT(AI66,"0.#"),1)=".",FALSE,TRUE)</formula>
    </cfRule>
    <cfRule type="expression" dxfId="1244" priority="634">
      <formula>IF(RIGHT(TEXT(AI66,"0.#"),1)=".",TRUE,FALSE)</formula>
    </cfRule>
  </conditionalFormatting>
  <conditionalFormatting sqref="AM66">
    <cfRule type="expression" dxfId="1243" priority="631">
      <formula>IF(RIGHT(TEXT(AM66,"0.#"),1)=".",FALSE,TRUE)</formula>
    </cfRule>
    <cfRule type="expression" dxfId="1242" priority="632">
      <formula>IF(RIGHT(TEXT(AM66,"0.#"),1)=".",TRUE,FALSE)</formula>
    </cfRule>
  </conditionalFormatting>
  <conditionalFormatting sqref="AE67">
    <cfRule type="expression" dxfId="1241" priority="629">
      <formula>IF(RIGHT(TEXT(AE67,"0.#"),1)=".",FALSE,TRUE)</formula>
    </cfRule>
    <cfRule type="expression" dxfId="1240" priority="630">
      <formula>IF(RIGHT(TEXT(AE67,"0.#"),1)=".",TRUE,FALSE)</formula>
    </cfRule>
  </conditionalFormatting>
  <conditionalFormatting sqref="AI67">
    <cfRule type="expression" dxfId="1239" priority="627">
      <formula>IF(RIGHT(TEXT(AI67,"0.#"),1)=".",FALSE,TRUE)</formula>
    </cfRule>
    <cfRule type="expression" dxfId="1238" priority="628">
      <formula>IF(RIGHT(TEXT(AI67,"0.#"),1)=".",TRUE,FALSE)</formula>
    </cfRule>
  </conditionalFormatting>
  <conditionalFormatting sqref="AM67">
    <cfRule type="expression" dxfId="1237" priority="625">
      <formula>IF(RIGHT(TEXT(AM67,"0.#"),1)=".",FALSE,TRUE)</formula>
    </cfRule>
    <cfRule type="expression" dxfId="1236" priority="626">
      <formula>IF(RIGHT(TEXT(AM67,"0.#"),1)=".",TRUE,FALSE)</formula>
    </cfRule>
  </conditionalFormatting>
  <conditionalFormatting sqref="AQ67">
    <cfRule type="expression" dxfId="1235" priority="623">
      <formula>IF(RIGHT(TEXT(AQ67,"0.#"),1)=".",FALSE,TRUE)</formula>
    </cfRule>
    <cfRule type="expression" dxfId="1234" priority="624">
      <formula>IF(RIGHT(TEXT(AQ67,"0.#"),1)=".",TRUE,FALSE)</formula>
    </cfRule>
  </conditionalFormatting>
  <conditionalFormatting sqref="AE100">
    <cfRule type="expression" dxfId="1233" priority="581">
      <formula>IF(RIGHT(TEXT(AE100,"0.#"),1)=".",FALSE,TRUE)</formula>
    </cfRule>
    <cfRule type="expression" dxfId="1232" priority="582">
      <formula>IF(RIGHT(TEXT(AE100,"0.#"),1)=".",TRUE,FALSE)</formula>
    </cfRule>
  </conditionalFormatting>
  <conditionalFormatting sqref="AI100">
    <cfRule type="expression" dxfId="1231" priority="579">
      <formula>IF(RIGHT(TEXT(AI100,"0.#"),1)=".",FALSE,TRUE)</formula>
    </cfRule>
    <cfRule type="expression" dxfId="1230" priority="580">
      <formula>IF(RIGHT(TEXT(AI100,"0.#"),1)=".",TRUE,FALSE)</formula>
    </cfRule>
  </conditionalFormatting>
  <conditionalFormatting sqref="AM100">
    <cfRule type="expression" dxfId="1229" priority="577">
      <formula>IF(RIGHT(TEXT(AM100,"0.#"),1)=".",FALSE,TRUE)</formula>
    </cfRule>
    <cfRule type="expression" dxfId="1228" priority="578">
      <formula>IF(RIGHT(TEXT(AM100,"0.#"),1)=".",TRUE,FALSE)</formula>
    </cfRule>
  </conditionalFormatting>
  <conditionalFormatting sqref="AE101">
    <cfRule type="expression" dxfId="1227" priority="575">
      <formula>IF(RIGHT(TEXT(AE101,"0.#"),1)=".",FALSE,TRUE)</formula>
    </cfRule>
    <cfRule type="expression" dxfId="1226" priority="576">
      <formula>IF(RIGHT(TEXT(AE101,"0.#"),1)=".",TRUE,FALSE)</formula>
    </cfRule>
  </conditionalFormatting>
  <conditionalFormatting sqref="AI101">
    <cfRule type="expression" dxfId="1225" priority="573">
      <formula>IF(RIGHT(TEXT(AI101,"0.#"),1)=".",FALSE,TRUE)</formula>
    </cfRule>
    <cfRule type="expression" dxfId="1224" priority="574">
      <formula>IF(RIGHT(TEXT(AI101,"0.#"),1)=".",TRUE,FALSE)</formula>
    </cfRule>
  </conditionalFormatting>
  <conditionalFormatting sqref="AM101">
    <cfRule type="expression" dxfId="1223" priority="571">
      <formula>IF(RIGHT(TEXT(AM101,"0.#"),1)=".",FALSE,TRUE)</formula>
    </cfRule>
    <cfRule type="expression" dxfId="1222" priority="572">
      <formula>IF(RIGHT(TEXT(AM101,"0.#"),1)=".",TRUE,FALSE)</formula>
    </cfRule>
  </conditionalFormatting>
  <conditionalFormatting sqref="AQ101">
    <cfRule type="expression" dxfId="1221" priority="569">
      <formula>IF(RIGHT(TEXT(AQ101,"0.#"),1)=".",FALSE,TRUE)</formula>
    </cfRule>
    <cfRule type="expression" dxfId="1220" priority="570">
      <formula>IF(RIGHT(TEXT(AQ101,"0.#"),1)=".",TRUE,FALSE)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AM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AQ32">
    <cfRule type="expression" dxfId="717" priority="17">
      <formula>IF(RIGHT(TEXT(AQ32,"0.#"),1)=".",FALSE,TRUE)</formula>
    </cfRule>
    <cfRule type="expression" dxfId="716" priority="18">
      <formula>IF(RIGHT(TEXT(AQ32,"0.#"),1)=".",TRUE,FALSE)</formula>
    </cfRule>
  </conditionalFormatting>
  <conditionalFormatting sqref="AU32">
    <cfRule type="expression" dxfId="715" priority="15">
      <formula>IF(RIGHT(TEXT(AU32,"0.#"),1)=".",FALSE,TRUE)</formula>
    </cfRule>
    <cfRule type="expression" dxfId="714" priority="16">
      <formula>IF(RIGHT(TEXT(AU32,"0.#"),1)=".",TRUE,FALSE)</formula>
    </cfRule>
  </conditionalFormatting>
  <conditionalFormatting sqref="AQ66">
    <cfRule type="expression" dxfId="713" priority="13">
      <formula>IF(RIGHT(TEXT(AQ66,"0.#"),1)=".",FALSE,TRUE)</formula>
    </cfRule>
    <cfRule type="expression" dxfId="712" priority="14">
      <formula>IF(RIGHT(TEXT(AQ66,"0.#"),1)=".",TRUE,FALSE)</formula>
    </cfRule>
  </conditionalFormatting>
  <conditionalFormatting sqref="AU66">
    <cfRule type="expression" dxfId="711" priority="11">
      <formula>IF(RIGHT(TEXT(AU66,"0.#"),1)=".",FALSE,TRUE)</formula>
    </cfRule>
    <cfRule type="expression" dxfId="710" priority="12">
      <formula>IF(RIGHT(TEXT(AU66,"0.#"),1)=".",TRUE,FALSE)</formula>
    </cfRule>
  </conditionalFormatting>
  <conditionalFormatting sqref="AQ100">
    <cfRule type="expression" dxfId="709" priority="9">
      <formula>IF(RIGHT(TEXT(AQ100,"0.#"),1)=".",FALSE,TRUE)</formula>
    </cfRule>
    <cfRule type="expression" dxfId="708" priority="10">
      <formula>IF(RIGHT(TEXT(AQ100,"0.#"),1)=".",TRUE,FALSE)</formula>
    </cfRule>
  </conditionalFormatting>
  <conditionalFormatting sqref="AU100">
    <cfRule type="expression" dxfId="707" priority="7">
      <formula>IF(RIGHT(TEXT(AU100,"0.#"),1)=".",FALSE,TRUE)</formula>
    </cfRule>
    <cfRule type="expression" dxfId="706" priority="8">
      <formula>IF(RIGHT(TEXT(AU100,"0.#"),1)=".",TRUE,FALSE)</formula>
    </cfRule>
  </conditionalFormatting>
  <conditionalFormatting sqref="AU67">
    <cfRule type="expression" dxfId="705" priority="5">
      <formula>IF(RIGHT(TEXT(AU67,"0.#"),1)=".",FALSE,TRUE)</formula>
    </cfRule>
    <cfRule type="expression" dxfId="704" priority="6">
      <formula>IF(RIGHT(TEXT(AU67,"0.#"),1)=".",TRUE,FALSE)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16383" man="1"/>
    <brk id="228" max="49"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728</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728</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t="s">
        <v>728</v>
      </c>
      <c r="C21" s="13" t="str">
        <f t="shared" si="9"/>
        <v>ＯＤＡ</v>
      </c>
      <c r="D21" s="13" t="str">
        <f t="shared" si="8"/>
        <v>ＯＤＡ</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ＯＤＡ</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ＯＤＡ</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ＯＤＡ</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3"/>
      <c r="Z3" s="934"/>
      <c r="AA3" s="935"/>
      <c r="AB3" s="939"/>
      <c r="AC3" s="712"/>
      <c r="AD3" s="713"/>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15">
      <c r="A4" s="688"/>
      <c r="B4" s="686"/>
      <c r="C4" s="686"/>
      <c r="D4" s="686"/>
      <c r="E4" s="686"/>
      <c r="F4" s="687"/>
      <c r="G4" s="193"/>
      <c r="H4" s="943"/>
      <c r="I4" s="943"/>
      <c r="J4" s="943"/>
      <c r="K4" s="943"/>
      <c r="L4" s="943"/>
      <c r="M4" s="943"/>
      <c r="N4" s="943"/>
      <c r="O4" s="944"/>
      <c r="P4" s="146"/>
      <c r="Q4" s="653"/>
      <c r="R4" s="653"/>
      <c r="S4" s="653"/>
      <c r="T4" s="653"/>
      <c r="U4" s="653"/>
      <c r="V4" s="653"/>
      <c r="W4" s="653"/>
      <c r="X4" s="654"/>
      <c r="Y4" s="929" t="s">
        <v>12</v>
      </c>
      <c r="Z4" s="930"/>
      <c r="AA4" s="931"/>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9"/>
      <c r="B5" s="690"/>
      <c r="C5" s="690"/>
      <c r="D5" s="690"/>
      <c r="E5" s="690"/>
      <c r="F5" s="691"/>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9"/>
      <c r="B6" s="690"/>
      <c r="C6" s="690"/>
      <c r="D6" s="690"/>
      <c r="E6" s="690"/>
      <c r="F6" s="691"/>
      <c r="G6" s="948"/>
      <c r="H6" s="949"/>
      <c r="I6" s="949"/>
      <c r="J6" s="949"/>
      <c r="K6" s="949"/>
      <c r="L6" s="949"/>
      <c r="M6" s="949"/>
      <c r="N6" s="949"/>
      <c r="O6" s="950"/>
      <c r="P6" s="656"/>
      <c r="Q6" s="656"/>
      <c r="R6" s="656"/>
      <c r="S6" s="656"/>
      <c r="T6" s="656"/>
      <c r="U6" s="656"/>
      <c r="V6" s="656"/>
      <c r="W6" s="656"/>
      <c r="X6" s="657"/>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3"/>
      <c r="Z10" s="934"/>
      <c r="AA10" s="935"/>
      <c r="AB10" s="939"/>
      <c r="AC10" s="712"/>
      <c r="AD10" s="713"/>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3"/>
      <c r="H11" s="943"/>
      <c r="I11" s="943"/>
      <c r="J11" s="943"/>
      <c r="K11" s="943"/>
      <c r="L11" s="943"/>
      <c r="M11" s="943"/>
      <c r="N11" s="943"/>
      <c r="O11" s="944"/>
      <c r="P11" s="146"/>
      <c r="Q11" s="653"/>
      <c r="R11" s="653"/>
      <c r="S11" s="653"/>
      <c r="T11" s="653"/>
      <c r="U11" s="653"/>
      <c r="V11" s="653"/>
      <c r="W11" s="653"/>
      <c r="X11" s="654"/>
      <c r="Y11" s="929" t="s">
        <v>12</v>
      </c>
      <c r="Z11" s="930"/>
      <c r="AA11" s="931"/>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6"/>
      <c r="Q13" s="656"/>
      <c r="R13" s="656"/>
      <c r="S13" s="656"/>
      <c r="T13" s="656"/>
      <c r="U13" s="656"/>
      <c r="V13" s="656"/>
      <c r="W13" s="656"/>
      <c r="X13" s="657"/>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3"/>
      <c r="Z17" s="934"/>
      <c r="AA17" s="935"/>
      <c r="AB17" s="939"/>
      <c r="AC17" s="712"/>
      <c r="AD17" s="713"/>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3"/>
      <c r="H18" s="943"/>
      <c r="I18" s="943"/>
      <c r="J18" s="943"/>
      <c r="K18" s="943"/>
      <c r="L18" s="943"/>
      <c r="M18" s="943"/>
      <c r="N18" s="943"/>
      <c r="O18" s="944"/>
      <c r="P18" s="146"/>
      <c r="Q18" s="653"/>
      <c r="R18" s="653"/>
      <c r="S18" s="653"/>
      <c r="T18" s="653"/>
      <c r="U18" s="653"/>
      <c r="V18" s="653"/>
      <c r="W18" s="653"/>
      <c r="X18" s="654"/>
      <c r="Y18" s="929" t="s">
        <v>12</v>
      </c>
      <c r="Z18" s="930"/>
      <c r="AA18" s="931"/>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6"/>
      <c r="Q20" s="656"/>
      <c r="R20" s="656"/>
      <c r="S20" s="656"/>
      <c r="T20" s="656"/>
      <c r="U20" s="656"/>
      <c r="V20" s="656"/>
      <c r="W20" s="656"/>
      <c r="X20" s="657"/>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3"/>
      <c r="Z24" s="934"/>
      <c r="AA24" s="935"/>
      <c r="AB24" s="939"/>
      <c r="AC24" s="712"/>
      <c r="AD24" s="713"/>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3"/>
      <c r="H25" s="943"/>
      <c r="I25" s="943"/>
      <c r="J25" s="943"/>
      <c r="K25" s="943"/>
      <c r="L25" s="943"/>
      <c r="M25" s="943"/>
      <c r="N25" s="943"/>
      <c r="O25" s="944"/>
      <c r="P25" s="146"/>
      <c r="Q25" s="653"/>
      <c r="R25" s="653"/>
      <c r="S25" s="653"/>
      <c r="T25" s="653"/>
      <c r="U25" s="653"/>
      <c r="V25" s="653"/>
      <c r="W25" s="653"/>
      <c r="X25" s="654"/>
      <c r="Y25" s="929" t="s">
        <v>12</v>
      </c>
      <c r="Z25" s="930"/>
      <c r="AA25" s="931"/>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6"/>
      <c r="Q27" s="656"/>
      <c r="R27" s="656"/>
      <c r="S27" s="656"/>
      <c r="T27" s="656"/>
      <c r="U27" s="656"/>
      <c r="V27" s="656"/>
      <c r="W27" s="656"/>
      <c r="X27" s="657"/>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3"/>
      <c r="Z31" s="934"/>
      <c r="AA31" s="935"/>
      <c r="AB31" s="939"/>
      <c r="AC31" s="712"/>
      <c r="AD31" s="713"/>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3"/>
      <c r="H32" s="943"/>
      <c r="I32" s="943"/>
      <c r="J32" s="943"/>
      <c r="K32" s="943"/>
      <c r="L32" s="943"/>
      <c r="M32" s="943"/>
      <c r="N32" s="943"/>
      <c r="O32" s="944"/>
      <c r="P32" s="146"/>
      <c r="Q32" s="653"/>
      <c r="R32" s="653"/>
      <c r="S32" s="653"/>
      <c r="T32" s="653"/>
      <c r="U32" s="653"/>
      <c r="V32" s="653"/>
      <c r="W32" s="653"/>
      <c r="X32" s="654"/>
      <c r="Y32" s="929" t="s">
        <v>12</v>
      </c>
      <c r="Z32" s="930"/>
      <c r="AA32" s="931"/>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6"/>
      <c r="Q34" s="656"/>
      <c r="R34" s="656"/>
      <c r="S34" s="656"/>
      <c r="T34" s="656"/>
      <c r="U34" s="656"/>
      <c r="V34" s="656"/>
      <c r="W34" s="656"/>
      <c r="X34" s="657"/>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3"/>
      <c r="Z38" s="934"/>
      <c r="AA38" s="935"/>
      <c r="AB38" s="939"/>
      <c r="AC38" s="712"/>
      <c r="AD38" s="713"/>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3"/>
      <c r="H39" s="943"/>
      <c r="I39" s="943"/>
      <c r="J39" s="943"/>
      <c r="K39" s="943"/>
      <c r="L39" s="943"/>
      <c r="M39" s="943"/>
      <c r="N39" s="943"/>
      <c r="O39" s="944"/>
      <c r="P39" s="146"/>
      <c r="Q39" s="653"/>
      <c r="R39" s="653"/>
      <c r="S39" s="653"/>
      <c r="T39" s="653"/>
      <c r="U39" s="653"/>
      <c r="V39" s="653"/>
      <c r="W39" s="653"/>
      <c r="X39" s="654"/>
      <c r="Y39" s="929" t="s">
        <v>12</v>
      </c>
      <c r="Z39" s="930"/>
      <c r="AA39" s="931"/>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6"/>
      <c r="Q41" s="656"/>
      <c r="R41" s="656"/>
      <c r="S41" s="656"/>
      <c r="T41" s="656"/>
      <c r="U41" s="656"/>
      <c r="V41" s="656"/>
      <c r="W41" s="656"/>
      <c r="X41" s="657"/>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3"/>
      <c r="Z45" s="934"/>
      <c r="AA45" s="935"/>
      <c r="AB45" s="939"/>
      <c r="AC45" s="712"/>
      <c r="AD45" s="713"/>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3"/>
      <c r="H46" s="943"/>
      <c r="I46" s="943"/>
      <c r="J46" s="943"/>
      <c r="K46" s="943"/>
      <c r="L46" s="943"/>
      <c r="M46" s="943"/>
      <c r="N46" s="943"/>
      <c r="O46" s="944"/>
      <c r="P46" s="146"/>
      <c r="Q46" s="653"/>
      <c r="R46" s="653"/>
      <c r="S46" s="653"/>
      <c r="T46" s="653"/>
      <c r="U46" s="653"/>
      <c r="V46" s="653"/>
      <c r="W46" s="653"/>
      <c r="X46" s="654"/>
      <c r="Y46" s="929" t="s">
        <v>12</v>
      </c>
      <c r="Z46" s="930"/>
      <c r="AA46" s="931"/>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6"/>
      <c r="Q48" s="656"/>
      <c r="R48" s="656"/>
      <c r="S48" s="656"/>
      <c r="T48" s="656"/>
      <c r="U48" s="656"/>
      <c r="V48" s="656"/>
      <c r="W48" s="656"/>
      <c r="X48" s="657"/>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3"/>
      <c r="Z52" s="934"/>
      <c r="AA52" s="935"/>
      <c r="AB52" s="939"/>
      <c r="AC52" s="712"/>
      <c r="AD52" s="713"/>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3"/>
      <c r="H53" s="943"/>
      <c r="I53" s="943"/>
      <c r="J53" s="943"/>
      <c r="K53" s="943"/>
      <c r="L53" s="943"/>
      <c r="M53" s="943"/>
      <c r="N53" s="943"/>
      <c r="O53" s="944"/>
      <c r="P53" s="146"/>
      <c r="Q53" s="653"/>
      <c r="R53" s="653"/>
      <c r="S53" s="653"/>
      <c r="T53" s="653"/>
      <c r="U53" s="653"/>
      <c r="V53" s="653"/>
      <c r="W53" s="653"/>
      <c r="X53" s="654"/>
      <c r="Y53" s="929" t="s">
        <v>12</v>
      </c>
      <c r="Z53" s="930"/>
      <c r="AA53" s="931"/>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6"/>
      <c r="Q55" s="656"/>
      <c r="R55" s="656"/>
      <c r="S55" s="656"/>
      <c r="T55" s="656"/>
      <c r="U55" s="656"/>
      <c r="V55" s="656"/>
      <c r="W55" s="656"/>
      <c r="X55" s="657"/>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3"/>
      <c r="Z59" s="934"/>
      <c r="AA59" s="935"/>
      <c r="AB59" s="939"/>
      <c r="AC59" s="712"/>
      <c r="AD59" s="713"/>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3"/>
      <c r="H60" s="943"/>
      <c r="I60" s="943"/>
      <c r="J60" s="943"/>
      <c r="K60" s="943"/>
      <c r="L60" s="943"/>
      <c r="M60" s="943"/>
      <c r="N60" s="943"/>
      <c r="O60" s="944"/>
      <c r="P60" s="146"/>
      <c r="Q60" s="653"/>
      <c r="R60" s="653"/>
      <c r="S60" s="653"/>
      <c r="T60" s="653"/>
      <c r="U60" s="653"/>
      <c r="V60" s="653"/>
      <c r="W60" s="653"/>
      <c r="X60" s="654"/>
      <c r="Y60" s="929" t="s">
        <v>12</v>
      </c>
      <c r="Z60" s="930"/>
      <c r="AA60" s="931"/>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6"/>
      <c r="Q62" s="656"/>
      <c r="R62" s="656"/>
      <c r="S62" s="656"/>
      <c r="T62" s="656"/>
      <c r="U62" s="656"/>
      <c r="V62" s="656"/>
      <c r="W62" s="656"/>
      <c r="X62" s="657"/>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3"/>
      <c r="Z66" s="934"/>
      <c r="AA66" s="935"/>
      <c r="AB66" s="939"/>
      <c r="AC66" s="712"/>
      <c r="AD66" s="713"/>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3"/>
      <c r="H67" s="943"/>
      <c r="I67" s="943"/>
      <c r="J67" s="943"/>
      <c r="K67" s="943"/>
      <c r="L67" s="943"/>
      <c r="M67" s="943"/>
      <c r="N67" s="943"/>
      <c r="O67" s="944"/>
      <c r="P67" s="146"/>
      <c r="Q67" s="653"/>
      <c r="R67" s="653"/>
      <c r="S67" s="653"/>
      <c r="T67" s="653"/>
      <c r="U67" s="653"/>
      <c r="V67" s="653"/>
      <c r="W67" s="653"/>
      <c r="X67" s="654"/>
      <c r="Y67" s="929" t="s">
        <v>12</v>
      </c>
      <c r="Z67" s="930"/>
      <c r="AA67" s="931"/>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6"/>
      <c r="Q69" s="656"/>
      <c r="R69" s="656"/>
      <c r="S69" s="656"/>
      <c r="T69" s="656"/>
      <c r="U69" s="656"/>
      <c r="V69" s="656"/>
      <c r="W69" s="656"/>
      <c r="X69" s="657"/>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2022-05-31T09:28:38Z</cp:lastPrinted>
  <dcterms:created xsi:type="dcterms:W3CDTF">2012-03-13T00:50:25Z</dcterms:created>
  <dcterms:modified xsi:type="dcterms:W3CDTF">2022-09-08T09:33:44Z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