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4 官国\"/>
    </mc:Choice>
  </mc:AlternateContent>
  <bookViews>
    <workbookView xWindow="3004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40" i="11" l="1"/>
  <c r="AY337" i="11"/>
  <c r="AY338" i="11"/>
  <c r="AY336" i="11"/>
  <c r="AY341" i="11"/>
  <c r="AY399" i="11"/>
  <c r="AY326" i="11"/>
  <c r="AY323" i="11"/>
  <c r="AY327" i="11"/>
  <c r="AY331" i="11"/>
  <c r="AY397" i="11"/>
  <c r="AY70" i="11"/>
  <c r="AY325" i="11"/>
  <c r="AY329" i="11"/>
  <c r="AY333" i="11"/>
  <c r="AY322" i="11"/>
  <c r="AY330" i="11"/>
  <c r="AY324" i="11"/>
  <c r="AY328" i="11"/>
  <c r="AY66" i="11"/>
  <c r="AY75" i="11"/>
  <c r="AY73" i="11"/>
  <c r="AY77" i="11"/>
  <c r="AY74" i="11"/>
  <c r="AY72" i="11"/>
  <c r="AY335" i="11"/>
  <c r="AY214" i="11"/>
  <c r="AY211"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06" i="11" l="1"/>
  <c r="AY101" i="11"/>
  <c r="AY207" i="11"/>
  <c r="AY202" i="11"/>
  <c r="AY203" i="11"/>
  <c r="AY210" i="11"/>
  <c r="AY175" i="11"/>
  <c r="AY115" i="11"/>
  <c r="AY124" i="11"/>
  <c r="AY153" i="11"/>
  <c r="AY137" i="11"/>
  <c r="AY171" i="11"/>
  <c r="AY176" i="11"/>
  <c r="AY123" i="11"/>
  <c r="AY119" i="11"/>
  <c r="AY125" i="11"/>
  <c r="AY179"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0" i="11" l="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A247" authorId="0" shapeId="0">
      <text>
        <r>
          <rPr>
            <sz val="12"/>
            <color indexed="81"/>
            <rFont val="MS P ゴシック"/>
            <family val="3"/>
            <charset val="128"/>
          </rPr>
          <t xml:space="preserve">記載してください。
</t>
        </r>
        <r>
          <rPr>
            <b/>
            <u/>
            <sz val="12"/>
            <color indexed="81"/>
            <rFont val="MS P ゴシック"/>
            <family val="3"/>
            <charset val="128"/>
          </rPr>
          <t>⇒記載した</t>
        </r>
      </text>
    </comment>
  </commentList>
</comments>
</file>

<file path=xl/sharedStrings.xml><?xml version="1.0" encoding="utf-8"?>
<sst xmlns="http://schemas.openxmlformats.org/spreadsheetml/2006/main" count="1336" uniqueCount="670">
  <si>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</si>
  <si>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</si>
  <si>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</si>
  <si>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</si>
  <si>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</si>
  <si>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</si>
  <si>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</si>
  <si>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</si>
  <si>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</si>
  <si>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</si>
  <si>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</si>
  <si>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</si>
  <si>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</si>
  <si>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</si>
  <si>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</si>
  <si>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</si>
  <si>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</si>
  <si>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</si>
  <si>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</si>
  <si>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</si>
  <si>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</si>
  <si>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</si>
  <si>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</si>
  <si>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</si>
  <si>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</si>
  <si>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</si>
  <si>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</si>
  <si>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</si>
  <si>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</si>
  <si>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</si>
  <si>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</si>
  <si>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</si>
  <si>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</si>
  <si>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</si>
  <si>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</si>
  <si>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</si>
  <si>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</si>
  <si>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</si>
  <si>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</si>
  <si>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</si>
  <si>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</si>
  <si>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</si>
  <si>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</si>
  <si>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</si>
  <si>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</si>
  <si>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</si>
  <si>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</si>
  <si>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</si>
  <si>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</si>
  <si>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</si>
  <si>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</si>
  <si>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</si>
  <si>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</si>
  <si>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</si>
  <si>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</si>
  <si>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</si>
  <si>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</si>
  <si>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</si>
  <si>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</si>
  <si>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</si>
  <si>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</si>
  <si>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</si>
  <si>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</si>
  <si>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</si>
  <si>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</si>
  <si>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</si>
  <si>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</si>
  <si>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</si>
  <si>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</si>
  <si>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</si>
  <si>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</si>
  <si>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</si>
  <si>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</si>
  <si>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</si>
  <si>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</si>
  <si>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</si>
  <si>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</si>
  <si>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</si>
  <si>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</si>
  <si>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</si>
  <si>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</si>
  <si>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</si>
  <si>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</si>
  <si>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</si>
  <si>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</si>
  <si>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</si>
  <si>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</si>
  <si>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</si>
  <si>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</si>
  <si>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</si>
  <si>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</si>
  <si>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</si>
  <si>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</si>
  <si>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</si>
  <si>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</si>
  <si>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</si>
  <si>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</si>
  <si>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</si>
  <si>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</si>
  <si>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</si>
  <si>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</si>
  <si>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</si>
  <si>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</si>
  <si>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</si>
  <si>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</si>
  <si>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</si>
  <si>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</si>
  <si>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</si>
  <si>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</si>
  <si>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</si>
  <si>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</si>
  <si>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</si>
  <si>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</si>
  <si>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</si>
  <si>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</si>
  <si>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</si>
  <si>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</si>
  <si>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</si>
  <si>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</si>
  <si>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</si>
  <si>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</si>
  <si>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</si>
  <si>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</si>
  <si>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</si>
  <si>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</si>
  <si>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</si>
  <si>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</si>
  <si>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</si>
  <si>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</si>
  <si>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</si>
  <si>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</si>
  <si>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</si>
  <si>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</si>
  <si>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</si>
  <si>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</si>
  <si>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</si>
  <si>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</si>
  <si>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</si>
  <si>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</si>
  <si>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</si>
  <si>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</si>
  <si>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</si>
  <si>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</si>
  <si>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</si>
  <si>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</si>
  <si>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</si>
  <si>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</si>
  <si>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</si>
  <si>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</si>
  <si>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</si>
  <si>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</si>
  <si>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</si>
  <si>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</si>
  <si>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</si>
  <si>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</si>
  <si>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</si>
  <si>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</si>
  <si>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</si>
  <si>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</si>
  <si>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</si>
  <si>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</si>
  <si>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</si>
  <si>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</si>
  <si>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</si>
  <si>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</si>
  <si>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</si>
  <si>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</si>
  <si>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</si>
  <si>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</si>
  <si>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</si>
  <si>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</si>
  <si>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</si>
  <si>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</si>
  <si>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</si>
  <si>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</si>
  <si>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</si>
  <si>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</si>
  <si>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</si>
  <si>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</si>
  <si>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</si>
  <si>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</si>
  <si>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</si>
  <si>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</si>
  <si>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</si>
  <si>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</si>
  <si>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</si>
  <si>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</si>
  <si>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</si>
  <si>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</si>
  <si>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</si>
  <si>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</si>
  <si>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</si>
  <si>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</si>
  <si>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</si>
  <si>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</si>
  <si>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</si>
  <si>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</si>
  <si>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</si>
  <si>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</si>
  <si>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</si>
  <si>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</si>
  <si>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</si>
  <si>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</si>
  <si>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</si>
  <si>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</si>
  <si>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</si>
  <si>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</si>
  <si>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</si>
  <si>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</si>
  <si>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</si>
  <si>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</si>
  <si>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</si>
  <si>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</si>
  <si>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</si>
  <si>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</si>
  <si>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</si>
  <si>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</si>
  <si>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</si>
  <si>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</si>
  <si>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</si>
  <si>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</si>
  <si>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</si>
  <si>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</si>
  <si>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</si>
  <si>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</si>
  <si>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</si>
  <si>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</si>
  <si>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</si>
  <si>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</si>
  <si>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</si>
  <si>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</si>
  <si>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</si>
  <si>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</si>
  <si>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</si>
  <si>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</si>
  <si>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</si>
  <si>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</si>
  <si>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</si>
  <si>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</si>
  <si>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</si>
  <si>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</si>
  <si>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</si>
  <si>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</si>
  <si>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</si>
  <si>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</si>
  <si>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</si>
  <si>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</si>
  <si>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</si>
  <si>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</si>
  <si>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</si>
  <si>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</si>
  <si>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</si>
  <si>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</si>
  <si>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</si>
  <si>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</si>
  <si>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</si>
  <si>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</si>
  <si>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</si>
  <si>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</si>
  <si>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</si>
  <si>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</si>
  <si>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</si>
  <si>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</si>
  <si>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</si>
  <si>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</si>
  <si>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</si>
  <si>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</si>
  <si>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</si>
  <si>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</si>
  <si>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</si>
  <si>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</si>
  <si>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</si>
  <si>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</si>
  <si>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</si>
  <si>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</si>
  <si>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</si>
  <si>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</si>
  <si>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</si>
  <si>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</si>
  <si>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</si>
  <si>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</si>
  <si>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</si>
  <si>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</si>
  <si>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</si>
  <si>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</si>
  <si>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</si>
  <si>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</si>
  <si>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</si>
  <si>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</si>
  <si>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</si>
  <si>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</si>
  <si>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</si>
  <si>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</si>
  <si>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</si>
  <si>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</si>
  <si>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</si>
  <si>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</si>
  <si>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</si>
  <si>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</si>
  <si>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</si>
  <si>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</si>
  <si>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</si>
  <si>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</si>
  <si>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</si>
  <si>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</si>
  <si>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</si>
  <si>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</si>
  <si>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</si>
  <si>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</si>
  <si>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</si>
  <si>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</si>
  <si>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</si>
  <si>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</si>
  <si>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</si>
  <si>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</si>
  <si>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</si>
  <si>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</si>
  <si>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</si>
  <si>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</si>
  <si>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</si>
  <si>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</si>
  <si>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</si>
  <si>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</si>
  <si>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</si>
  <si>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</si>
  <si>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</si>
  <si>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</si>
  <si>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</si>
  <si>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</si>
  <si>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</si>
  <si>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</si>
  <si>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</si>
  <si>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</si>
  <si>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</si>
  <si>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</si>
  <si>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</si>
  <si>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</si>
  <si>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</si>
  <si>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</si>
  <si>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</si>
  <si>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</si>
  <si>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</si>
  <si>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</si>
  <si>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</si>
  <si>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</si>
  <si>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</si>
  <si>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</si>
  <si>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</si>
  <si>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</si>
  <si>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</si>
  <si>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</si>
  <si>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</si>
  <si>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</si>
  <si>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</si>
  <si>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</si>
  <si>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</si>
  <si>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</si>
  <si>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</si>
  <si>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</si>
  <si>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</si>
  <si>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</si>
  <si>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</si>
  <si>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</si>
  <si>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</si>
  <si>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</si>
  <si>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</si>
  <si>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</si>
  <si>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</si>
  <si>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</si>
  <si>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</si>
  <si>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</si>
  <si>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</si>
  <si>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</si>
  <si>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</si>
  <si>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</si>
  <si>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</si>
  <si>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</si>
  <si>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</si>
  <si>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</si>
  <si>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</si>
  <si>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</si>
  <si>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</si>
  <si>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</si>
  <si>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</si>
  <si>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</si>
  <si>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</si>
  <si>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</si>
  <si>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</si>
  <si>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</si>
  <si>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</si>
  <si>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</si>
  <si>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</si>
  <si>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</si>
  <si>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</si>
  <si>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</si>
  <si>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</si>
  <si>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</si>
  <si>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</si>
  <si>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</si>
  <si>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</si>
  <si>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</si>
  <si>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</si>
  <si>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</si>
  <si>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</si>
  <si>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</si>
  <si>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</si>
  <si>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</si>
  <si>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</si>
  <si>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</si>
  <si>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</si>
  <si>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</si>
  <si>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</si>
  <si>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</si>
  <si>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</si>
  <si>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</si>
  <si>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</si>
  <si>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</si>
  <si>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</si>
  <si>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</si>
  <si>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</si>
  <si>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</si>
  <si>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</si>
  <si>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</si>
  <si>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</si>
  <si>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</si>
  <si>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</si>
  <si>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</si>
  <si>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</si>
  <si>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</si>
  <si>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</si>
  <si>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</si>
  <si>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</si>
  <si>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</si>
  <si>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</si>
  <si>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</si>
  <si>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</si>
  <si>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</si>
  <si>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</si>
  <si>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</si>
  <si>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</si>
  <si>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</si>
  <si>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</si>
  <si>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</si>
  <si>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</si>
  <si>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</si>
  <si>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</si>
  <si>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</si>
  <si>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</si>
  <si>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</si>
  <si>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</si>
  <si>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</si>
  <si>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</si>
  <si>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</si>
  <si>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</si>
  <si>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</si>
  <si>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</si>
  <si>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</si>
  <si>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</si>
  <si>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</si>
  <si>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</si>
  <si>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</si>
  <si>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</si>
  <si>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</si>
  <si>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</si>
  <si>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</si>
  <si>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</si>
  <si>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</si>
  <si>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</si>
  <si>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</si>
  <si>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</si>
  <si>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</si>
  <si>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</si>
  <si>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</si>
  <si>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</si>
  <si>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</si>
  <si>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</si>
  <si>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</si>
  <si>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</si>
  <si>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</si>
  <si>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</si>
  <si>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</si>
  <si>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</si>
  <si>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</si>
  <si>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</si>
  <si>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</si>
  <si>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</si>
  <si>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</si>
  <si>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</si>
  <si>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</si>
  <si>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</si>
  <si>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</si>
  <si>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</si>
  <si>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</si>
  <si>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</si>
  <si>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</si>
  <si>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</si>
  <si>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</si>
  <si>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</si>
  <si>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</si>
  <si>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</si>
  <si>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</si>
  <si>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</si>
  <si>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</si>
  <si>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</si>
  <si>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</si>
  <si>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</si>
  <si>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</si>
  <si>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</si>
  <si>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</si>
  <si>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</si>
  <si>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</si>
  <si>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</si>
  <si>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</si>
  <si>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</si>
  <si>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</si>
  <si>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</si>
  <si>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</si>
  <si>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</si>
  <si>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</si>
  <si>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</si>
  <si>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</si>
  <si>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</si>
  <si>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</si>
  <si>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</si>
  <si>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</si>
  <si>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</si>
  <si>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</si>
  <si>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</si>
  <si>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</si>
  <si>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</si>
  <si>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</si>
  <si>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</si>
  <si>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</si>
  <si>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</si>
  <si>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</si>
  <si>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</si>
  <si>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</si>
  <si>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</si>
  <si>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</si>
  <si>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</si>
  <si>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</si>
  <si>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</si>
  <si>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</si>
  <si>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</si>
  <si>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</si>
  <si>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</si>
  <si>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</si>
  <si>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</si>
  <si>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</si>
  <si>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</si>
  <si>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</si>
  <si>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</si>
  <si>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</si>
  <si>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</si>
  <si>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</si>
  <si>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</si>
  <si>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</si>
  <si>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</si>
  <si>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</si>
  <si>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</si>
  <si>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</si>
  <si>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</si>
  <si>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</si>
  <si>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</si>
  <si>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</si>
  <si>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</si>
  <si>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</si>
  <si>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</si>
  <si>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</si>
  <si>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</si>
  <si>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</si>
  <si>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</si>
  <si>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</si>
  <si>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</si>
  <si>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</si>
  <si>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</si>
  <si>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</si>
  <si>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</si>
  <si>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</si>
  <si>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</si>
  <si>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</si>
  <si>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</si>
  <si>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</si>
  <si>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</si>
  <si>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</si>
  <si>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</si>
  <si>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</si>
  <si>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</si>
  <si>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</si>
  <si>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</si>
  <si>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</si>
  <si>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</si>
  <si>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</si>
  <si>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</si>
  <si>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</si>
  <si>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</si>
  <si>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</si>
  <si>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</si>
  <si>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</si>
  <si>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</si>
  <si>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</si>
  <si>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</si>
  <si>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</si>
  <si>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</si>
  <si>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</si>
  <si>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</si>
  <si>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</si>
  <si>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大臣官房国際課</t>
    <phoneticPr fontId="5"/>
  </si>
  <si>
    <t>厚生労働省</t>
  </si>
  <si>
    <t>国際課</t>
    <phoneticPr fontId="5"/>
  </si>
  <si>
    <t>○</t>
  </si>
  <si>
    <t>-</t>
    <phoneticPr fontId="5"/>
  </si>
  <si>
    <t>-</t>
    <phoneticPr fontId="5"/>
  </si>
  <si>
    <t>-</t>
    <phoneticPr fontId="5"/>
  </si>
  <si>
    <t>C.</t>
    <phoneticPr fontId="5"/>
  </si>
  <si>
    <t>B.</t>
    <phoneticPr fontId="5"/>
  </si>
  <si>
    <t>-</t>
    <phoneticPr fontId="5"/>
  </si>
  <si>
    <t>A.グローバル抗菌薬研究開発パートナーシップ
（GARDP）</t>
  </si>
  <si>
    <t>拠出金</t>
  </si>
  <si>
    <t>耐性菌に対する治療方法・治療薬の開発</t>
  </si>
  <si>
    <t>‐</t>
  </si>
  <si>
    <t>無</t>
  </si>
  <si>
    <t>-</t>
  </si>
  <si>
    <t>-</t>
    <phoneticPr fontId="24"/>
  </si>
  <si>
    <t>グローバル抗菌薬
研究開発パートナーシップ
拠出金</t>
    <phoneticPr fontId="5"/>
  </si>
  <si>
    <t>研究事業数</t>
    <rPh sb="0" eb="2">
      <t>ケンキュウ</t>
    </rPh>
    <rPh sb="2" eb="5">
      <t>ジギョウスウ</t>
    </rPh>
    <phoneticPr fontId="24"/>
  </si>
  <si>
    <t>拠出額／研究事業数</t>
    <rPh sb="0" eb="3">
      <t>キョシュツガク</t>
    </rPh>
    <rPh sb="4" eb="6">
      <t>ケンキュウ</t>
    </rPh>
    <rPh sb="6" eb="9">
      <t>ジギョウスウ</t>
    </rPh>
    <phoneticPr fontId="5"/>
  </si>
  <si>
    <t>百万円</t>
    <rPh sb="0" eb="2">
      <t>ヒャクマン</t>
    </rPh>
    <rPh sb="2" eb="3">
      <t>エン</t>
    </rPh>
    <phoneticPr fontId="24"/>
  </si>
  <si>
    <t>数</t>
    <rPh sb="0" eb="1">
      <t>スウ</t>
    </rPh>
    <phoneticPr fontId="24"/>
  </si>
  <si>
    <t>数</t>
    <rPh sb="0" eb="1">
      <t>カズ</t>
    </rPh>
    <phoneticPr fontId="24"/>
  </si>
  <si>
    <t>-</t>
    <phoneticPr fontId="24"/>
  </si>
  <si>
    <t>ー</t>
    <phoneticPr fontId="24"/>
  </si>
  <si>
    <t>198百万円／4</t>
    <rPh sb="3" eb="5">
      <t>ヒャクマン</t>
    </rPh>
    <rPh sb="5" eb="6">
      <t>エン</t>
    </rPh>
    <phoneticPr fontId="24"/>
  </si>
  <si>
    <t>本事業を通じて開発された
治療方法・治療薬の数</t>
    <rPh sb="0" eb="3">
      <t>ホンジギョウ</t>
    </rPh>
    <rPh sb="4" eb="5">
      <t>ツウ</t>
    </rPh>
    <rPh sb="7" eb="9">
      <t>カイハツ</t>
    </rPh>
    <rPh sb="13" eb="15">
      <t>チリョウ</t>
    </rPh>
    <rPh sb="15" eb="17">
      <t>ホウホウ</t>
    </rPh>
    <rPh sb="18" eb="21">
      <t>チリョウヤク</t>
    </rPh>
    <rPh sb="22" eb="23">
      <t>カズ</t>
    </rPh>
    <phoneticPr fontId="24"/>
  </si>
  <si>
    <t>GARDPが実施している耐性菌に対する治療方法・治療薬の開発の支援を通じてAMR対策の推進に寄与するとともに、
GARDPのガバナンスに日本人が関与しリーダーシップを発揮していく。</t>
    <phoneticPr fontId="24"/>
  </si>
  <si>
    <t>世界では、従来の治療薬が効かない多剤耐性菌等が蔓延しており、その対策への重要性は認識されているものの、耐性菌に対する治療方法・治療薬の開発が進んでいない。
その中で、GARDPは製薬企業等と連携して治療薬の開発を行い、実績を上げているところ。連携企業の中には、日本企業が含まれており、本事業を通じて日本企業の研究開発も間接的に支援していく。</t>
    <phoneticPr fontId="24"/>
  </si>
  <si>
    <t>当該事業は、抗菌薬を必要とする全ての人が、有効で手頃な価格の治療を確実に受けられるよう実施</t>
    <rPh sb="0" eb="2">
      <t>トウガイ</t>
    </rPh>
    <rPh sb="2" eb="4">
      <t>ジギョウ</t>
    </rPh>
    <rPh sb="6" eb="9">
      <t>コウキンヤク</t>
    </rPh>
    <rPh sb="10" eb="12">
      <t>ヒツヨウ</t>
    </rPh>
    <rPh sb="15" eb="16">
      <t>スベ</t>
    </rPh>
    <rPh sb="18" eb="19">
      <t>ヒト</t>
    </rPh>
    <rPh sb="21" eb="23">
      <t>ユウコウ</t>
    </rPh>
    <rPh sb="24" eb="26">
      <t>テゴロ</t>
    </rPh>
    <rPh sb="27" eb="29">
      <t>カカク</t>
    </rPh>
    <rPh sb="30" eb="32">
      <t>チリョウ</t>
    </rPh>
    <rPh sb="33" eb="35">
      <t>カクジツ</t>
    </rPh>
    <rPh sb="36" eb="37">
      <t>ウ</t>
    </rPh>
    <rPh sb="43" eb="45">
      <t>ジッシ</t>
    </rPh>
    <phoneticPr fontId="24"/>
  </si>
  <si>
    <t>195百万円／4</t>
    <phoneticPr fontId="24"/>
  </si>
  <si>
    <t>国際社会への参画・貢献を行うこと</t>
    <phoneticPr fontId="5"/>
  </si>
  <si>
    <t>国際機関の活動への参画・協力等を通じて、保健・労働等分野において国際社会に貢献すること（施策目標ⅩⅡー１－１）</t>
    <rPh sb="44" eb="46">
      <t>セサク</t>
    </rPh>
    <rPh sb="46" eb="48">
      <t>モクヒョウ</t>
    </rPh>
    <phoneticPr fontId="5"/>
  </si>
  <si>
    <t>https://www.mhlw.go.jp/wp/seisaku/hyouka/keikaku-kekka.html</t>
    <phoneticPr fontId="5"/>
  </si>
  <si>
    <t>-</t>
    <phoneticPr fontId="5"/>
  </si>
  <si>
    <t>2025年までに4事業の
研究を行う</t>
    <rPh sb="4" eb="5">
      <t>ネン</t>
    </rPh>
    <rPh sb="9" eb="11">
      <t>ジギョウ</t>
    </rPh>
    <rPh sb="13" eb="15">
      <t>ケンキュウ</t>
    </rPh>
    <rPh sb="16" eb="17">
      <t>オコナ</t>
    </rPh>
    <phoneticPr fontId="24"/>
  </si>
  <si>
    <t>2025年までに耐性菌に
対する治療方法・治療薬を
５つ開発する</t>
    <rPh sb="4" eb="5">
      <t>ネン</t>
    </rPh>
    <rPh sb="8" eb="11">
      <t>タイセイキン</t>
    </rPh>
    <rPh sb="13" eb="14">
      <t>タイ</t>
    </rPh>
    <rPh sb="16" eb="20">
      <t>チリョウホウホウ</t>
    </rPh>
    <rPh sb="21" eb="24">
      <t>チリョウヤク</t>
    </rPh>
    <rPh sb="28" eb="30">
      <t>カイハツ</t>
    </rPh>
    <phoneticPr fontId="24"/>
  </si>
  <si>
    <t>グローバル抗菌薬
研究開発パートナー
シップ（GARDP）</t>
    <phoneticPr fontId="24"/>
  </si>
  <si>
    <t>耐性菌に対する
治療方法・治療薬の開発</t>
    <phoneticPr fontId="24"/>
  </si>
  <si>
    <t>-</t>
    <phoneticPr fontId="24"/>
  </si>
  <si>
    <t>　　Ｘ／Ｙ</t>
    <phoneticPr fontId="5"/>
  </si>
  <si>
    <t>AMR対策の推進のための取組であることから
社会のニーズがあると考えられる。</t>
    <phoneticPr fontId="24"/>
  </si>
  <si>
    <t>国際的なパートナーシップへの資金提供は、
主に国が実施すべきである。</t>
    <phoneticPr fontId="24"/>
  </si>
  <si>
    <t>耐性菌に対する治療方法・治療薬の開発が進めば、
AMR対策を推進することができるため、
政策目的に必要・適切かつ優先度の高い事業である。</t>
    <phoneticPr fontId="24"/>
  </si>
  <si>
    <t>グローバル抗菌薬研究開発パートナーシップ（GARDP）拠出金</t>
    <phoneticPr fontId="24"/>
  </si>
  <si>
    <t>-</t>
    <phoneticPr fontId="24"/>
  </si>
  <si>
    <t>GARDP　ＨＰ
https://gardp.org/who-we-are/5-by-25/</t>
    <phoneticPr fontId="24"/>
  </si>
  <si>
    <t>本事業の「薬剤耐性により既存の抗菌薬が効かない耐性菌が増加しているため、それらの耐性菌に効果のある新規の抗菌薬を開発する」という事業目的に即し、新規抗菌薬の研究開発活動へ使用されている。</t>
    <phoneticPr fontId="24"/>
  </si>
  <si>
    <t>本事業は「2025年までに５種類の新規抗菌薬を開発する」ことを成果目標に掲げているが、創薬は長期的な取り組みが必要であり、現段階で市販化までいたった抗菌薬はまだない。
しかし、GARDPにより開発途中段階の抗菌薬は複数あり、2020年以降はコロナによる計画の遅れはあるが一定の実績と計画進展を認めている。</t>
    <rPh sb="65" eb="68">
      <t>シハンカ</t>
    </rPh>
    <rPh sb="117" eb="119">
      <t>イコウ</t>
    </rPh>
    <phoneticPr fontId="25"/>
  </si>
  <si>
    <t>本事業は抗菌薬研究開発を行うために複数国の研究機関や製薬企業、ドナー国をつなぐ国際的な官民パートナーシップであり、他にない特異な存在である。</t>
    <phoneticPr fontId="24"/>
  </si>
  <si>
    <t>2020年以降はコロナにより計画の遅れは見られているものの、一定の実績と計画進展を認めている。</t>
    <rPh sb="5" eb="7">
      <t>イコウ</t>
    </rPh>
    <phoneticPr fontId="24"/>
  </si>
  <si>
    <t>2025年までに５つの新しい治療薬を開発することを目的としているが、研究は継続しており、開発が完了した治療薬はまだないものの、治療薬の開発進展に貢献できたと考える。</t>
    <rPh sb="4" eb="5">
      <t>ネン</t>
    </rPh>
    <rPh sb="11" eb="12">
      <t>アタラ</t>
    </rPh>
    <rPh sb="14" eb="17">
      <t>チリョウヤク</t>
    </rPh>
    <rPh sb="18" eb="20">
      <t>カイハツ</t>
    </rPh>
    <rPh sb="25" eb="27">
      <t>モクテキ</t>
    </rPh>
    <rPh sb="34" eb="36">
      <t>ケンキュウ</t>
    </rPh>
    <rPh sb="37" eb="39">
      <t>ケイゾク</t>
    </rPh>
    <rPh sb="44" eb="46">
      <t>カイハツ</t>
    </rPh>
    <rPh sb="47" eb="49">
      <t>カンリョウ</t>
    </rPh>
    <rPh sb="51" eb="54">
      <t>チリョウヤク</t>
    </rPh>
    <rPh sb="63" eb="66">
      <t>チリョウヤク</t>
    </rPh>
    <rPh sb="67" eb="69">
      <t>カイハツ</t>
    </rPh>
    <rPh sb="69" eb="71">
      <t>シンテン</t>
    </rPh>
    <rPh sb="72" eb="74">
      <t>コウケン</t>
    </rPh>
    <rPh sb="78" eb="79">
      <t>カンガ</t>
    </rPh>
    <phoneticPr fontId="24"/>
  </si>
  <si>
    <t>日本政府が誓約した2020年から2025年までのＧＡＲＤＰへの約10億円（約２億×５年）の資金拠出であることから、このまま引き続き、ＧＲＡＤＰへの資金拠出により、日本の国際保健におけるリーダーシップを発揮するとともに、国連の持続可能な開発目標（ＳＤＧs）の達成に貢献していく。</t>
    <rPh sb="0" eb="2">
      <t>ニホン</t>
    </rPh>
    <rPh sb="2" eb="4">
      <t>セイフ</t>
    </rPh>
    <rPh sb="5" eb="7">
      <t>セイヤク</t>
    </rPh>
    <rPh sb="13" eb="14">
      <t>ネン</t>
    </rPh>
    <rPh sb="20" eb="21">
      <t>ネン</t>
    </rPh>
    <rPh sb="31" eb="32">
      <t>ヤク</t>
    </rPh>
    <rPh sb="34" eb="36">
      <t>オクエン</t>
    </rPh>
    <rPh sb="37" eb="38">
      <t>ヤク</t>
    </rPh>
    <rPh sb="39" eb="40">
      <t>オク</t>
    </rPh>
    <rPh sb="42" eb="43">
      <t>ネン</t>
    </rPh>
    <rPh sb="45" eb="47">
      <t>シキン</t>
    </rPh>
    <rPh sb="47" eb="49">
      <t>キョシュツ</t>
    </rPh>
    <rPh sb="61" eb="62">
      <t>ヒ</t>
    </rPh>
    <rPh sb="63" eb="64">
      <t>ツヅ</t>
    </rPh>
    <rPh sb="73" eb="75">
      <t>シキン</t>
    </rPh>
    <rPh sb="75" eb="77">
      <t>キョシュツ</t>
    </rPh>
    <rPh sb="81" eb="83">
      <t>ニホン</t>
    </rPh>
    <rPh sb="84" eb="86">
      <t>コクサイ</t>
    </rPh>
    <rPh sb="86" eb="88">
      <t>ホケン</t>
    </rPh>
    <rPh sb="100" eb="102">
      <t>ハッキ</t>
    </rPh>
    <rPh sb="109" eb="111">
      <t>コクレン</t>
    </rPh>
    <rPh sb="112" eb="114">
      <t>ジゾク</t>
    </rPh>
    <rPh sb="114" eb="116">
      <t>カノウ</t>
    </rPh>
    <rPh sb="117" eb="119">
      <t>カイハツ</t>
    </rPh>
    <rPh sb="119" eb="121">
      <t>モクヒョウ</t>
    </rPh>
    <rPh sb="128" eb="130">
      <t>タッセイ</t>
    </rPh>
    <rPh sb="131" eb="133">
      <t>コウケン</t>
    </rPh>
    <phoneticPr fontId="24"/>
  </si>
  <si>
    <t>事業の効果測定を適切に行えるよう、新たな成果目標を設定すること。</t>
    <phoneticPr fontId="24"/>
  </si>
  <si>
    <t>日本政府としてGARDPに
拠出した金額</t>
    <rPh sb="0" eb="2">
      <t>ニホン</t>
    </rPh>
    <rPh sb="2" eb="4">
      <t>セイフ</t>
    </rPh>
    <rPh sb="14" eb="16">
      <t>キョシュツ</t>
    </rPh>
    <rPh sb="18" eb="20">
      <t>キンガク</t>
    </rPh>
    <phoneticPr fontId="24"/>
  </si>
  <si>
    <t>-</t>
    <phoneticPr fontId="24"/>
  </si>
  <si>
    <t>万ドル</t>
    <rPh sb="0" eb="1">
      <t>マン</t>
    </rPh>
    <phoneticPr fontId="24"/>
  </si>
  <si>
    <t>2020年から2025年まで
GARDPに対し、
900万ドルの資金拠出を行う</t>
    <rPh sb="4" eb="5">
      <t>ネン</t>
    </rPh>
    <rPh sb="11" eb="12">
      <t>ネン</t>
    </rPh>
    <rPh sb="21" eb="22">
      <t>タイ</t>
    </rPh>
    <rPh sb="28" eb="29">
      <t>マン</t>
    </rPh>
    <rPh sb="32" eb="34">
      <t>シキン</t>
    </rPh>
    <rPh sb="34" eb="36">
      <t>キョシュツ</t>
    </rPh>
    <rPh sb="37" eb="38">
      <t>オコナ</t>
    </rPh>
    <phoneticPr fontId="24"/>
  </si>
  <si>
    <t>事業の効果測定を適切に行えるよう、新たな成果目標を設定した。</t>
    <rPh sb="0" eb="2">
      <t>ジギョウ</t>
    </rPh>
    <rPh sb="3" eb="5">
      <t>コウカ</t>
    </rPh>
    <rPh sb="5" eb="7">
      <t>ソクテイ</t>
    </rPh>
    <rPh sb="8" eb="10">
      <t>テキセツ</t>
    </rPh>
    <rPh sb="11" eb="12">
      <t>オコナ</t>
    </rPh>
    <rPh sb="17" eb="18">
      <t>アラ</t>
    </rPh>
    <rPh sb="20" eb="22">
      <t>セイカ</t>
    </rPh>
    <rPh sb="22" eb="24">
      <t>モクヒョウ</t>
    </rPh>
    <rPh sb="25" eb="27">
      <t>セッテイ</t>
    </rPh>
    <phoneticPr fontId="24"/>
  </si>
  <si>
    <t>大臣官房国際課調べ</t>
    <rPh sb="0" eb="2">
      <t>ダイジン</t>
    </rPh>
    <rPh sb="2" eb="4">
      <t>カンボウ</t>
    </rPh>
    <rPh sb="4" eb="7">
      <t>コクサイカ</t>
    </rPh>
    <rPh sb="7" eb="8">
      <t>シラ</t>
    </rPh>
    <phoneticPr fontId="24"/>
  </si>
  <si>
    <t>中村　かおり</t>
    <rPh sb="0" eb="2">
      <t>ナカムラ</t>
    </rPh>
    <phoneticPr fontId="5"/>
  </si>
  <si>
    <t>要求レートの変更による増</t>
    <rPh sb="0" eb="2">
      <t>ヨウキュウ</t>
    </rPh>
    <rPh sb="6" eb="8">
      <t>ヘンコウ</t>
    </rPh>
    <rPh sb="11" eb="12">
      <t>ゾウ</t>
    </rPh>
    <phoneticPr fontId="24"/>
  </si>
  <si>
    <t>点検対象外</t>
    <rPh sb="0" eb="2">
      <t>テンケン</t>
    </rPh>
    <rPh sb="2" eb="5">
      <t>タイショウガイ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</si>
</sst>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color indexed="81"/>
      <name val="MS P ゴシック"/>
      <family val="3"/>
      <charset val="128"/>
    </font>
    <font>
      <b/>
      <u/>
      <sz val="12"/>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156883</xdr:colOff>
      <xdr:row>272</xdr:row>
      <xdr:rowOff>212911</xdr:rowOff>
    </xdr:from>
    <xdr:to>
      <xdr:col>38</xdr:col>
      <xdr:colOff>126626</xdr:colOff>
      <xdr:row>283</xdr:row>
      <xdr:rowOff>231961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177" y="42907323"/>
          <a:ext cx="4407273" cy="3100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85" zoomScaleNormal="75" zoomScaleSheetLayoutView="85" zoomScalePageLayoutView="85" workbookViewId="0">
      <selection activeCell="A251" sqref="A251:AX25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33" customHeight="1">
      <c r="AP1" s="11"/>
      <c r="AQ1" s="11"/>
      <c r="AR1" s="11"/>
      <c r="AS1" s="11"/>
      <c r="AT1" s="11"/>
      <c r="AU1" s="11"/>
      <c r="AV1" s="11"/>
      <c r="AW1" s="2"/>
    </row>
    <row r="2" spans="1:50" ht="33"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606</v>
      </c>
      <c r="AK2" s="172"/>
      <c r="AL2" s="172"/>
      <c r="AM2" s="172"/>
      <c r="AN2" s="75" t="s">
        <v>283</v>
      </c>
      <c r="AO2" s="172">
        <v>21</v>
      </c>
      <c r="AP2" s="172"/>
      <c r="AQ2" s="172"/>
      <c r="AR2" s="76" t="s">
        <v>283</v>
      </c>
      <c r="AS2" s="173">
        <v>944</v>
      </c>
      <c r="AT2" s="173"/>
      <c r="AU2" s="173"/>
      <c r="AV2" s="75" t="str">
        <f>IF(AW2="","","-")</f>
        <v/>
      </c>
      <c r="AW2" s="174"/>
      <c r="AX2" s="174"/>
    </row>
    <row r="3" spans="1:50" ht="33" customHeight="1" thickBot="1">
      <c r="A3" s="175" t="s">
        <v>596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33" customHeight="1">
      <c r="A4" s="147" t="s">
        <v>23</v>
      </c>
      <c r="B4" s="148"/>
      <c r="C4" s="148"/>
      <c r="D4" s="148"/>
      <c r="E4" s="148"/>
      <c r="F4" s="148"/>
      <c r="G4" s="149" t="s">
        <v>651</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3" customHeight="1">
      <c r="A5" s="159" t="s">
        <v>62</v>
      </c>
      <c r="B5" s="160"/>
      <c r="C5" s="160"/>
      <c r="D5" s="160"/>
      <c r="E5" s="160"/>
      <c r="F5" s="161"/>
      <c r="G5" s="162" t="s">
        <v>382</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667</v>
      </c>
      <c r="AR5" s="197"/>
      <c r="AS5" s="197"/>
      <c r="AT5" s="197"/>
      <c r="AU5" s="197"/>
      <c r="AV5" s="197"/>
      <c r="AW5" s="197"/>
      <c r="AX5" s="198"/>
    </row>
    <row r="6" spans="1:50" ht="33" customHeight="1">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4.1" customHeight="1">
      <c r="A7" s="178" t="s">
        <v>20</v>
      </c>
      <c r="B7" s="179"/>
      <c r="C7" s="179"/>
      <c r="D7" s="179"/>
      <c r="E7" s="179"/>
      <c r="F7" s="180"/>
      <c r="G7" s="204" t="s">
        <v>283</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283</v>
      </c>
      <c r="AF7" s="211"/>
      <c r="AG7" s="211"/>
      <c r="AH7" s="211"/>
      <c r="AI7" s="211"/>
      <c r="AJ7" s="211"/>
      <c r="AK7" s="211"/>
      <c r="AL7" s="211"/>
      <c r="AM7" s="211"/>
      <c r="AN7" s="211"/>
      <c r="AO7" s="211"/>
      <c r="AP7" s="211"/>
      <c r="AQ7" s="211"/>
      <c r="AR7" s="211"/>
      <c r="AS7" s="211"/>
      <c r="AT7" s="211"/>
      <c r="AU7" s="211"/>
      <c r="AV7" s="211"/>
      <c r="AW7" s="211"/>
      <c r="AX7" s="212"/>
    </row>
    <row r="8" spans="1:50" ht="33" customHeight="1">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66" customHeight="1">
      <c r="A9" s="189" t="s">
        <v>21</v>
      </c>
      <c r="B9" s="190"/>
      <c r="C9" s="190"/>
      <c r="D9" s="190"/>
      <c r="E9" s="190"/>
      <c r="F9" s="190"/>
      <c r="G9" s="191" t="s">
        <v>635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6" customHeight="1">
      <c r="A10" s="234" t="s">
        <v>27</v>
      </c>
      <c r="B10" s="235"/>
      <c r="C10" s="235"/>
      <c r="D10" s="235"/>
      <c r="E10" s="235"/>
      <c r="F10" s="235"/>
      <c r="G10" s="236" t="s">
        <v>634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1.95" customHeight="1">
      <c r="A11" s="234" t="s">
        <v>5</v>
      </c>
      <c r="B11" s="235"/>
      <c r="C11" s="235"/>
      <c r="D11" s="235"/>
      <c r="E11" s="235"/>
      <c r="F11" s="239"/>
      <c r="G11" s="240" t="str">
        <f>入力規則等!P10</f>
        <v>その他</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95" customHeight="1">
      <c r="A12" s="243" t="s">
        <v>22</v>
      </c>
      <c r="B12" s="244"/>
      <c r="C12" s="244"/>
      <c r="D12" s="244"/>
      <c r="E12" s="244"/>
      <c r="F12" s="245"/>
      <c r="G12" s="250"/>
      <c r="H12" s="251"/>
      <c r="I12" s="251"/>
      <c r="J12" s="251"/>
      <c r="K12" s="251"/>
      <c r="L12" s="251"/>
      <c r="M12" s="251"/>
      <c r="N12" s="251"/>
      <c r="O12" s="251"/>
      <c r="P12" s="222" t="s">
        <v>415</v>
      </c>
      <c r="Q12" s="223"/>
      <c r="R12" s="223"/>
      <c r="S12" s="223"/>
      <c r="T12" s="223"/>
      <c r="U12" s="223"/>
      <c r="V12" s="252"/>
      <c r="W12" s="222" t="s">
        <v>567</v>
      </c>
      <c r="X12" s="223"/>
      <c r="Y12" s="223"/>
      <c r="Z12" s="223"/>
      <c r="AA12" s="223"/>
      <c r="AB12" s="223"/>
      <c r="AC12" s="252"/>
      <c r="AD12" s="222" t="s">
        <v>569</v>
      </c>
      <c r="AE12" s="223"/>
      <c r="AF12" s="223"/>
      <c r="AG12" s="223"/>
      <c r="AH12" s="223"/>
      <c r="AI12" s="223"/>
      <c r="AJ12" s="252"/>
      <c r="AK12" s="222" t="s">
        <v>587</v>
      </c>
      <c r="AL12" s="223"/>
      <c r="AM12" s="223"/>
      <c r="AN12" s="223"/>
      <c r="AO12" s="223"/>
      <c r="AP12" s="223"/>
      <c r="AQ12" s="252"/>
      <c r="AR12" s="222" t="s">
        <v>588</v>
      </c>
      <c r="AS12" s="223"/>
      <c r="AT12" s="223"/>
      <c r="AU12" s="223"/>
      <c r="AV12" s="223"/>
      <c r="AW12" s="223"/>
      <c r="AX12" s="224"/>
    </row>
    <row r="13" spans="1:50" ht="21.95" customHeight="1">
      <c r="A13" s="246"/>
      <c r="B13" s="247"/>
      <c r="C13" s="247"/>
      <c r="D13" s="247"/>
      <c r="E13" s="247"/>
      <c r="F13" s="248"/>
      <c r="G13" s="266" t="s">
        <v>6</v>
      </c>
      <c r="H13" s="267"/>
      <c r="I13" s="225" t="s">
        <v>7</v>
      </c>
      <c r="J13" s="226"/>
      <c r="K13" s="226"/>
      <c r="L13" s="226"/>
      <c r="M13" s="226"/>
      <c r="N13" s="226"/>
      <c r="O13" s="227"/>
      <c r="P13" s="216" t="s">
        <v>616</v>
      </c>
      <c r="Q13" s="217"/>
      <c r="R13" s="217"/>
      <c r="S13" s="217"/>
      <c r="T13" s="217"/>
      <c r="U13" s="217"/>
      <c r="V13" s="218"/>
      <c r="W13" s="216">
        <v>198</v>
      </c>
      <c r="X13" s="217"/>
      <c r="Y13" s="217"/>
      <c r="Z13" s="217"/>
      <c r="AA13" s="217"/>
      <c r="AB13" s="217"/>
      <c r="AC13" s="218"/>
      <c r="AD13" s="216">
        <v>195</v>
      </c>
      <c r="AE13" s="217"/>
      <c r="AF13" s="217"/>
      <c r="AG13" s="217"/>
      <c r="AH13" s="217"/>
      <c r="AI13" s="217"/>
      <c r="AJ13" s="218"/>
      <c r="AK13" s="216">
        <v>195</v>
      </c>
      <c r="AL13" s="217"/>
      <c r="AM13" s="217"/>
      <c r="AN13" s="217"/>
      <c r="AO13" s="217"/>
      <c r="AP13" s="217"/>
      <c r="AQ13" s="218"/>
      <c r="AR13" s="228">
        <v>222</v>
      </c>
      <c r="AS13" s="229"/>
      <c r="AT13" s="229"/>
      <c r="AU13" s="229"/>
      <c r="AV13" s="229"/>
      <c r="AW13" s="229"/>
      <c r="AX13" s="230"/>
    </row>
    <row r="14" spans="1:50" ht="21.95" customHeight="1">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616</v>
      </c>
      <c r="X14" s="217"/>
      <c r="Y14" s="217"/>
      <c r="Z14" s="217"/>
      <c r="AA14" s="217"/>
      <c r="AB14" s="217"/>
      <c r="AC14" s="218"/>
      <c r="AD14" s="216" t="s">
        <v>613</v>
      </c>
      <c r="AE14" s="217"/>
      <c r="AF14" s="217"/>
      <c r="AG14" s="217"/>
      <c r="AH14" s="217"/>
      <c r="AI14" s="217"/>
      <c r="AJ14" s="218"/>
      <c r="AK14" s="216" t="s">
        <v>622</v>
      </c>
      <c r="AL14" s="217"/>
      <c r="AM14" s="217"/>
      <c r="AN14" s="217"/>
      <c r="AO14" s="217"/>
      <c r="AP14" s="217"/>
      <c r="AQ14" s="218"/>
      <c r="AR14" s="272"/>
      <c r="AS14" s="272"/>
      <c r="AT14" s="272"/>
      <c r="AU14" s="272"/>
      <c r="AV14" s="272"/>
      <c r="AW14" s="272"/>
      <c r="AX14" s="273"/>
    </row>
    <row r="15" spans="1:50" ht="21.95" customHeight="1">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616</v>
      </c>
      <c r="AE15" s="217"/>
      <c r="AF15" s="217"/>
      <c r="AG15" s="217"/>
      <c r="AH15" s="217"/>
      <c r="AI15" s="217"/>
      <c r="AJ15" s="218"/>
      <c r="AK15" s="216" t="s">
        <v>622</v>
      </c>
      <c r="AL15" s="217"/>
      <c r="AM15" s="217"/>
      <c r="AN15" s="217"/>
      <c r="AO15" s="217"/>
      <c r="AP15" s="217"/>
      <c r="AQ15" s="218"/>
      <c r="AR15" s="216"/>
      <c r="AS15" s="217"/>
      <c r="AT15" s="217"/>
      <c r="AU15" s="217"/>
      <c r="AV15" s="217"/>
      <c r="AW15" s="217"/>
      <c r="AX15" s="233"/>
    </row>
    <row r="16" spans="1:50" ht="21.95" customHeight="1">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616</v>
      </c>
      <c r="X16" s="217"/>
      <c r="Y16" s="217"/>
      <c r="Z16" s="217"/>
      <c r="AA16" s="217"/>
      <c r="AB16" s="217"/>
      <c r="AC16" s="218"/>
      <c r="AD16" s="216" t="s">
        <v>612</v>
      </c>
      <c r="AE16" s="217"/>
      <c r="AF16" s="217"/>
      <c r="AG16" s="217"/>
      <c r="AH16" s="217"/>
      <c r="AI16" s="217"/>
      <c r="AJ16" s="218"/>
      <c r="AK16" s="216" t="s">
        <v>622</v>
      </c>
      <c r="AL16" s="217"/>
      <c r="AM16" s="217"/>
      <c r="AN16" s="217"/>
      <c r="AO16" s="217"/>
      <c r="AP16" s="217"/>
      <c r="AQ16" s="218"/>
      <c r="AR16" s="219"/>
      <c r="AS16" s="220"/>
      <c r="AT16" s="220"/>
      <c r="AU16" s="220"/>
      <c r="AV16" s="220"/>
      <c r="AW16" s="220"/>
      <c r="AX16" s="221"/>
    </row>
    <row r="17" spans="1:50" ht="21.95" customHeight="1">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612</v>
      </c>
      <c r="AE17" s="217"/>
      <c r="AF17" s="217"/>
      <c r="AG17" s="217"/>
      <c r="AH17" s="217"/>
      <c r="AI17" s="217"/>
      <c r="AJ17" s="218"/>
      <c r="AK17" s="216" t="s">
        <v>622</v>
      </c>
      <c r="AL17" s="217"/>
      <c r="AM17" s="217"/>
      <c r="AN17" s="217"/>
      <c r="AO17" s="217"/>
      <c r="AP17" s="217"/>
      <c r="AQ17" s="218"/>
      <c r="AR17" s="264"/>
      <c r="AS17" s="264"/>
      <c r="AT17" s="264"/>
      <c r="AU17" s="264"/>
      <c r="AV17" s="264"/>
      <c r="AW17" s="264"/>
      <c r="AX17" s="265"/>
    </row>
    <row r="18" spans="1:50" ht="21.95" customHeight="1">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198</v>
      </c>
      <c r="X18" s="261"/>
      <c r="Y18" s="261"/>
      <c r="Z18" s="261"/>
      <c r="AA18" s="261"/>
      <c r="AB18" s="261"/>
      <c r="AC18" s="262"/>
      <c r="AD18" s="260">
        <f>SUM(AD13:AJ17)</f>
        <v>195</v>
      </c>
      <c r="AE18" s="261"/>
      <c r="AF18" s="261"/>
      <c r="AG18" s="261"/>
      <c r="AH18" s="261"/>
      <c r="AI18" s="261"/>
      <c r="AJ18" s="262"/>
      <c r="AK18" s="260">
        <f>SUM(AK13:AQ17)</f>
        <v>195</v>
      </c>
      <c r="AL18" s="261"/>
      <c r="AM18" s="261"/>
      <c r="AN18" s="261"/>
      <c r="AO18" s="261"/>
      <c r="AP18" s="261"/>
      <c r="AQ18" s="262"/>
      <c r="AR18" s="260">
        <f>SUM(AR13:AX17)</f>
        <v>222</v>
      </c>
      <c r="AS18" s="261"/>
      <c r="AT18" s="261"/>
      <c r="AU18" s="261"/>
      <c r="AV18" s="261"/>
      <c r="AW18" s="261"/>
      <c r="AX18" s="263"/>
    </row>
    <row r="19" spans="1:50" ht="21.95" customHeight="1">
      <c r="A19" s="246"/>
      <c r="B19" s="247"/>
      <c r="C19" s="247"/>
      <c r="D19" s="247"/>
      <c r="E19" s="247"/>
      <c r="F19" s="248"/>
      <c r="G19" s="253" t="s">
        <v>9</v>
      </c>
      <c r="H19" s="254"/>
      <c r="I19" s="254"/>
      <c r="J19" s="254"/>
      <c r="K19" s="254"/>
      <c r="L19" s="254"/>
      <c r="M19" s="254"/>
      <c r="N19" s="254"/>
      <c r="O19" s="254"/>
      <c r="P19" s="216" t="s">
        <v>616</v>
      </c>
      <c r="Q19" s="217"/>
      <c r="R19" s="217"/>
      <c r="S19" s="217"/>
      <c r="T19" s="217"/>
      <c r="U19" s="217"/>
      <c r="V19" s="218"/>
      <c r="W19" s="216">
        <v>198</v>
      </c>
      <c r="X19" s="217"/>
      <c r="Y19" s="217"/>
      <c r="Z19" s="217"/>
      <c r="AA19" s="217"/>
      <c r="AB19" s="217"/>
      <c r="AC19" s="218"/>
      <c r="AD19" s="216">
        <v>195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1.95" customHeight="1">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33" customHeight="1">
      <c r="A21" s="189"/>
      <c r="B21" s="190"/>
      <c r="C21" s="190"/>
      <c r="D21" s="190"/>
      <c r="E21" s="190"/>
      <c r="F21" s="249"/>
      <c r="G21" s="290" t="s">
        <v>238</v>
      </c>
      <c r="H21" s="291"/>
      <c r="I21" s="291"/>
      <c r="J21" s="291"/>
      <c r="K21" s="291"/>
      <c r="L21" s="291"/>
      <c r="M21" s="291"/>
      <c r="N21" s="291"/>
      <c r="O21" s="291"/>
      <c r="P21" s="292" t="e">
        <f>IF(P19=0, "-", SUM(P19)/SUM(P13,P14))</f>
        <v>#DIV/0!</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21.95" customHeight="1">
      <c r="A22" s="300" t="s">
        <v>591</v>
      </c>
      <c r="B22" s="301"/>
      <c r="C22" s="301"/>
      <c r="D22" s="301"/>
      <c r="E22" s="301"/>
      <c r="F22" s="302"/>
      <c r="G22" s="306" t="s">
        <v>228</v>
      </c>
      <c r="H22" s="275"/>
      <c r="I22" s="275"/>
      <c r="J22" s="275"/>
      <c r="K22" s="275"/>
      <c r="L22" s="275"/>
      <c r="M22" s="275"/>
      <c r="N22" s="275"/>
      <c r="O22" s="307"/>
      <c r="P22" s="274" t="s">
        <v>589</v>
      </c>
      <c r="Q22" s="275"/>
      <c r="R22" s="275"/>
      <c r="S22" s="275"/>
      <c r="T22" s="275"/>
      <c r="U22" s="275"/>
      <c r="V22" s="307"/>
      <c r="W22" s="274" t="s">
        <v>590</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66" customHeight="1">
      <c r="A23" s="303"/>
      <c r="B23" s="304"/>
      <c r="C23" s="304"/>
      <c r="D23" s="304"/>
      <c r="E23" s="304"/>
      <c r="F23" s="305"/>
      <c r="G23" s="277" t="s">
        <v>624</v>
      </c>
      <c r="H23" s="278"/>
      <c r="I23" s="278"/>
      <c r="J23" s="278"/>
      <c r="K23" s="278"/>
      <c r="L23" s="278"/>
      <c r="M23" s="278"/>
      <c r="N23" s="278"/>
      <c r="O23" s="279"/>
      <c r="P23" s="228">
        <v>195</v>
      </c>
      <c r="Q23" s="229"/>
      <c r="R23" s="229"/>
      <c r="S23" s="229"/>
      <c r="T23" s="229"/>
      <c r="U23" s="229"/>
      <c r="V23" s="280"/>
      <c r="W23" s="228">
        <v>222</v>
      </c>
      <c r="X23" s="229"/>
      <c r="Y23" s="229"/>
      <c r="Z23" s="229"/>
      <c r="AA23" s="229"/>
      <c r="AB23" s="229"/>
      <c r="AC23" s="280"/>
      <c r="AD23" s="281" t="s">
        <v>668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1.95" hidden="1" customHeight="1">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1.95" hidden="1" customHeight="1">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1.95" hidden="1" customHeight="1">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1.95" hidden="1" customHeight="1">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1.95" hidden="1" customHeight="1">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1.95" customHeight="1" thickBot="1">
      <c r="A29" s="303"/>
      <c r="B29" s="304"/>
      <c r="C29" s="304"/>
      <c r="D29" s="304"/>
      <c r="E29" s="304"/>
      <c r="F29" s="305"/>
      <c r="G29" s="126" t="s">
        <v>18</v>
      </c>
      <c r="H29" s="127"/>
      <c r="I29" s="127"/>
      <c r="J29" s="127"/>
      <c r="K29" s="127"/>
      <c r="L29" s="127"/>
      <c r="M29" s="127"/>
      <c r="N29" s="127"/>
      <c r="O29" s="128"/>
      <c r="P29" s="330">
        <f>AK13</f>
        <v>195</v>
      </c>
      <c r="Q29" s="331"/>
      <c r="R29" s="331"/>
      <c r="S29" s="331"/>
      <c r="T29" s="331"/>
      <c r="U29" s="331"/>
      <c r="V29" s="332"/>
      <c r="W29" s="333">
        <f>AR13</f>
        <v>222</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c r="A30" s="336" t="s">
        <v>578</v>
      </c>
      <c r="B30" s="337"/>
      <c r="C30" s="337"/>
      <c r="D30" s="337"/>
      <c r="E30" s="337"/>
      <c r="F30" s="338"/>
      <c r="G30" s="339" t="s">
        <v>636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3" customHeight="1">
      <c r="A31" s="348" t="s">
        <v>579</v>
      </c>
      <c r="B31" s="317"/>
      <c r="C31" s="317"/>
      <c r="D31" s="317"/>
      <c r="E31" s="317"/>
      <c r="F31" s="318"/>
      <c r="G31" s="350" t="s">
        <v>571</v>
      </c>
      <c r="H31" s="351"/>
      <c r="I31" s="351"/>
      <c r="J31" s="351"/>
      <c r="K31" s="351"/>
      <c r="L31" s="351"/>
      <c r="M31" s="351"/>
      <c r="N31" s="351"/>
      <c r="O31" s="351"/>
      <c r="P31" s="352" t="s">
        <v>570</v>
      </c>
      <c r="Q31" s="351"/>
      <c r="R31" s="351"/>
      <c r="S31" s="351"/>
      <c r="T31" s="351"/>
      <c r="U31" s="351"/>
      <c r="V31" s="351"/>
      <c r="W31" s="351"/>
      <c r="X31" s="353"/>
      <c r="Y31" s="354"/>
      <c r="Z31" s="355"/>
      <c r="AA31" s="356"/>
      <c r="AB31" s="401" t="s">
        <v>11</v>
      </c>
      <c r="AC31" s="401"/>
      <c r="AD31" s="401"/>
      <c r="AE31" s="402" t="s">
        <v>415</v>
      </c>
      <c r="AF31" s="403"/>
      <c r="AG31" s="403"/>
      <c r="AH31" s="404"/>
      <c r="AI31" s="402" t="s">
        <v>567</v>
      </c>
      <c r="AJ31" s="403"/>
      <c r="AK31" s="403"/>
      <c r="AL31" s="404"/>
      <c r="AM31" s="402" t="s">
        <v>383</v>
      </c>
      <c r="AN31" s="403"/>
      <c r="AO31" s="403"/>
      <c r="AP31" s="404"/>
      <c r="AQ31" s="411" t="s">
        <v>414</v>
      </c>
      <c r="AR31" s="412"/>
      <c r="AS31" s="412"/>
      <c r="AT31" s="413"/>
      <c r="AU31" s="411" t="s">
        <v>592</v>
      </c>
      <c r="AV31" s="412"/>
      <c r="AW31" s="412"/>
      <c r="AX31" s="414"/>
    </row>
    <row r="32" spans="1:50" ht="33" customHeight="1">
      <c r="A32" s="348"/>
      <c r="B32" s="317"/>
      <c r="C32" s="317"/>
      <c r="D32" s="317"/>
      <c r="E32" s="317"/>
      <c r="F32" s="318"/>
      <c r="G32" s="357" t="s">
        <v>642</v>
      </c>
      <c r="H32" s="358"/>
      <c r="I32" s="358"/>
      <c r="J32" s="358"/>
      <c r="K32" s="358"/>
      <c r="L32" s="358"/>
      <c r="M32" s="358"/>
      <c r="N32" s="358"/>
      <c r="O32" s="358"/>
      <c r="P32" s="361" t="s">
        <v>625</v>
      </c>
      <c r="Q32" s="362"/>
      <c r="R32" s="362"/>
      <c r="S32" s="362"/>
      <c r="T32" s="362"/>
      <c r="U32" s="362"/>
      <c r="V32" s="362"/>
      <c r="W32" s="362"/>
      <c r="X32" s="363"/>
      <c r="Y32" s="367" t="s">
        <v>51</v>
      </c>
      <c r="Z32" s="368"/>
      <c r="AA32" s="369"/>
      <c r="AB32" s="370" t="s">
        <v>628</v>
      </c>
      <c r="AC32" s="371"/>
      <c r="AD32" s="371"/>
      <c r="AE32" s="372" t="s">
        <v>630</v>
      </c>
      <c r="AF32" s="373"/>
      <c r="AG32" s="373"/>
      <c r="AH32" s="373"/>
      <c r="AI32" s="373">
        <v>4</v>
      </c>
      <c r="AJ32" s="373"/>
      <c r="AK32" s="373"/>
      <c r="AL32" s="373"/>
      <c r="AM32" s="373">
        <v>4</v>
      </c>
      <c r="AN32" s="373"/>
      <c r="AO32" s="373"/>
      <c r="AP32" s="373"/>
      <c r="AQ32" s="372" t="s">
        <v>652</v>
      </c>
      <c r="AR32" s="373"/>
      <c r="AS32" s="373"/>
      <c r="AT32" s="373"/>
      <c r="AU32" s="390" t="s">
        <v>652</v>
      </c>
      <c r="AV32" s="405"/>
      <c r="AW32" s="405"/>
      <c r="AX32" s="406"/>
    </row>
    <row r="33" spans="1:51" ht="33" customHeight="1">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629</v>
      </c>
      <c r="AC33" s="371"/>
      <c r="AD33" s="371"/>
      <c r="AE33" s="372" t="s">
        <v>630</v>
      </c>
      <c r="AF33" s="373"/>
      <c r="AG33" s="373"/>
      <c r="AH33" s="373"/>
      <c r="AI33" s="373">
        <v>4</v>
      </c>
      <c r="AJ33" s="373"/>
      <c r="AK33" s="373"/>
      <c r="AL33" s="373"/>
      <c r="AM33" s="373">
        <v>4</v>
      </c>
      <c r="AN33" s="373"/>
      <c r="AO33" s="373"/>
      <c r="AP33" s="373"/>
      <c r="AQ33" s="373">
        <v>4</v>
      </c>
      <c r="AR33" s="373"/>
      <c r="AS33" s="373"/>
      <c r="AT33" s="373"/>
      <c r="AU33" s="410">
        <v>4</v>
      </c>
      <c r="AV33" s="405"/>
      <c r="AW33" s="405"/>
      <c r="AX33" s="406"/>
    </row>
    <row r="34" spans="1:51" ht="33" customHeight="1">
      <c r="A34" s="437" t="s">
        <v>580</v>
      </c>
      <c r="B34" s="438"/>
      <c r="C34" s="438"/>
      <c r="D34" s="438"/>
      <c r="E34" s="438"/>
      <c r="F34" s="439"/>
      <c r="G34" s="223" t="s">
        <v>581</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415</v>
      </c>
      <c r="AF34" s="223"/>
      <c r="AG34" s="223"/>
      <c r="AH34" s="252"/>
      <c r="AI34" s="222" t="s">
        <v>567</v>
      </c>
      <c r="AJ34" s="223"/>
      <c r="AK34" s="223"/>
      <c r="AL34" s="252"/>
      <c r="AM34" s="222" t="s">
        <v>383</v>
      </c>
      <c r="AN34" s="223"/>
      <c r="AO34" s="223"/>
      <c r="AP34" s="252"/>
      <c r="AQ34" s="416" t="s">
        <v>593</v>
      </c>
      <c r="AR34" s="417"/>
      <c r="AS34" s="417"/>
      <c r="AT34" s="417"/>
      <c r="AU34" s="417"/>
      <c r="AV34" s="417"/>
      <c r="AW34" s="417"/>
      <c r="AX34" s="418"/>
    </row>
    <row r="35" spans="1:51" ht="33" customHeight="1">
      <c r="A35" s="440"/>
      <c r="B35" s="441"/>
      <c r="C35" s="441"/>
      <c r="D35" s="441"/>
      <c r="E35" s="441"/>
      <c r="F35" s="442"/>
      <c r="G35" s="395" t="s">
        <v>626</v>
      </c>
      <c r="H35" s="396"/>
      <c r="I35" s="396"/>
      <c r="J35" s="396"/>
      <c r="K35" s="396"/>
      <c r="L35" s="396"/>
      <c r="M35" s="396"/>
      <c r="N35" s="396"/>
      <c r="O35" s="396"/>
      <c r="P35" s="396"/>
      <c r="Q35" s="396"/>
      <c r="R35" s="396"/>
      <c r="S35" s="396"/>
      <c r="T35" s="396"/>
      <c r="U35" s="396"/>
      <c r="V35" s="396"/>
      <c r="W35" s="396"/>
      <c r="X35" s="396"/>
      <c r="Y35" s="419" t="s">
        <v>580</v>
      </c>
      <c r="Z35" s="420"/>
      <c r="AA35" s="421"/>
      <c r="AB35" s="422" t="s">
        <v>627</v>
      </c>
      <c r="AC35" s="423"/>
      <c r="AD35" s="424"/>
      <c r="AE35" s="372" t="s">
        <v>630</v>
      </c>
      <c r="AF35" s="372"/>
      <c r="AG35" s="372"/>
      <c r="AH35" s="372"/>
      <c r="AI35" s="372">
        <v>49.5</v>
      </c>
      <c r="AJ35" s="372"/>
      <c r="AK35" s="372"/>
      <c r="AL35" s="372"/>
      <c r="AM35" s="372">
        <v>48.8</v>
      </c>
      <c r="AN35" s="372"/>
      <c r="AO35" s="372"/>
      <c r="AP35" s="372"/>
      <c r="AQ35" s="390">
        <v>48.8</v>
      </c>
      <c r="AR35" s="374"/>
      <c r="AS35" s="374"/>
      <c r="AT35" s="374"/>
      <c r="AU35" s="374"/>
      <c r="AV35" s="374"/>
      <c r="AW35" s="374"/>
      <c r="AX35" s="375"/>
    </row>
    <row r="36" spans="1:51" ht="33" customHeight="1">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7" t="s">
        <v>583</v>
      </c>
      <c r="Z36" s="399"/>
      <c r="AA36" s="400"/>
      <c r="AB36" s="425" t="s">
        <v>647</v>
      </c>
      <c r="AC36" s="426"/>
      <c r="AD36" s="427"/>
      <c r="AE36" s="428" t="s">
        <v>631</v>
      </c>
      <c r="AF36" s="428"/>
      <c r="AG36" s="428"/>
      <c r="AH36" s="428"/>
      <c r="AI36" s="428" t="s">
        <v>632</v>
      </c>
      <c r="AJ36" s="428"/>
      <c r="AK36" s="428"/>
      <c r="AL36" s="428"/>
      <c r="AM36" s="428" t="s">
        <v>637</v>
      </c>
      <c r="AN36" s="428"/>
      <c r="AO36" s="428"/>
      <c r="AP36" s="428"/>
      <c r="AQ36" s="428" t="s">
        <v>637</v>
      </c>
      <c r="AR36" s="428"/>
      <c r="AS36" s="428"/>
      <c r="AT36" s="428"/>
      <c r="AU36" s="428"/>
      <c r="AV36" s="428"/>
      <c r="AW36" s="428"/>
      <c r="AX36" s="431"/>
    </row>
    <row r="37" spans="1:51" ht="33" customHeight="1">
      <c r="A37" s="467" t="s">
        <v>235</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415</v>
      </c>
      <c r="AF37" s="485"/>
      <c r="AG37" s="485"/>
      <c r="AH37" s="486"/>
      <c r="AI37" s="489" t="s">
        <v>567</v>
      </c>
      <c r="AJ37" s="489"/>
      <c r="AK37" s="489"/>
      <c r="AL37" s="484"/>
      <c r="AM37" s="489" t="s">
        <v>383</v>
      </c>
      <c r="AN37" s="489"/>
      <c r="AO37" s="489"/>
      <c r="AP37" s="484"/>
      <c r="AQ37" s="458" t="s">
        <v>174</v>
      </c>
      <c r="AR37" s="459"/>
      <c r="AS37" s="459"/>
      <c r="AT37" s="460"/>
      <c r="AU37" s="322" t="s">
        <v>128</v>
      </c>
      <c r="AV37" s="322"/>
      <c r="AW37" s="322"/>
      <c r="AX37" s="327"/>
    </row>
    <row r="38" spans="1:51" ht="33" customHeight="1">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630</v>
      </c>
      <c r="AR38" s="433"/>
      <c r="AS38" s="434" t="s">
        <v>175</v>
      </c>
      <c r="AT38" s="435"/>
      <c r="AU38" s="436">
        <v>7</v>
      </c>
      <c r="AV38" s="436"/>
      <c r="AW38" s="324" t="s">
        <v>166</v>
      </c>
      <c r="AX38" s="329"/>
    </row>
    <row r="39" spans="1:51" ht="33" customHeight="1">
      <c r="A39" s="473"/>
      <c r="B39" s="471"/>
      <c r="C39" s="471"/>
      <c r="D39" s="471"/>
      <c r="E39" s="471"/>
      <c r="F39" s="472"/>
      <c r="G39" s="376" t="s">
        <v>643</v>
      </c>
      <c r="H39" s="377"/>
      <c r="I39" s="377"/>
      <c r="J39" s="377"/>
      <c r="K39" s="377"/>
      <c r="L39" s="377"/>
      <c r="M39" s="377"/>
      <c r="N39" s="377"/>
      <c r="O39" s="378"/>
      <c r="P39" s="139" t="s">
        <v>633</v>
      </c>
      <c r="Q39" s="139"/>
      <c r="R39" s="139"/>
      <c r="S39" s="139"/>
      <c r="T39" s="139"/>
      <c r="U39" s="139"/>
      <c r="V39" s="139"/>
      <c r="W39" s="139"/>
      <c r="X39" s="140"/>
      <c r="Y39" s="387" t="s">
        <v>12</v>
      </c>
      <c r="Z39" s="388"/>
      <c r="AA39" s="389"/>
      <c r="AB39" s="370" t="s">
        <v>629</v>
      </c>
      <c r="AC39" s="370"/>
      <c r="AD39" s="370"/>
      <c r="AE39" s="390" t="s">
        <v>630</v>
      </c>
      <c r="AF39" s="374"/>
      <c r="AG39" s="374"/>
      <c r="AH39" s="374"/>
      <c r="AI39" s="390" t="s">
        <v>630</v>
      </c>
      <c r="AJ39" s="374"/>
      <c r="AK39" s="374"/>
      <c r="AL39" s="374"/>
      <c r="AM39" s="390" t="s">
        <v>646</v>
      </c>
      <c r="AN39" s="374"/>
      <c r="AO39" s="374"/>
      <c r="AP39" s="374"/>
      <c r="AQ39" s="392" t="s">
        <v>630</v>
      </c>
      <c r="AR39" s="393"/>
      <c r="AS39" s="393"/>
      <c r="AT39" s="394"/>
      <c r="AU39" s="374" t="s">
        <v>630</v>
      </c>
      <c r="AV39" s="374"/>
      <c r="AW39" s="374"/>
      <c r="AX39" s="375"/>
    </row>
    <row r="40" spans="1:51" ht="33" customHeight="1">
      <c r="A40" s="474"/>
      <c r="B40" s="475"/>
      <c r="C40" s="475"/>
      <c r="D40" s="475"/>
      <c r="E40" s="475"/>
      <c r="F40" s="476"/>
      <c r="G40" s="379"/>
      <c r="H40" s="380"/>
      <c r="I40" s="380"/>
      <c r="J40" s="380"/>
      <c r="K40" s="380"/>
      <c r="L40" s="380"/>
      <c r="M40" s="380"/>
      <c r="N40" s="380"/>
      <c r="O40" s="381"/>
      <c r="P40" s="385"/>
      <c r="Q40" s="385"/>
      <c r="R40" s="385"/>
      <c r="S40" s="385"/>
      <c r="T40" s="385"/>
      <c r="U40" s="385"/>
      <c r="V40" s="385"/>
      <c r="W40" s="385"/>
      <c r="X40" s="386"/>
      <c r="Y40" s="222" t="s">
        <v>50</v>
      </c>
      <c r="Z40" s="223"/>
      <c r="AA40" s="252"/>
      <c r="AB40" s="448" t="s">
        <v>629</v>
      </c>
      <c r="AC40" s="448"/>
      <c r="AD40" s="448"/>
      <c r="AE40" s="390" t="s">
        <v>630</v>
      </c>
      <c r="AF40" s="374"/>
      <c r="AG40" s="374"/>
      <c r="AH40" s="374"/>
      <c r="AI40" s="390" t="s">
        <v>630</v>
      </c>
      <c r="AJ40" s="374"/>
      <c r="AK40" s="374"/>
      <c r="AL40" s="374"/>
      <c r="AM40" s="390" t="s">
        <v>646</v>
      </c>
      <c r="AN40" s="374"/>
      <c r="AO40" s="374"/>
      <c r="AP40" s="374"/>
      <c r="AQ40" s="392" t="s">
        <v>630</v>
      </c>
      <c r="AR40" s="393"/>
      <c r="AS40" s="393"/>
      <c r="AT40" s="394"/>
      <c r="AU40" s="374">
        <v>5</v>
      </c>
      <c r="AV40" s="374"/>
      <c r="AW40" s="374"/>
      <c r="AX40" s="375"/>
    </row>
    <row r="41" spans="1:51" ht="33" customHeight="1">
      <c r="A41" s="473"/>
      <c r="B41" s="471"/>
      <c r="C41" s="471"/>
      <c r="D41" s="471"/>
      <c r="E41" s="471"/>
      <c r="F41" s="472"/>
      <c r="G41" s="382"/>
      <c r="H41" s="383"/>
      <c r="I41" s="383"/>
      <c r="J41" s="383"/>
      <c r="K41" s="383"/>
      <c r="L41" s="383"/>
      <c r="M41" s="383"/>
      <c r="N41" s="383"/>
      <c r="O41" s="384"/>
      <c r="P41" s="142"/>
      <c r="Q41" s="142"/>
      <c r="R41" s="142"/>
      <c r="S41" s="142"/>
      <c r="T41" s="142"/>
      <c r="U41" s="142"/>
      <c r="V41" s="142"/>
      <c r="W41" s="142"/>
      <c r="X41" s="143"/>
      <c r="Y41" s="222" t="s">
        <v>13</v>
      </c>
      <c r="Z41" s="223"/>
      <c r="AA41" s="252"/>
      <c r="AB41" s="391" t="s">
        <v>14</v>
      </c>
      <c r="AC41" s="391"/>
      <c r="AD41" s="391"/>
      <c r="AE41" s="390" t="s">
        <v>630</v>
      </c>
      <c r="AF41" s="374"/>
      <c r="AG41" s="374"/>
      <c r="AH41" s="374"/>
      <c r="AI41" s="390" t="s">
        <v>630</v>
      </c>
      <c r="AJ41" s="374"/>
      <c r="AK41" s="374"/>
      <c r="AL41" s="374"/>
      <c r="AM41" s="390" t="s">
        <v>646</v>
      </c>
      <c r="AN41" s="374"/>
      <c r="AO41" s="374"/>
      <c r="AP41" s="374"/>
      <c r="AQ41" s="392" t="s">
        <v>630</v>
      </c>
      <c r="AR41" s="393"/>
      <c r="AS41" s="393"/>
      <c r="AT41" s="394"/>
      <c r="AU41" s="374" t="s">
        <v>630</v>
      </c>
      <c r="AV41" s="374"/>
      <c r="AW41" s="374"/>
      <c r="AX41" s="375"/>
    </row>
    <row r="42" spans="1:51" ht="33" customHeight="1">
      <c r="A42" s="461" t="s">
        <v>259</v>
      </c>
      <c r="B42" s="456"/>
      <c r="C42" s="456"/>
      <c r="D42" s="456"/>
      <c r="E42" s="456"/>
      <c r="F42" s="457"/>
      <c r="G42" s="497" t="s">
        <v>653</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33" customHeight="1">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c r="A44" s="888" t="s">
        <v>572</v>
      </c>
      <c r="B44" s="316" t="s">
        <v>573</v>
      </c>
      <c r="C44" s="317"/>
      <c r="D44" s="317"/>
      <c r="E44" s="317"/>
      <c r="F44" s="318"/>
      <c r="G44" s="322" t="s">
        <v>574</v>
      </c>
      <c r="H44" s="322"/>
      <c r="I44" s="322"/>
      <c r="J44" s="322"/>
      <c r="K44" s="322"/>
      <c r="L44" s="322"/>
      <c r="M44" s="322"/>
      <c r="N44" s="322"/>
      <c r="O44" s="322"/>
      <c r="P44" s="322"/>
      <c r="Q44" s="322"/>
      <c r="R44" s="322"/>
      <c r="S44" s="322"/>
      <c r="T44" s="322"/>
      <c r="U44" s="322"/>
      <c r="V44" s="322"/>
      <c r="W44" s="322"/>
      <c r="X44" s="322"/>
      <c r="Y44" s="322"/>
      <c r="Z44" s="322"/>
      <c r="AA44" s="323"/>
      <c r="AB44" s="326" t="s">
        <v>594</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415</v>
      </c>
      <c r="AF49" s="415"/>
      <c r="AG49" s="415"/>
      <c r="AH49" s="415"/>
      <c r="AI49" s="415" t="s">
        <v>567</v>
      </c>
      <c r="AJ49" s="415"/>
      <c r="AK49" s="415"/>
      <c r="AL49" s="415"/>
      <c r="AM49" s="415" t="s">
        <v>383</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c r="A52" s="314"/>
      <c r="B52" s="316"/>
      <c r="C52" s="317"/>
      <c r="D52" s="317"/>
      <c r="E52" s="317"/>
      <c r="F52" s="318"/>
      <c r="G52" s="892"/>
      <c r="H52" s="385"/>
      <c r="I52" s="385"/>
      <c r="J52" s="385"/>
      <c r="K52" s="385"/>
      <c r="L52" s="385"/>
      <c r="M52" s="385"/>
      <c r="N52" s="385"/>
      <c r="O52" s="386"/>
      <c r="P52" s="451"/>
      <c r="Q52" s="451"/>
      <c r="R52" s="451"/>
      <c r="S52" s="451"/>
      <c r="T52" s="451"/>
      <c r="U52" s="451"/>
      <c r="V52" s="451"/>
      <c r="W52" s="451"/>
      <c r="X52" s="452"/>
      <c r="Y52" s="893" t="s">
        <v>50</v>
      </c>
      <c r="Z52" s="785"/>
      <c r="AA52" s="786"/>
      <c r="AB52" s="448"/>
      <c r="AC52" s="448"/>
      <c r="AD52" s="448"/>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415</v>
      </c>
      <c r="AF54" s="415"/>
      <c r="AG54" s="415"/>
      <c r="AH54" s="415"/>
      <c r="AI54" s="415" t="s">
        <v>567</v>
      </c>
      <c r="AJ54" s="415"/>
      <c r="AK54" s="415"/>
      <c r="AL54" s="415"/>
      <c r="AM54" s="415" t="s">
        <v>383</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c r="A57" s="314"/>
      <c r="B57" s="316"/>
      <c r="C57" s="317"/>
      <c r="D57" s="317"/>
      <c r="E57" s="317"/>
      <c r="F57" s="318"/>
      <c r="G57" s="892"/>
      <c r="H57" s="385"/>
      <c r="I57" s="385"/>
      <c r="J57" s="385"/>
      <c r="K57" s="385"/>
      <c r="L57" s="385"/>
      <c r="M57" s="385"/>
      <c r="N57" s="385"/>
      <c r="O57" s="386"/>
      <c r="P57" s="451"/>
      <c r="Q57" s="451"/>
      <c r="R57" s="451"/>
      <c r="S57" s="451"/>
      <c r="T57" s="451"/>
      <c r="U57" s="451"/>
      <c r="V57" s="451"/>
      <c r="W57" s="451"/>
      <c r="X57" s="452"/>
      <c r="Y57" s="893" t="s">
        <v>50</v>
      </c>
      <c r="Z57" s="785"/>
      <c r="AA57" s="786"/>
      <c r="AB57" s="448"/>
      <c r="AC57" s="448"/>
      <c r="AD57" s="448"/>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415</v>
      </c>
      <c r="AF59" s="415"/>
      <c r="AG59" s="415"/>
      <c r="AH59" s="415"/>
      <c r="AI59" s="415" t="s">
        <v>567</v>
      </c>
      <c r="AJ59" s="415"/>
      <c r="AK59" s="415"/>
      <c r="AL59" s="415"/>
      <c r="AM59" s="415" t="s">
        <v>383</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c r="A62" s="314"/>
      <c r="B62" s="316"/>
      <c r="C62" s="317"/>
      <c r="D62" s="317"/>
      <c r="E62" s="317"/>
      <c r="F62" s="318"/>
      <c r="G62" s="892"/>
      <c r="H62" s="385"/>
      <c r="I62" s="385"/>
      <c r="J62" s="385"/>
      <c r="K62" s="385"/>
      <c r="L62" s="385"/>
      <c r="M62" s="385"/>
      <c r="N62" s="385"/>
      <c r="O62" s="386"/>
      <c r="P62" s="451"/>
      <c r="Q62" s="451"/>
      <c r="R62" s="451"/>
      <c r="S62" s="451"/>
      <c r="T62" s="451"/>
      <c r="U62" s="451"/>
      <c r="V62" s="451"/>
      <c r="W62" s="451"/>
      <c r="X62" s="452"/>
      <c r="Y62" s="893" t="s">
        <v>50</v>
      </c>
      <c r="Z62" s="785"/>
      <c r="AA62" s="786"/>
      <c r="AB62" s="448"/>
      <c r="AC62" s="448"/>
      <c r="AD62" s="448"/>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c r="A64" s="336" t="s">
        <v>578</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c r="A65" s="348" t="s">
        <v>579</v>
      </c>
      <c r="B65" s="317"/>
      <c r="C65" s="317"/>
      <c r="D65" s="317"/>
      <c r="E65" s="317"/>
      <c r="F65" s="318"/>
      <c r="G65" s="350" t="s">
        <v>571</v>
      </c>
      <c r="H65" s="351"/>
      <c r="I65" s="351"/>
      <c r="J65" s="351"/>
      <c r="K65" s="351"/>
      <c r="L65" s="351"/>
      <c r="M65" s="351"/>
      <c r="N65" s="351"/>
      <c r="O65" s="351"/>
      <c r="P65" s="352" t="s">
        <v>570</v>
      </c>
      <c r="Q65" s="351"/>
      <c r="R65" s="351"/>
      <c r="S65" s="351"/>
      <c r="T65" s="351"/>
      <c r="U65" s="351"/>
      <c r="V65" s="351"/>
      <c r="W65" s="351"/>
      <c r="X65" s="353"/>
      <c r="Y65" s="354"/>
      <c r="Z65" s="355"/>
      <c r="AA65" s="356"/>
      <c r="AB65" s="401" t="s">
        <v>11</v>
      </c>
      <c r="AC65" s="401"/>
      <c r="AD65" s="401"/>
      <c r="AE65" s="402" t="s">
        <v>415</v>
      </c>
      <c r="AF65" s="403"/>
      <c r="AG65" s="403"/>
      <c r="AH65" s="404"/>
      <c r="AI65" s="402" t="s">
        <v>567</v>
      </c>
      <c r="AJ65" s="403"/>
      <c r="AK65" s="403"/>
      <c r="AL65" s="404"/>
      <c r="AM65" s="402" t="s">
        <v>383</v>
      </c>
      <c r="AN65" s="403"/>
      <c r="AO65" s="403"/>
      <c r="AP65" s="404"/>
      <c r="AQ65" s="411" t="s">
        <v>414</v>
      </c>
      <c r="AR65" s="412"/>
      <c r="AS65" s="412"/>
      <c r="AT65" s="413"/>
      <c r="AU65" s="411" t="s">
        <v>592</v>
      </c>
      <c r="AV65" s="412"/>
      <c r="AW65" s="412"/>
      <c r="AX65" s="414"/>
      <c r="AY65">
        <f>COUNTA($G$66)</f>
        <v>0</v>
      </c>
    </row>
    <row r="66" spans="1:51" ht="23.25" hidden="1" customHeight="1">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10"/>
      <c r="AV66" s="405"/>
      <c r="AW66" s="405"/>
      <c r="AX66" s="406"/>
      <c r="AY66">
        <f>$AY$65</f>
        <v>0</v>
      </c>
    </row>
    <row r="67" spans="1:51" ht="23.25" hidden="1" customHeight="1">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3"/>
      <c r="AF67" s="373"/>
      <c r="AG67" s="373"/>
      <c r="AH67" s="373"/>
      <c r="AI67" s="373"/>
      <c r="AJ67" s="373"/>
      <c r="AK67" s="373"/>
      <c r="AL67" s="373"/>
      <c r="AM67" s="373"/>
      <c r="AN67" s="373"/>
      <c r="AO67" s="373"/>
      <c r="AP67" s="373"/>
      <c r="AQ67" s="373"/>
      <c r="AR67" s="373"/>
      <c r="AS67" s="373"/>
      <c r="AT67" s="373"/>
      <c r="AU67" s="410"/>
      <c r="AV67" s="405"/>
      <c r="AW67" s="405"/>
      <c r="AX67" s="406"/>
      <c r="AY67">
        <f>$AY$65</f>
        <v>0</v>
      </c>
    </row>
    <row r="68" spans="1:51" ht="23.25" hidden="1" customHeight="1">
      <c r="A68" s="437" t="s">
        <v>580</v>
      </c>
      <c r="B68" s="438"/>
      <c r="C68" s="438"/>
      <c r="D68" s="438"/>
      <c r="E68" s="438"/>
      <c r="F68" s="439"/>
      <c r="G68" s="223" t="s">
        <v>581</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415</v>
      </c>
      <c r="AF68" s="415"/>
      <c r="AG68" s="415"/>
      <c r="AH68" s="415"/>
      <c r="AI68" s="415" t="s">
        <v>567</v>
      </c>
      <c r="AJ68" s="415"/>
      <c r="AK68" s="415"/>
      <c r="AL68" s="415"/>
      <c r="AM68" s="415" t="s">
        <v>383</v>
      </c>
      <c r="AN68" s="415"/>
      <c r="AO68" s="415"/>
      <c r="AP68" s="415"/>
      <c r="AQ68" s="416" t="s">
        <v>593</v>
      </c>
      <c r="AR68" s="417"/>
      <c r="AS68" s="417"/>
      <c r="AT68" s="417"/>
      <c r="AU68" s="417"/>
      <c r="AV68" s="417"/>
      <c r="AW68" s="417"/>
      <c r="AX68" s="418"/>
      <c r="AY68">
        <f>IF(SUBSTITUTE(SUBSTITUTE($G$69,"／",""),"　","")="",0,1)</f>
        <v>0</v>
      </c>
    </row>
    <row r="69" spans="1:51" ht="23.25" hidden="1" customHeight="1">
      <c r="A69" s="440"/>
      <c r="B69" s="441"/>
      <c r="C69" s="441"/>
      <c r="D69" s="441"/>
      <c r="E69" s="441"/>
      <c r="F69" s="442"/>
      <c r="G69" s="395" t="s">
        <v>582</v>
      </c>
      <c r="H69" s="396"/>
      <c r="I69" s="396"/>
      <c r="J69" s="396"/>
      <c r="K69" s="396"/>
      <c r="L69" s="396"/>
      <c r="M69" s="396"/>
      <c r="N69" s="396"/>
      <c r="O69" s="396"/>
      <c r="P69" s="396"/>
      <c r="Q69" s="396"/>
      <c r="R69" s="396"/>
      <c r="S69" s="396"/>
      <c r="T69" s="396"/>
      <c r="U69" s="396"/>
      <c r="V69" s="396"/>
      <c r="W69" s="396"/>
      <c r="X69" s="396"/>
      <c r="Y69" s="419" t="s">
        <v>580</v>
      </c>
      <c r="Z69" s="420"/>
      <c r="AA69" s="421"/>
      <c r="AB69" s="422"/>
      <c r="AC69" s="423"/>
      <c r="AD69" s="424"/>
      <c r="AE69" s="372"/>
      <c r="AF69" s="372"/>
      <c r="AG69" s="372"/>
      <c r="AH69" s="372"/>
      <c r="AI69" s="372"/>
      <c r="AJ69" s="372"/>
      <c r="AK69" s="372"/>
      <c r="AL69" s="372"/>
      <c r="AM69" s="372"/>
      <c r="AN69" s="372"/>
      <c r="AO69" s="372"/>
      <c r="AP69" s="372"/>
      <c r="AQ69" s="390"/>
      <c r="AR69" s="374"/>
      <c r="AS69" s="374"/>
      <c r="AT69" s="374"/>
      <c r="AU69" s="374"/>
      <c r="AV69" s="374"/>
      <c r="AW69" s="374"/>
      <c r="AX69" s="375"/>
      <c r="AY69">
        <f>$AY$68</f>
        <v>0</v>
      </c>
    </row>
    <row r="70" spans="1:51" ht="46.5" hidden="1" customHeight="1">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7" t="s">
        <v>583</v>
      </c>
      <c r="Z70" s="399"/>
      <c r="AA70" s="400"/>
      <c r="AB70" s="425" t="s">
        <v>584</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customHeight="1">
      <c r="A71" s="503" t="s">
        <v>235</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415</v>
      </c>
      <c r="AF71" s="415"/>
      <c r="AG71" s="415"/>
      <c r="AH71" s="415"/>
      <c r="AI71" s="415" t="s">
        <v>567</v>
      </c>
      <c r="AJ71" s="415"/>
      <c r="AK71" s="415"/>
      <c r="AL71" s="415"/>
      <c r="AM71" s="415" t="s">
        <v>383</v>
      </c>
      <c r="AN71" s="415"/>
      <c r="AO71" s="415"/>
      <c r="AP71" s="415"/>
      <c r="AQ71" s="458" t="s">
        <v>174</v>
      </c>
      <c r="AR71" s="459"/>
      <c r="AS71" s="459"/>
      <c r="AT71" s="460"/>
      <c r="AU71" s="322" t="s">
        <v>128</v>
      </c>
      <c r="AV71" s="322"/>
      <c r="AW71" s="322"/>
      <c r="AX71" s="327"/>
      <c r="AY71">
        <f>COUNTA($G$73)</f>
        <v>1</v>
      </c>
    </row>
    <row r="72" spans="1:51" ht="18.75" customHeight="1">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t="s">
        <v>662</v>
      </c>
      <c r="AR72" s="433"/>
      <c r="AS72" s="434" t="s">
        <v>175</v>
      </c>
      <c r="AT72" s="435"/>
      <c r="AU72" s="436">
        <v>6</v>
      </c>
      <c r="AV72" s="436"/>
      <c r="AW72" s="324" t="s">
        <v>166</v>
      </c>
      <c r="AX72" s="329"/>
      <c r="AY72">
        <f t="shared" ref="AY72:AY77" si="1">$AY$71</f>
        <v>1</v>
      </c>
    </row>
    <row r="73" spans="1:51" ht="23.25" customHeight="1">
      <c r="A73" s="509"/>
      <c r="B73" s="507"/>
      <c r="C73" s="507"/>
      <c r="D73" s="507"/>
      <c r="E73" s="507"/>
      <c r="F73" s="508"/>
      <c r="G73" s="376" t="s">
        <v>664</v>
      </c>
      <c r="H73" s="377"/>
      <c r="I73" s="377"/>
      <c r="J73" s="377"/>
      <c r="K73" s="377"/>
      <c r="L73" s="377"/>
      <c r="M73" s="377"/>
      <c r="N73" s="377"/>
      <c r="O73" s="378"/>
      <c r="P73" s="139" t="s">
        <v>661</v>
      </c>
      <c r="Q73" s="139"/>
      <c r="R73" s="139"/>
      <c r="S73" s="139"/>
      <c r="T73" s="139"/>
      <c r="U73" s="139"/>
      <c r="V73" s="139"/>
      <c r="W73" s="139"/>
      <c r="X73" s="140"/>
      <c r="Y73" s="387" t="s">
        <v>12</v>
      </c>
      <c r="Z73" s="388"/>
      <c r="AA73" s="389"/>
      <c r="AB73" s="370" t="s">
        <v>663</v>
      </c>
      <c r="AC73" s="370"/>
      <c r="AD73" s="370"/>
      <c r="AE73" s="390" t="s">
        <v>662</v>
      </c>
      <c r="AF73" s="374"/>
      <c r="AG73" s="374"/>
      <c r="AH73" s="374"/>
      <c r="AI73" s="390">
        <v>900</v>
      </c>
      <c r="AJ73" s="374"/>
      <c r="AK73" s="374"/>
      <c r="AL73" s="374"/>
      <c r="AM73" s="390">
        <v>900</v>
      </c>
      <c r="AN73" s="374"/>
      <c r="AO73" s="374"/>
      <c r="AP73" s="374"/>
      <c r="AQ73" s="392" t="s">
        <v>662</v>
      </c>
      <c r="AR73" s="393"/>
      <c r="AS73" s="393"/>
      <c r="AT73" s="394"/>
      <c r="AU73" s="374">
        <v>900</v>
      </c>
      <c r="AV73" s="374"/>
      <c r="AW73" s="374"/>
      <c r="AX73" s="375"/>
      <c r="AY73">
        <f t="shared" si="1"/>
        <v>1</v>
      </c>
    </row>
    <row r="74" spans="1:51" ht="23.25" customHeight="1">
      <c r="A74" s="510"/>
      <c r="B74" s="511"/>
      <c r="C74" s="511"/>
      <c r="D74" s="511"/>
      <c r="E74" s="511"/>
      <c r="F74" s="512"/>
      <c r="G74" s="379"/>
      <c r="H74" s="380"/>
      <c r="I74" s="380"/>
      <c r="J74" s="380"/>
      <c r="K74" s="380"/>
      <c r="L74" s="380"/>
      <c r="M74" s="380"/>
      <c r="N74" s="380"/>
      <c r="O74" s="381"/>
      <c r="P74" s="385"/>
      <c r="Q74" s="385"/>
      <c r="R74" s="385"/>
      <c r="S74" s="385"/>
      <c r="T74" s="385"/>
      <c r="U74" s="385"/>
      <c r="V74" s="385"/>
      <c r="W74" s="385"/>
      <c r="X74" s="386"/>
      <c r="Y74" s="222" t="s">
        <v>50</v>
      </c>
      <c r="Z74" s="223"/>
      <c r="AA74" s="252"/>
      <c r="AB74" s="448" t="s">
        <v>663</v>
      </c>
      <c r="AC74" s="448"/>
      <c r="AD74" s="448"/>
      <c r="AE74" s="390" t="s">
        <v>662</v>
      </c>
      <c r="AF74" s="374"/>
      <c r="AG74" s="374"/>
      <c r="AH74" s="374"/>
      <c r="AI74" s="390">
        <v>180</v>
      </c>
      <c r="AJ74" s="374"/>
      <c r="AK74" s="374"/>
      <c r="AL74" s="374"/>
      <c r="AM74" s="390">
        <v>360</v>
      </c>
      <c r="AN74" s="374"/>
      <c r="AO74" s="374"/>
      <c r="AP74" s="374"/>
      <c r="AQ74" s="392" t="s">
        <v>662</v>
      </c>
      <c r="AR74" s="393"/>
      <c r="AS74" s="393"/>
      <c r="AT74" s="394"/>
      <c r="AU74" s="374" t="s">
        <v>662</v>
      </c>
      <c r="AV74" s="374"/>
      <c r="AW74" s="374"/>
      <c r="AX74" s="375"/>
      <c r="AY74">
        <f t="shared" si="1"/>
        <v>1</v>
      </c>
    </row>
    <row r="75" spans="1:51" ht="23.25" customHeight="1">
      <c r="A75" s="509"/>
      <c r="B75" s="507"/>
      <c r="C75" s="507"/>
      <c r="D75" s="507"/>
      <c r="E75" s="507"/>
      <c r="F75" s="508"/>
      <c r="G75" s="382"/>
      <c r="H75" s="383"/>
      <c r="I75" s="383"/>
      <c r="J75" s="383"/>
      <c r="K75" s="383"/>
      <c r="L75" s="383"/>
      <c r="M75" s="383"/>
      <c r="N75" s="383"/>
      <c r="O75" s="384"/>
      <c r="P75" s="142"/>
      <c r="Q75" s="142"/>
      <c r="R75" s="142"/>
      <c r="S75" s="142"/>
      <c r="T75" s="142"/>
      <c r="U75" s="142"/>
      <c r="V75" s="142"/>
      <c r="W75" s="142"/>
      <c r="X75" s="143"/>
      <c r="Y75" s="222" t="s">
        <v>13</v>
      </c>
      <c r="Z75" s="223"/>
      <c r="AA75" s="252"/>
      <c r="AB75" s="391" t="s">
        <v>14</v>
      </c>
      <c r="AC75" s="391"/>
      <c r="AD75" s="391"/>
      <c r="AE75" s="390" t="s">
        <v>662</v>
      </c>
      <c r="AF75" s="374"/>
      <c r="AG75" s="374"/>
      <c r="AH75" s="374"/>
      <c r="AI75" s="390">
        <v>20</v>
      </c>
      <c r="AJ75" s="374"/>
      <c r="AK75" s="374"/>
      <c r="AL75" s="374"/>
      <c r="AM75" s="390">
        <v>40</v>
      </c>
      <c r="AN75" s="374"/>
      <c r="AO75" s="374"/>
      <c r="AP75" s="374"/>
      <c r="AQ75" s="392" t="s">
        <v>662</v>
      </c>
      <c r="AR75" s="393"/>
      <c r="AS75" s="393"/>
      <c r="AT75" s="394"/>
      <c r="AU75" s="374" t="s">
        <v>662</v>
      </c>
      <c r="AV75" s="374"/>
      <c r="AW75" s="374"/>
      <c r="AX75" s="375"/>
      <c r="AY75">
        <f t="shared" si="1"/>
        <v>1</v>
      </c>
    </row>
    <row r="76" spans="1:51" ht="23.25" customHeight="1">
      <c r="A76" s="461" t="s">
        <v>259</v>
      </c>
      <c r="B76" s="456"/>
      <c r="C76" s="456"/>
      <c r="D76" s="456"/>
      <c r="E76" s="456"/>
      <c r="F76" s="457"/>
      <c r="G76" s="497" t="s">
        <v>666</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thickBot="1">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c r="A78" s="314" t="s">
        <v>572</v>
      </c>
      <c r="B78" s="316" t="s">
        <v>573</v>
      </c>
      <c r="C78" s="317"/>
      <c r="D78" s="317"/>
      <c r="E78" s="317"/>
      <c r="F78" s="318"/>
      <c r="G78" s="322" t="s">
        <v>574</v>
      </c>
      <c r="H78" s="322"/>
      <c r="I78" s="322"/>
      <c r="J78" s="322"/>
      <c r="K78" s="322"/>
      <c r="L78" s="322"/>
      <c r="M78" s="322"/>
      <c r="N78" s="322"/>
      <c r="O78" s="322"/>
      <c r="P78" s="322"/>
      <c r="Q78" s="322"/>
      <c r="R78" s="322"/>
      <c r="S78" s="322"/>
      <c r="T78" s="322"/>
      <c r="U78" s="322"/>
      <c r="V78" s="322"/>
      <c r="W78" s="322"/>
      <c r="X78" s="322"/>
      <c r="Y78" s="322"/>
      <c r="Z78" s="322"/>
      <c r="AA78" s="323"/>
      <c r="AB78" s="326" t="s">
        <v>594</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415</v>
      </c>
      <c r="AF83" s="415"/>
      <c r="AG83" s="415"/>
      <c r="AH83" s="415"/>
      <c r="AI83" s="415" t="s">
        <v>567</v>
      </c>
      <c r="AJ83" s="415"/>
      <c r="AK83" s="415"/>
      <c r="AL83" s="415"/>
      <c r="AM83" s="415" t="s">
        <v>383</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c r="A86" s="314"/>
      <c r="B86" s="316"/>
      <c r="C86" s="317"/>
      <c r="D86" s="317"/>
      <c r="E86" s="317"/>
      <c r="F86" s="318"/>
      <c r="G86" s="892"/>
      <c r="H86" s="385"/>
      <c r="I86" s="385"/>
      <c r="J86" s="385"/>
      <c r="K86" s="385"/>
      <c r="L86" s="385"/>
      <c r="M86" s="385"/>
      <c r="N86" s="385"/>
      <c r="O86" s="386"/>
      <c r="P86" s="451"/>
      <c r="Q86" s="451"/>
      <c r="R86" s="451"/>
      <c r="S86" s="451"/>
      <c r="T86" s="451"/>
      <c r="U86" s="451"/>
      <c r="V86" s="451"/>
      <c r="W86" s="451"/>
      <c r="X86" s="452"/>
      <c r="Y86" s="893" t="s">
        <v>50</v>
      </c>
      <c r="Z86" s="785"/>
      <c r="AA86" s="786"/>
      <c r="AB86" s="448"/>
      <c r="AC86" s="448"/>
      <c r="AD86" s="448"/>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415</v>
      </c>
      <c r="AF88" s="415"/>
      <c r="AG88" s="415"/>
      <c r="AH88" s="415"/>
      <c r="AI88" s="415" t="s">
        <v>567</v>
      </c>
      <c r="AJ88" s="415"/>
      <c r="AK88" s="415"/>
      <c r="AL88" s="415"/>
      <c r="AM88" s="415" t="s">
        <v>383</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c r="A91" s="314"/>
      <c r="B91" s="316"/>
      <c r="C91" s="317"/>
      <c r="D91" s="317"/>
      <c r="E91" s="317"/>
      <c r="F91" s="318"/>
      <c r="G91" s="892"/>
      <c r="H91" s="385"/>
      <c r="I91" s="385"/>
      <c r="J91" s="385"/>
      <c r="K91" s="385"/>
      <c r="L91" s="385"/>
      <c r="M91" s="385"/>
      <c r="N91" s="385"/>
      <c r="O91" s="386"/>
      <c r="P91" s="451"/>
      <c r="Q91" s="451"/>
      <c r="R91" s="451"/>
      <c r="S91" s="451"/>
      <c r="T91" s="451"/>
      <c r="U91" s="451"/>
      <c r="V91" s="451"/>
      <c r="W91" s="451"/>
      <c r="X91" s="452"/>
      <c r="Y91" s="893" t="s">
        <v>50</v>
      </c>
      <c r="Z91" s="785"/>
      <c r="AA91" s="786"/>
      <c r="AB91" s="448"/>
      <c r="AC91" s="448"/>
      <c r="AD91" s="448"/>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415</v>
      </c>
      <c r="AF93" s="415"/>
      <c r="AG93" s="415"/>
      <c r="AH93" s="415"/>
      <c r="AI93" s="415" t="s">
        <v>567</v>
      </c>
      <c r="AJ93" s="415"/>
      <c r="AK93" s="415"/>
      <c r="AL93" s="415"/>
      <c r="AM93" s="415" t="s">
        <v>383</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c r="A96" s="314"/>
      <c r="B96" s="316"/>
      <c r="C96" s="317"/>
      <c r="D96" s="317"/>
      <c r="E96" s="317"/>
      <c r="F96" s="318"/>
      <c r="G96" s="892"/>
      <c r="H96" s="385"/>
      <c r="I96" s="385"/>
      <c r="J96" s="385"/>
      <c r="K96" s="385"/>
      <c r="L96" s="385"/>
      <c r="M96" s="385"/>
      <c r="N96" s="385"/>
      <c r="O96" s="386"/>
      <c r="P96" s="451"/>
      <c r="Q96" s="451"/>
      <c r="R96" s="451"/>
      <c r="S96" s="451"/>
      <c r="T96" s="451"/>
      <c r="U96" s="451"/>
      <c r="V96" s="451"/>
      <c r="W96" s="451"/>
      <c r="X96" s="452"/>
      <c r="Y96" s="893" t="s">
        <v>50</v>
      </c>
      <c r="Z96" s="785"/>
      <c r="AA96" s="786"/>
      <c r="AB96" s="448"/>
      <c r="AC96" s="448"/>
      <c r="AD96" s="448"/>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2"/>
      <c r="AR97" s="393"/>
      <c r="AS97" s="393"/>
      <c r="AT97" s="394"/>
      <c r="AU97" s="374"/>
      <c r="AV97" s="374"/>
      <c r="AW97" s="374"/>
      <c r="AX97" s="375"/>
      <c r="AY97">
        <f>$AY$93</f>
        <v>0</v>
      </c>
      <c r="AZ97" s="10"/>
      <c r="BA97" s="10"/>
      <c r="BB97" s="10"/>
      <c r="BC97" s="10"/>
      <c r="BD97" s="10"/>
      <c r="BE97" s="10"/>
      <c r="BF97" s="10"/>
      <c r="BG97" s="10"/>
      <c r="BH97" s="10"/>
    </row>
    <row r="98" spans="1:60" ht="47.25" hidden="1" customHeight="1">
      <c r="A98" s="308" t="s">
        <v>578</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c r="A99" s="348" t="s">
        <v>579</v>
      </c>
      <c r="B99" s="317"/>
      <c r="C99" s="317"/>
      <c r="D99" s="317"/>
      <c r="E99" s="317"/>
      <c r="F99" s="318"/>
      <c r="G99" s="350" t="s">
        <v>571</v>
      </c>
      <c r="H99" s="351"/>
      <c r="I99" s="351"/>
      <c r="J99" s="351"/>
      <c r="K99" s="351"/>
      <c r="L99" s="351"/>
      <c r="M99" s="351"/>
      <c r="N99" s="351"/>
      <c r="O99" s="351"/>
      <c r="P99" s="352" t="s">
        <v>570</v>
      </c>
      <c r="Q99" s="351"/>
      <c r="R99" s="351"/>
      <c r="S99" s="351"/>
      <c r="T99" s="351"/>
      <c r="U99" s="351"/>
      <c r="V99" s="351"/>
      <c r="W99" s="351"/>
      <c r="X99" s="353"/>
      <c r="Y99" s="354"/>
      <c r="Z99" s="355"/>
      <c r="AA99" s="356"/>
      <c r="AB99" s="401" t="s">
        <v>11</v>
      </c>
      <c r="AC99" s="401"/>
      <c r="AD99" s="401"/>
      <c r="AE99" s="415" t="s">
        <v>415</v>
      </c>
      <c r="AF99" s="415"/>
      <c r="AG99" s="415"/>
      <c r="AH99" s="415"/>
      <c r="AI99" s="415" t="s">
        <v>567</v>
      </c>
      <c r="AJ99" s="415"/>
      <c r="AK99" s="415"/>
      <c r="AL99" s="415"/>
      <c r="AM99" s="415" t="s">
        <v>383</v>
      </c>
      <c r="AN99" s="415"/>
      <c r="AO99" s="415"/>
      <c r="AP99" s="415"/>
      <c r="AQ99" s="411" t="s">
        <v>414</v>
      </c>
      <c r="AR99" s="412"/>
      <c r="AS99" s="412"/>
      <c r="AT99" s="413"/>
      <c r="AU99" s="411" t="s">
        <v>592</v>
      </c>
      <c r="AV99" s="412"/>
      <c r="AW99" s="412"/>
      <c r="AX99" s="414"/>
      <c r="AY99">
        <f>COUNTA($G$100)</f>
        <v>0</v>
      </c>
    </row>
    <row r="100" spans="1:60" ht="23.25" hidden="1" customHeight="1">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10"/>
      <c r="AV100" s="405"/>
      <c r="AW100" s="405"/>
      <c r="AX100" s="406"/>
      <c r="AY100">
        <f>$AY$99</f>
        <v>0</v>
      </c>
    </row>
    <row r="101" spans="1:60" ht="23.25" hidden="1" customHeight="1">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3"/>
      <c r="AF101" s="373"/>
      <c r="AG101" s="373"/>
      <c r="AH101" s="373"/>
      <c r="AI101" s="373"/>
      <c r="AJ101" s="373"/>
      <c r="AK101" s="373"/>
      <c r="AL101" s="373"/>
      <c r="AM101" s="373"/>
      <c r="AN101" s="373"/>
      <c r="AO101" s="373"/>
      <c r="AP101" s="373"/>
      <c r="AQ101" s="373"/>
      <c r="AR101" s="373"/>
      <c r="AS101" s="373"/>
      <c r="AT101" s="373"/>
      <c r="AU101" s="410"/>
      <c r="AV101" s="405"/>
      <c r="AW101" s="405"/>
      <c r="AX101" s="406"/>
      <c r="AY101">
        <f>$AY$99</f>
        <v>0</v>
      </c>
    </row>
    <row r="102" spans="1:60" ht="23.25" hidden="1" customHeight="1">
      <c r="A102" s="461" t="s">
        <v>580</v>
      </c>
      <c r="B102" s="341"/>
      <c r="C102" s="341"/>
      <c r="D102" s="341"/>
      <c r="E102" s="341"/>
      <c r="F102" s="462"/>
      <c r="G102" s="223" t="s">
        <v>581</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415</v>
      </c>
      <c r="AF102" s="415"/>
      <c r="AG102" s="415"/>
      <c r="AH102" s="415"/>
      <c r="AI102" s="415" t="s">
        <v>567</v>
      </c>
      <c r="AJ102" s="415"/>
      <c r="AK102" s="415"/>
      <c r="AL102" s="415"/>
      <c r="AM102" s="415" t="s">
        <v>383</v>
      </c>
      <c r="AN102" s="415"/>
      <c r="AO102" s="415"/>
      <c r="AP102" s="415"/>
      <c r="AQ102" s="416" t="s">
        <v>593</v>
      </c>
      <c r="AR102" s="417"/>
      <c r="AS102" s="417"/>
      <c r="AT102" s="417"/>
      <c r="AU102" s="417"/>
      <c r="AV102" s="417"/>
      <c r="AW102" s="417"/>
      <c r="AX102" s="418"/>
      <c r="AY102">
        <f>IF(SUBSTITUTE(SUBSTITUTE($G$103,"／",""),"　","")="",0,1)</f>
        <v>0</v>
      </c>
    </row>
    <row r="103" spans="1:60" ht="23.25" hidden="1" customHeight="1">
      <c r="A103" s="463"/>
      <c r="B103" s="322"/>
      <c r="C103" s="322"/>
      <c r="D103" s="322"/>
      <c r="E103" s="322"/>
      <c r="F103" s="464"/>
      <c r="G103" s="395" t="s">
        <v>582</v>
      </c>
      <c r="H103" s="396"/>
      <c r="I103" s="396"/>
      <c r="J103" s="396"/>
      <c r="K103" s="396"/>
      <c r="L103" s="396"/>
      <c r="M103" s="396"/>
      <c r="N103" s="396"/>
      <c r="O103" s="396"/>
      <c r="P103" s="396"/>
      <c r="Q103" s="396"/>
      <c r="R103" s="396"/>
      <c r="S103" s="396"/>
      <c r="T103" s="396"/>
      <c r="U103" s="396"/>
      <c r="V103" s="396"/>
      <c r="W103" s="396"/>
      <c r="X103" s="396"/>
      <c r="Y103" s="419" t="s">
        <v>580</v>
      </c>
      <c r="Z103" s="420"/>
      <c r="AA103" s="421"/>
      <c r="AB103" s="422"/>
      <c r="AC103" s="423"/>
      <c r="AD103" s="424"/>
      <c r="AE103" s="372"/>
      <c r="AF103" s="372"/>
      <c r="AG103" s="372"/>
      <c r="AH103" s="372"/>
      <c r="AI103" s="372"/>
      <c r="AJ103" s="372"/>
      <c r="AK103" s="372"/>
      <c r="AL103" s="372"/>
      <c r="AM103" s="372"/>
      <c r="AN103" s="372"/>
      <c r="AO103" s="372"/>
      <c r="AP103" s="372"/>
      <c r="AQ103" s="390"/>
      <c r="AR103" s="374"/>
      <c r="AS103" s="374"/>
      <c r="AT103" s="374"/>
      <c r="AU103" s="374"/>
      <c r="AV103" s="374"/>
      <c r="AW103" s="374"/>
      <c r="AX103" s="375"/>
      <c r="AY103">
        <f>$AY$102</f>
        <v>0</v>
      </c>
    </row>
    <row r="104" spans="1:60" ht="46.5" hidden="1" customHeight="1">
      <c r="A104" s="465"/>
      <c r="B104" s="324"/>
      <c r="C104" s="324"/>
      <c r="D104" s="324"/>
      <c r="E104" s="324"/>
      <c r="F104" s="466"/>
      <c r="G104" s="397"/>
      <c r="H104" s="398"/>
      <c r="I104" s="398"/>
      <c r="J104" s="398"/>
      <c r="K104" s="398"/>
      <c r="L104" s="398"/>
      <c r="M104" s="398"/>
      <c r="N104" s="398"/>
      <c r="O104" s="398"/>
      <c r="P104" s="398"/>
      <c r="Q104" s="398"/>
      <c r="R104" s="398"/>
      <c r="S104" s="398"/>
      <c r="T104" s="398"/>
      <c r="U104" s="398"/>
      <c r="V104" s="398"/>
      <c r="W104" s="398"/>
      <c r="X104" s="398"/>
      <c r="Y104" s="387" t="s">
        <v>583</v>
      </c>
      <c r="Z104" s="399"/>
      <c r="AA104" s="400"/>
      <c r="AB104" s="425" t="s">
        <v>584</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c r="A105" s="503" t="s">
        <v>235</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415</v>
      </c>
      <c r="AF105" s="415"/>
      <c r="AG105" s="415"/>
      <c r="AH105" s="415"/>
      <c r="AI105" s="415" t="s">
        <v>567</v>
      </c>
      <c r="AJ105" s="415"/>
      <c r="AK105" s="415"/>
      <c r="AL105" s="415"/>
      <c r="AM105" s="415" t="s">
        <v>383</v>
      </c>
      <c r="AN105" s="415"/>
      <c r="AO105" s="415"/>
      <c r="AP105" s="415"/>
      <c r="AQ105" s="458" t="s">
        <v>174</v>
      </c>
      <c r="AR105" s="459"/>
      <c r="AS105" s="459"/>
      <c r="AT105" s="460"/>
      <c r="AU105" s="322" t="s">
        <v>128</v>
      </c>
      <c r="AV105" s="322"/>
      <c r="AW105" s="322"/>
      <c r="AX105" s="327"/>
      <c r="AY105">
        <f>COUNTA($G$107)</f>
        <v>0</v>
      </c>
    </row>
    <row r="106" spans="1:60" ht="18.75" hidden="1" customHeight="1">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c r="A107" s="509"/>
      <c r="B107" s="507"/>
      <c r="C107" s="507"/>
      <c r="D107" s="507"/>
      <c r="E107" s="507"/>
      <c r="F107" s="508"/>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t="23.25" hidden="1" customHeight="1">
      <c r="A108" s="510"/>
      <c r="B108" s="511"/>
      <c r="C108" s="511"/>
      <c r="D108" s="511"/>
      <c r="E108" s="511"/>
      <c r="F108" s="512"/>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8"/>
      <c r="AC108" s="448"/>
      <c r="AD108" s="448"/>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t="23.25" hidden="1" customHeight="1">
      <c r="A109" s="509"/>
      <c r="B109" s="507"/>
      <c r="C109" s="507"/>
      <c r="D109" s="507"/>
      <c r="E109" s="507"/>
      <c r="F109" s="508"/>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t="23.25" hidden="1" customHeight="1">
      <c r="A110" s="461" t="s">
        <v>259</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c r="A112" s="314" t="s">
        <v>572</v>
      </c>
      <c r="B112" s="316" t="s">
        <v>573</v>
      </c>
      <c r="C112" s="317"/>
      <c r="D112" s="317"/>
      <c r="E112" s="317"/>
      <c r="F112" s="318"/>
      <c r="G112" s="322" t="s">
        <v>574</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594</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415</v>
      </c>
      <c r="AF117" s="415"/>
      <c r="AG117" s="415"/>
      <c r="AH117" s="415"/>
      <c r="AI117" s="415" t="s">
        <v>567</v>
      </c>
      <c r="AJ117" s="415"/>
      <c r="AK117" s="415"/>
      <c r="AL117" s="415"/>
      <c r="AM117" s="415" t="s">
        <v>383</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c r="A120" s="314"/>
      <c r="B120" s="316"/>
      <c r="C120" s="317"/>
      <c r="D120" s="317"/>
      <c r="E120" s="317"/>
      <c r="F120" s="318"/>
      <c r="G120" s="892"/>
      <c r="H120" s="385"/>
      <c r="I120" s="385"/>
      <c r="J120" s="385"/>
      <c r="K120" s="385"/>
      <c r="L120" s="385"/>
      <c r="M120" s="385"/>
      <c r="N120" s="385"/>
      <c r="O120" s="386"/>
      <c r="P120" s="451"/>
      <c r="Q120" s="451"/>
      <c r="R120" s="451"/>
      <c r="S120" s="451"/>
      <c r="T120" s="451"/>
      <c r="U120" s="451"/>
      <c r="V120" s="451"/>
      <c r="W120" s="451"/>
      <c r="X120" s="452"/>
      <c r="Y120" s="893" t="s">
        <v>50</v>
      </c>
      <c r="Z120" s="785"/>
      <c r="AA120" s="786"/>
      <c r="AB120" s="448"/>
      <c r="AC120" s="448"/>
      <c r="AD120" s="448"/>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415</v>
      </c>
      <c r="AF122" s="415"/>
      <c r="AG122" s="415"/>
      <c r="AH122" s="415"/>
      <c r="AI122" s="415" t="s">
        <v>567</v>
      </c>
      <c r="AJ122" s="415"/>
      <c r="AK122" s="415"/>
      <c r="AL122" s="415"/>
      <c r="AM122" s="415" t="s">
        <v>383</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c r="A125" s="314"/>
      <c r="B125" s="316"/>
      <c r="C125" s="317"/>
      <c r="D125" s="317"/>
      <c r="E125" s="317"/>
      <c r="F125" s="318"/>
      <c r="G125" s="892"/>
      <c r="H125" s="385"/>
      <c r="I125" s="385"/>
      <c r="J125" s="385"/>
      <c r="K125" s="385"/>
      <c r="L125" s="385"/>
      <c r="M125" s="385"/>
      <c r="N125" s="385"/>
      <c r="O125" s="386"/>
      <c r="P125" s="451"/>
      <c r="Q125" s="451"/>
      <c r="R125" s="451"/>
      <c r="S125" s="451"/>
      <c r="T125" s="451"/>
      <c r="U125" s="451"/>
      <c r="V125" s="451"/>
      <c r="W125" s="451"/>
      <c r="X125" s="452"/>
      <c r="Y125" s="893" t="s">
        <v>50</v>
      </c>
      <c r="Z125" s="785"/>
      <c r="AA125" s="786"/>
      <c r="AB125" s="448"/>
      <c r="AC125" s="448"/>
      <c r="AD125" s="448"/>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415</v>
      </c>
      <c r="AF127" s="415"/>
      <c r="AG127" s="415"/>
      <c r="AH127" s="415"/>
      <c r="AI127" s="415" t="s">
        <v>567</v>
      </c>
      <c r="AJ127" s="415"/>
      <c r="AK127" s="415"/>
      <c r="AL127" s="415"/>
      <c r="AM127" s="415" t="s">
        <v>383</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c r="A130" s="314"/>
      <c r="B130" s="316"/>
      <c r="C130" s="317"/>
      <c r="D130" s="317"/>
      <c r="E130" s="317"/>
      <c r="F130" s="318"/>
      <c r="G130" s="892"/>
      <c r="H130" s="385"/>
      <c r="I130" s="385"/>
      <c r="J130" s="385"/>
      <c r="K130" s="385"/>
      <c r="L130" s="385"/>
      <c r="M130" s="385"/>
      <c r="N130" s="385"/>
      <c r="O130" s="386"/>
      <c r="P130" s="451"/>
      <c r="Q130" s="451"/>
      <c r="R130" s="451"/>
      <c r="S130" s="451"/>
      <c r="T130" s="451"/>
      <c r="U130" s="451"/>
      <c r="V130" s="451"/>
      <c r="W130" s="451"/>
      <c r="X130" s="452"/>
      <c r="Y130" s="893" t="s">
        <v>50</v>
      </c>
      <c r="Z130" s="785"/>
      <c r="AA130" s="786"/>
      <c r="AB130" s="448"/>
      <c r="AC130" s="448"/>
      <c r="AD130" s="448"/>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c r="A132" s="308" t="s">
        <v>578</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c r="A133" s="348" t="s">
        <v>579</v>
      </c>
      <c r="B133" s="317"/>
      <c r="C133" s="317"/>
      <c r="D133" s="317"/>
      <c r="E133" s="317"/>
      <c r="F133" s="318"/>
      <c r="G133" s="350" t="s">
        <v>571</v>
      </c>
      <c r="H133" s="351"/>
      <c r="I133" s="351"/>
      <c r="J133" s="351"/>
      <c r="K133" s="351"/>
      <c r="L133" s="351"/>
      <c r="M133" s="351"/>
      <c r="N133" s="351"/>
      <c r="O133" s="351"/>
      <c r="P133" s="352" t="s">
        <v>570</v>
      </c>
      <c r="Q133" s="351"/>
      <c r="R133" s="351"/>
      <c r="S133" s="351"/>
      <c r="T133" s="351"/>
      <c r="U133" s="351"/>
      <c r="V133" s="351"/>
      <c r="W133" s="351"/>
      <c r="X133" s="353"/>
      <c r="Y133" s="354"/>
      <c r="Z133" s="355"/>
      <c r="AA133" s="356"/>
      <c r="AB133" s="401" t="s">
        <v>11</v>
      </c>
      <c r="AC133" s="401"/>
      <c r="AD133" s="401"/>
      <c r="AE133" s="415" t="s">
        <v>415</v>
      </c>
      <c r="AF133" s="415"/>
      <c r="AG133" s="415"/>
      <c r="AH133" s="415"/>
      <c r="AI133" s="415" t="s">
        <v>567</v>
      </c>
      <c r="AJ133" s="415"/>
      <c r="AK133" s="415"/>
      <c r="AL133" s="415"/>
      <c r="AM133" s="415" t="s">
        <v>383</v>
      </c>
      <c r="AN133" s="415"/>
      <c r="AO133" s="415"/>
      <c r="AP133" s="415"/>
      <c r="AQ133" s="411" t="s">
        <v>414</v>
      </c>
      <c r="AR133" s="412"/>
      <c r="AS133" s="412"/>
      <c r="AT133" s="413"/>
      <c r="AU133" s="411" t="s">
        <v>592</v>
      </c>
      <c r="AV133" s="412"/>
      <c r="AW133" s="412"/>
      <c r="AX133" s="414"/>
      <c r="AY133">
        <f>COUNTA($G$134)</f>
        <v>0</v>
      </c>
    </row>
    <row r="134" spans="1:60" ht="23.25" hidden="1" customHeight="1">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10"/>
      <c r="AV134" s="405"/>
      <c r="AW134" s="405"/>
      <c r="AX134" s="406"/>
      <c r="AY134">
        <f>$AY$133</f>
        <v>0</v>
      </c>
    </row>
    <row r="135" spans="1:60" ht="23.25" hidden="1" customHeight="1">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10"/>
      <c r="AV135" s="405"/>
      <c r="AW135" s="405"/>
      <c r="AX135" s="406"/>
      <c r="AY135">
        <f>$AY$133</f>
        <v>0</v>
      </c>
    </row>
    <row r="136" spans="1:60" ht="23.25" hidden="1" customHeight="1">
      <c r="A136" s="461" t="s">
        <v>580</v>
      </c>
      <c r="B136" s="341"/>
      <c r="C136" s="341"/>
      <c r="D136" s="341"/>
      <c r="E136" s="341"/>
      <c r="F136" s="462"/>
      <c r="G136" s="223" t="s">
        <v>581</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415</v>
      </c>
      <c r="AF136" s="415"/>
      <c r="AG136" s="415"/>
      <c r="AH136" s="415"/>
      <c r="AI136" s="415" t="s">
        <v>567</v>
      </c>
      <c r="AJ136" s="415"/>
      <c r="AK136" s="415"/>
      <c r="AL136" s="415"/>
      <c r="AM136" s="415" t="s">
        <v>383</v>
      </c>
      <c r="AN136" s="415"/>
      <c r="AO136" s="415"/>
      <c r="AP136" s="415"/>
      <c r="AQ136" s="416" t="s">
        <v>593</v>
      </c>
      <c r="AR136" s="417"/>
      <c r="AS136" s="417"/>
      <c r="AT136" s="417"/>
      <c r="AU136" s="417"/>
      <c r="AV136" s="417"/>
      <c r="AW136" s="417"/>
      <c r="AX136" s="418"/>
      <c r="AY136">
        <f>IF(SUBSTITUTE(SUBSTITUTE($G$137,"／",""),"　","")="",0,1)</f>
        <v>0</v>
      </c>
    </row>
    <row r="137" spans="1:60" ht="23.25" hidden="1" customHeight="1">
      <c r="A137" s="463"/>
      <c r="B137" s="322"/>
      <c r="C137" s="322"/>
      <c r="D137" s="322"/>
      <c r="E137" s="322"/>
      <c r="F137" s="464"/>
      <c r="G137" s="395" t="s">
        <v>582</v>
      </c>
      <c r="H137" s="396"/>
      <c r="I137" s="396"/>
      <c r="J137" s="396"/>
      <c r="K137" s="396"/>
      <c r="L137" s="396"/>
      <c r="M137" s="396"/>
      <c r="N137" s="396"/>
      <c r="O137" s="396"/>
      <c r="P137" s="396"/>
      <c r="Q137" s="396"/>
      <c r="R137" s="396"/>
      <c r="S137" s="396"/>
      <c r="T137" s="396"/>
      <c r="U137" s="396"/>
      <c r="V137" s="396"/>
      <c r="W137" s="396"/>
      <c r="X137" s="396"/>
      <c r="Y137" s="419" t="s">
        <v>580</v>
      </c>
      <c r="Z137" s="420"/>
      <c r="AA137" s="421"/>
      <c r="AB137" s="422"/>
      <c r="AC137" s="423"/>
      <c r="AD137" s="424"/>
      <c r="AE137" s="372"/>
      <c r="AF137" s="372"/>
      <c r="AG137" s="372"/>
      <c r="AH137" s="372"/>
      <c r="AI137" s="372"/>
      <c r="AJ137" s="372"/>
      <c r="AK137" s="372"/>
      <c r="AL137" s="372"/>
      <c r="AM137" s="372"/>
      <c r="AN137" s="372"/>
      <c r="AO137" s="372"/>
      <c r="AP137" s="372"/>
      <c r="AQ137" s="390"/>
      <c r="AR137" s="374"/>
      <c r="AS137" s="374"/>
      <c r="AT137" s="374"/>
      <c r="AU137" s="374"/>
      <c r="AV137" s="374"/>
      <c r="AW137" s="374"/>
      <c r="AX137" s="375"/>
      <c r="AY137">
        <f>$AY$136</f>
        <v>0</v>
      </c>
    </row>
    <row r="138" spans="1:60" ht="46.5" hidden="1" customHeight="1">
      <c r="A138" s="465"/>
      <c r="B138" s="324"/>
      <c r="C138" s="324"/>
      <c r="D138" s="324"/>
      <c r="E138" s="324"/>
      <c r="F138" s="466"/>
      <c r="G138" s="397"/>
      <c r="H138" s="398"/>
      <c r="I138" s="398"/>
      <c r="J138" s="398"/>
      <c r="K138" s="398"/>
      <c r="L138" s="398"/>
      <c r="M138" s="398"/>
      <c r="N138" s="398"/>
      <c r="O138" s="398"/>
      <c r="P138" s="398"/>
      <c r="Q138" s="398"/>
      <c r="R138" s="398"/>
      <c r="S138" s="398"/>
      <c r="T138" s="398"/>
      <c r="U138" s="398"/>
      <c r="V138" s="398"/>
      <c r="W138" s="398"/>
      <c r="X138" s="398"/>
      <c r="Y138" s="387" t="s">
        <v>583</v>
      </c>
      <c r="Z138" s="399"/>
      <c r="AA138" s="400"/>
      <c r="AB138" s="425" t="s">
        <v>584</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c r="A139" s="503" t="s">
        <v>235</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415</v>
      </c>
      <c r="AF139" s="415"/>
      <c r="AG139" s="415"/>
      <c r="AH139" s="415"/>
      <c r="AI139" s="415" t="s">
        <v>567</v>
      </c>
      <c r="AJ139" s="415"/>
      <c r="AK139" s="415"/>
      <c r="AL139" s="415"/>
      <c r="AM139" s="415" t="s">
        <v>383</v>
      </c>
      <c r="AN139" s="415"/>
      <c r="AO139" s="415"/>
      <c r="AP139" s="415"/>
      <c r="AQ139" s="458" t="s">
        <v>174</v>
      </c>
      <c r="AR139" s="459"/>
      <c r="AS139" s="459"/>
      <c r="AT139" s="460"/>
      <c r="AU139" s="322" t="s">
        <v>128</v>
      </c>
      <c r="AV139" s="322"/>
      <c r="AW139" s="322"/>
      <c r="AX139" s="327"/>
      <c r="AY139">
        <f>COUNTA($G$141)</f>
        <v>0</v>
      </c>
    </row>
    <row r="140" spans="1:60" ht="18.75" hidden="1" customHeight="1">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c r="A141" s="509"/>
      <c r="B141" s="507"/>
      <c r="C141" s="507"/>
      <c r="D141" s="507"/>
      <c r="E141" s="507"/>
      <c r="F141" s="508"/>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c r="A142" s="510"/>
      <c r="B142" s="511"/>
      <c r="C142" s="511"/>
      <c r="D142" s="511"/>
      <c r="E142" s="511"/>
      <c r="F142" s="512"/>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8"/>
      <c r="AC142" s="448"/>
      <c r="AD142" s="448"/>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c r="A143" s="509"/>
      <c r="B143" s="507"/>
      <c r="C143" s="507"/>
      <c r="D143" s="507"/>
      <c r="E143" s="507"/>
      <c r="F143" s="508"/>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c r="A144" s="461" t="s">
        <v>259</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c r="A146" s="314" t="s">
        <v>572</v>
      </c>
      <c r="B146" s="316" t="s">
        <v>573</v>
      </c>
      <c r="C146" s="317"/>
      <c r="D146" s="317"/>
      <c r="E146" s="317"/>
      <c r="F146" s="318"/>
      <c r="G146" s="322" t="s">
        <v>574</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594</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415</v>
      </c>
      <c r="AF151" s="415"/>
      <c r="AG151" s="415"/>
      <c r="AH151" s="415"/>
      <c r="AI151" s="415" t="s">
        <v>567</v>
      </c>
      <c r="AJ151" s="415"/>
      <c r="AK151" s="415"/>
      <c r="AL151" s="415"/>
      <c r="AM151" s="415" t="s">
        <v>383</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c r="A154" s="314"/>
      <c r="B154" s="316"/>
      <c r="C154" s="317"/>
      <c r="D154" s="317"/>
      <c r="E154" s="317"/>
      <c r="F154" s="318"/>
      <c r="G154" s="892"/>
      <c r="H154" s="385"/>
      <c r="I154" s="385"/>
      <c r="J154" s="385"/>
      <c r="K154" s="385"/>
      <c r="L154" s="385"/>
      <c r="M154" s="385"/>
      <c r="N154" s="385"/>
      <c r="O154" s="386"/>
      <c r="P154" s="451"/>
      <c r="Q154" s="451"/>
      <c r="R154" s="451"/>
      <c r="S154" s="451"/>
      <c r="T154" s="451"/>
      <c r="U154" s="451"/>
      <c r="V154" s="451"/>
      <c r="W154" s="451"/>
      <c r="X154" s="452"/>
      <c r="Y154" s="893" t="s">
        <v>50</v>
      </c>
      <c r="Z154" s="785"/>
      <c r="AA154" s="786"/>
      <c r="AB154" s="448"/>
      <c r="AC154" s="448"/>
      <c r="AD154" s="448"/>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415</v>
      </c>
      <c r="AF156" s="415"/>
      <c r="AG156" s="415"/>
      <c r="AH156" s="415"/>
      <c r="AI156" s="415" t="s">
        <v>567</v>
      </c>
      <c r="AJ156" s="415"/>
      <c r="AK156" s="415"/>
      <c r="AL156" s="415"/>
      <c r="AM156" s="415" t="s">
        <v>383</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c r="A159" s="314"/>
      <c r="B159" s="316"/>
      <c r="C159" s="317"/>
      <c r="D159" s="317"/>
      <c r="E159" s="317"/>
      <c r="F159" s="318"/>
      <c r="G159" s="892"/>
      <c r="H159" s="385"/>
      <c r="I159" s="385"/>
      <c r="J159" s="385"/>
      <c r="K159" s="385"/>
      <c r="L159" s="385"/>
      <c r="M159" s="385"/>
      <c r="N159" s="385"/>
      <c r="O159" s="386"/>
      <c r="P159" s="451"/>
      <c r="Q159" s="451"/>
      <c r="R159" s="451"/>
      <c r="S159" s="451"/>
      <c r="T159" s="451"/>
      <c r="U159" s="451"/>
      <c r="V159" s="451"/>
      <c r="W159" s="451"/>
      <c r="X159" s="452"/>
      <c r="Y159" s="893" t="s">
        <v>50</v>
      </c>
      <c r="Z159" s="785"/>
      <c r="AA159" s="786"/>
      <c r="AB159" s="448"/>
      <c r="AC159" s="448"/>
      <c r="AD159" s="448"/>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415</v>
      </c>
      <c r="AF161" s="415"/>
      <c r="AG161" s="415"/>
      <c r="AH161" s="415"/>
      <c r="AI161" s="415" t="s">
        <v>567</v>
      </c>
      <c r="AJ161" s="415"/>
      <c r="AK161" s="415"/>
      <c r="AL161" s="415"/>
      <c r="AM161" s="415" t="s">
        <v>383</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c r="A164" s="314"/>
      <c r="B164" s="316"/>
      <c r="C164" s="317"/>
      <c r="D164" s="317"/>
      <c r="E164" s="317"/>
      <c r="F164" s="318"/>
      <c r="G164" s="892"/>
      <c r="H164" s="385"/>
      <c r="I164" s="385"/>
      <c r="J164" s="385"/>
      <c r="K164" s="385"/>
      <c r="L164" s="385"/>
      <c r="M164" s="385"/>
      <c r="N164" s="385"/>
      <c r="O164" s="386"/>
      <c r="P164" s="451"/>
      <c r="Q164" s="451"/>
      <c r="R164" s="451"/>
      <c r="S164" s="451"/>
      <c r="T164" s="451"/>
      <c r="U164" s="451"/>
      <c r="V164" s="451"/>
      <c r="W164" s="451"/>
      <c r="X164" s="452"/>
      <c r="Y164" s="893" t="s">
        <v>50</v>
      </c>
      <c r="Z164" s="785"/>
      <c r="AA164" s="786"/>
      <c r="AB164" s="448"/>
      <c r="AC164" s="448"/>
      <c r="AD164" s="448"/>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c r="A166" s="308" t="s">
        <v>578</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c r="A167" s="348" t="s">
        <v>579</v>
      </c>
      <c r="B167" s="317"/>
      <c r="C167" s="317"/>
      <c r="D167" s="317"/>
      <c r="E167" s="317"/>
      <c r="F167" s="318"/>
      <c r="G167" s="350" t="s">
        <v>571</v>
      </c>
      <c r="H167" s="351"/>
      <c r="I167" s="351"/>
      <c r="J167" s="351"/>
      <c r="K167" s="351"/>
      <c r="L167" s="351"/>
      <c r="M167" s="351"/>
      <c r="N167" s="351"/>
      <c r="O167" s="351"/>
      <c r="P167" s="352" t="s">
        <v>570</v>
      </c>
      <c r="Q167" s="351"/>
      <c r="R167" s="351"/>
      <c r="S167" s="351"/>
      <c r="T167" s="351"/>
      <c r="U167" s="351"/>
      <c r="V167" s="351"/>
      <c r="W167" s="351"/>
      <c r="X167" s="353"/>
      <c r="Y167" s="354"/>
      <c r="Z167" s="355"/>
      <c r="AA167" s="356"/>
      <c r="AB167" s="401" t="s">
        <v>11</v>
      </c>
      <c r="AC167" s="401"/>
      <c r="AD167" s="401"/>
      <c r="AE167" s="415" t="s">
        <v>415</v>
      </c>
      <c r="AF167" s="415"/>
      <c r="AG167" s="415"/>
      <c r="AH167" s="415"/>
      <c r="AI167" s="415" t="s">
        <v>567</v>
      </c>
      <c r="AJ167" s="415"/>
      <c r="AK167" s="415"/>
      <c r="AL167" s="415"/>
      <c r="AM167" s="415" t="s">
        <v>383</v>
      </c>
      <c r="AN167" s="415"/>
      <c r="AO167" s="415"/>
      <c r="AP167" s="415"/>
      <c r="AQ167" s="411" t="s">
        <v>414</v>
      </c>
      <c r="AR167" s="412"/>
      <c r="AS167" s="412"/>
      <c r="AT167" s="413"/>
      <c r="AU167" s="411" t="s">
        <v>592</v>
      </c>
      <c r="AV167" s="412"/>
      <c r="AW167" s="412"/>
      <c r="AX167" s="414"/>
      <c r="AY167">
        <f>COUNTA($G$168)</f>
        <v>0</v>
      </c>
    </row>
    <row r="168" spans="1:60" ht="23.25" hidden="1" customHeight="1">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10"/>
      <c r="AV168" s="405"/>
      <c r="AW168" s="405"/>
      <c r="AX168" s="406"/>
      <c r="AY168">
        <f>$AY$167</f>
        <v>0</v>
      </c>
    </row>
    <row r="169" spans="1:60" ht="23.25" hidden="1" customHeight="1">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10"/>
      <c r="AV169" s="405"/>
      <c r="AW169" s="405"/>
      <c r="AX169" s="406"/>
      <c r="AY169">
        <f>$AY$167</f>
        <v>0</v>
      </c>
    </row>
    <row r="170" spans="1:60" ht="23.25" hidden="1" customHeight="1">
      <c r="A170" s="461" t="s">
        <v>580</v>
      </c>
      <c r="B170" s="341"/>
      <c r="C170" s="341"/>
      <c r="D170" s="341"/>
      <c r="E170" s="341"/>
      <c r="F170" s="462"/>
      <c r="G170" s="223" t="s">
        <v>581</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415</v>
      </c>
      <c r="AF170" s="415"/>
      <c r="AG170" s="415"/>
      <c r="AH170" s="415"/>
      <c r="AI170" s="415" t="s">
        <v>567</v>
      </c>
      <c r="AJ170" s="415"/>
      <c r="AK170" s="415"/>
      <c r="AL170" s="415"/>
      <c r="AM170" s="415" t="s">
        <v>383</v>
      </c>
      <c r="AN170" s="415"/>
      <c r="AO170" s="415"/>
      <c r="AP170" s="415"/>
      <c r="AQ170" s="416" t="s">
        <v>593</v>
      </c>
      <c r="AR170" s="417"/>
      <c r="AS170" s="417"/>
      <c r="AT170" s="417"/>
      <c r="AU170" s="417"/>
      <c r="AV170" s="417"/>
      <c r="AW170" s="417"/>
      <c r="AX170" s="418"/>
      <c r="AY170">
        <f>IF(SUBSTITUTE(SUBSTITUTE($G$171,"／",""),"　","")="",0,1)</f>
        <v>0</v>
      </c>
    </row>
    <row r="171" spans="1:60" ht="23.25" hidden="1" customHeight="1">
      <c r="A171" s="463"/>
      <c r="B171" s="322"/>
      <c r="C171" s="322"/>
      <c r="D171" s="322"/>
      <c r="E171" s="322"/>
      <c r="F171" s="464"/>
      <c r="G171" s="395" t="s">
        <v>582</v>
      </c>
      <c r="H171" s="396"/>
      <c r="I171" s="396"/>
      <c r="J171" s="396"/>
      <c r="K171" s="396"/>
      <c r="L171" s="396"/>
      <c r="M171" s="396"/>
      <c r="N171" s="396"/>
      <c r="O171" s="396"/>
      <c r="P171" s="396"/>
      <c r="Q171" s="396"/>
      <c r="R171" s="396"/>
      <c r="S171" s="396"/>
      <c r="T171" s="396"/>
      <c r="U171" s="396"/>
      <c r="V171" s="396"/>
      <c r="W171" s="396"/>
      <c r="X171" s="396"/>
      <c r="Y171" s="419" t="s">
        <v>580</v>
      </c>
      <c r="Z171" s="420"/>
      <c r="AA171" s="421"/>
      <c r="AB171" s="422"/>
      <c r="AC171" s="423"/>
      <c r="AD171" s="424"/>
      <c r="AE171" s="372"/>
      <c r="AF171" s="372"/>
      <c r="AG171" s="372"/>
      <c r="AH171" s="372"/>
      <c r="AI171" s="372"/>
      <c r="AJ171" s="372"/>
      <c r="AK171" s="372"/>
      <c r="AL171" s="372"/>
      <c r="AM171" s="372"/>
      <c r="AN171" s="372"/>
      <c r="AO171" s="372"/>
      <c r="AP171" s="372"/>
      <c r="AQ171" s="390"/>
      <c r="AR171" s="374"/>
      <c r="AS171" s="374"/>
      <c r="AT171" s="374"/>
      <c r="AU171" s="374"/>
      <c r="AV171" s="374"/>
      <c r="AW171" s="374"/>
      <c r="AX171" s="375"/>
      <c r="AY171">
        <f>$AY$170</f>
        <v>0</v>
      </c>
    </row>
    <row r="172" spans="1:60" ht="46.5" hidden="1" customHeight="1">
      <c r="A172" s="465"/>
      <c r="B172" s="324"/>
      <c r="C172" s="324"/>
      <c r="D172" s="324"/>
      <c r="E172" s="324"/>
      <c r="F172" s="466"/>
      <c r="G172" s="397"/>
      <c r="H172" s="398"/>
      <c r="I172" s="398"/>
      <c r="J172" s="398"/>
      <c r="K172" s="398"/>
      <c r="L172" s="398"/>
      <c r="M172" s="398"/>
      <c r="N172" s="398"/>
      <c r="O172" s="398"/>
      <c r="P172" s="398"/>
      <c r="Q172" s="398"/>
      <c r="R172" s="398"/>
      <c r="S172" s="398"/>
      <c r="T172" s="398"/>
      <c r="U172" s="398"/>
      <c r="V172" s="398"/>
      <c r="W172" s="398"/>
      <c r="X172" s="398"/>
      <c r="Y172" s="387" t="s">
        <v>583</v>
      </c>
      <c r="Z172" s="399"/>
      <c r="AA172" s="400"/>
      <c r="AB172" s="425" t="s">
        <v>584</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c r="A173" s="503" t="s">
        <v>235</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415</v>
      </c>
      <c r="AF173" s="415"/>
      <c r="AG173" s="415"/>
      <c r="AH173" s="415"/>
      <c r="AI173" s="415" t="s">
        <v>567</v>
      </c>
      <c r="AJ173" s="415"/>
      <c r="AK173" s="415"/>
      <c r="AL173" s="415"/>
      <c r="AM173" s="415" t="s">
        <v>383</v>
      </c>
      <c r="AN173" s="415"/>
      <c r="AO173" s="415"/>
      <c r="AP173" s="415"/>
      <c r="AQ173" s="458" t="s">
        <v>174</v>
      </c>
      <c r="AR173" s="459"/>
      <c r="AS173" s="459"/>
      <c r="AT173" s="460"/>
      <c r="AU173" s="322" t="s">
        <v>128</v>
      </c>
      <c r="AV173" s="322"/>
      <c r="AW173" s="322"/>
      <c r="AX173" s="327"/>
      <c r="AY173">
        <f>COUNTA($G$175)</f>
        <v>0</v>
      </c>
    </row>
    <row r="174" spans="1:60" ht="18.75" hidden="1" customHeight="1">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c r="A175" s="509"/>
      <c r="B175" s="507"/>
      <c r="C175" s="507"/>
      <c r="D175" s="507"/>
      <c r="E175" s="507"/>
      <c r="F175" s="508"/>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c r="A176" s="510"/>
      <c r="B176" s="511"/>
      <c r="C176" s="511"/>
      <c r="D176" s="511"/>
      <c r="E176" s="511"/>
      <c r="F176" s="512"/>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8"/>
      <c r="AC176" s="448"/>
      <c r="AD176" s="448"/>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c r="A177" s="509"/>
      <c r="B177" s="507"/>
      <c r="C177" s="507"/>
      <c r="D177" s="507"/>
      <c r="E177" s="507"/>
      <c r="F177" s="508"/>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c r="A178" s="461" t="s">
        <v>259</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c r="A180" s="314" t="s">
        <v>572</v>
      </c>
      <c r="B180" s="316" t="s">
        <v>573</v>
      </c>
      <c r="C180" s="317"/>
      <c r="D180" s="317"/>
      <c r="E180" s="317"/>
      <c r="F180" s="318"/>
      <c r="G180" s="322" t="s">
        <v>574</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594</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415</v>
      </c>
      <c r="AF185" s="415"/>
      <c r="AG185" s="415"/>
      <c r="AH185" s="415"/>
      <c r="AI185" s="415" t="s">
        <v>567</v>
      </c>
      <c r="AJ185" s="415"/>
      <c r="AK185" s="415"/>
      <c r="AL185" s="415"/>
      <c r="AM185" s="415" t="s">
        <v>383</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c r="A188" s="314"/>
      <c r="B188" s="316"/>
      <c r="C188" s="317"/>
      <c r="D188" s="317"/>
      <c r="E188" s="317"/>
      <c r="F188" s="318"/>
      <c r="G188" s="892"/>
      <c r="H188" s="385"/>
      <c r="I188" s="385"/>
      <c r="J188" s="385"/>
      <c r="K188" s="385"/>
      <c r="L188" s="385"/>
      <c r="M188" s="385"/>
      <c r="N188" s="385"/>
      <c r="O188" s="386"/>
      <c r="P188" s="451"/>
      <c r="Q188" s="451"/>
      <c r="R188" s="451"/>
      <c r="S188" s="451"/>
      <c r="T188" s="451"/>
      <c r="U188" s="451"/>
      <c r="V188" s="451"/>
      <c r="W188" s="451"/>
      <c r="X188" s="452"/>
      <c r="Y188" s="893" t="s">
        <v>50</v>
      </c>
      <c r="Z188" s="785"/>
      <c r="AA188" s="786"/>
      <c r="AB188" s="448"/>
      <c r="AC188" s="448"/>
      <c r="AD188" s="448"/>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415</v>
      </c>
      <c r="AF190" s="415"/>
      <c r="AG190" s="415"/>
      <c r="AH190" s="415"/>
      <c r="AI190" s="415" t="s">
        <v>567</v>
      </c>
      <c r="AJ190" s="415"/>
      <c r="AK190" s="415"/>
      <c r="AL190" s="415"/>
      <c r="AM190" s="415" t="s">
        <v>383</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c r="A193" s="314"/>
      <c r="B193" s="316"/>
      <c r="C193" s="317"/>
      <c r="D193" s="317"/>
      <c r="E193" s="317"/>
      <c r="F193" s="318"/>
      <c r="G193" s="892"/>
      <c r="H193" s="385"/>
      <c r="I193" s="385"/>
      <c r="J193" s="385"/>
      <c r="K193" s="385"/>
      <c r="L193" s="385"/>
      <c r="M193" s="385"/>
      <c r="N193" s="385"/>
      <c r="O193" s="386"/>
      <c r="P193" s="451"/>
      <c r="Q193" s="451"/>
      <c r="R193" s="451"/>
      <c r="S193" s="451"/>
      <c r="T193" s="451"/>
      <c r="U193" s="451"/>
      <c r="V193" s="451"/>
      <c r="W193" s="451"/>
      <c r="X193" s="452"/>
      <c r="Y193" s="893" t="s">
        <v>50</v>
      </c>
      <c r="Z193" s="785"/>
      <c r="AA193" s="786"/>
      <c r="AB193" s="448"/>
      <c r="AC193" s="448"/>
      <c r="AD193" s="448"/>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415</v>
      </c>
      <c r="AF195" s="415"/>
      <c r="AG195" s="415"/>
      <c r="AH195" s="415"/>
      <c r="AI195" s="415" t="s">
        <v>567</v>
      </c>
      <c r="AJ195" s="415"/>
      <c r="AK195" s="415"/>
      <c r="AL195" s="415"/>
      <c r="AM195" s="415" t="s">
        <v>383</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t="23.25" hidden="1" customHeight="1">
      <c r="A198" s="314"/>
      <c r="B198" s="316"/>
      <c r="C198" s="317"/>
      <c r="D198" s="317"/>
      <c r="E198" s="317"/>
      <c r="F198" s="318"/>
      <c r="G198" s="892"/>
      <c r="H198" s="385"/>
      <c r="I198" s="385"/>
      <c r="J198" s="385"/>
      <c r="K198" s="385"/>
      <c r="L198" s="385"/>
      <c r="M198" s="385"/>
      <c r="N198" s="385"/>
      <c r="O198" s="386"/>
      <c r="P198" s="451"/>
      <c r="Q198" s="451"/>
      <c r="R198" s="451"/>
      <c r="S198" s="451"/>
      <c r="T198" s="451"/>
      <c r="U198" s="451"/>
      <c r="V198" s="451"/>
      <c r="W198" s="451"/>
      <c r="X198" s="452"/>
      <c r="Y198" s="893" t="s">
        <v>50</v>
      </c>
      <c r="Z198" s="785"/>
      <c r="AA198" s="786"/>
      <c r="AB198" s="448"/>
      <c r="AC198" s="448"/>
      <c r="AD198" s="448"/>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23.25" hidden="1" customHeight="1" thickBot="1">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21.95" hidden="1" customHeight="1">
      <c r="A200" s="581" t="s">
        <v>236</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232</v>
      </c>
      <c r="X200" s="555"/>
      <c r="Y200" s="558"/>
      <c r="Z200" s="558"/>
      <c r="AA200" s="559"/>
      <c r="AB200" s="552" t="s">
        <v>11</v>
      </c>
      <c r="AC200" s="549"/>
      <c r="AD200" s="550"/>
      <c r="AE200" s="415" t="s">
        <v>415</v>
      </c>
      <c r="AF200" s="415"/>
      <c r="AG200" s="415"/>
      <c r="AH200" s="415"/>
      <c r="AI200" s="415" t="s">
        <v>567</v>
      </c>
      <c r="AJ200" s="415"/>
      <c r="AK200" s="415"/>
      <c r="AL200" s="415"/>
      <c r="AM200" s="415" t="s">
        <v>383</v>
      </c>
      <c r="AN200" s="415"/>
      <c r="AO200" s="415"/>
      <c r="AP200" s="415"/>
      <c r="AQ200" s="491" t="s">
        <v>174</v>
      </c>
      <c r="AR200" s="492"/>
      <c r="AS200" s="492"/>
      <c r="AT200" s="493"/>
      <c r="AU200" s="543" t="s">
        <v>128</v>
      </c>
      <c r="AV200" s="543"/>
      <c r="AW200" s="543"/>
      <c r="AX200" s="544"/>
      <c r="AY200">
        <f>COUNTA($H$202)</f>
        <v>0</v>
      </c>
    </row>
    <row r="201" spans="1:60" ht="21.95" hidden="1" customHeight="1">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1.95" hidden="1" customHeight="1">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249</v>
      </c>
      <c r="AC202" s="542"/>
      <c r="AD202" s="542"/>
      <c r="AE202" s="390"/>
      <c r="AF202" s="374"/>
      <c r="AG202" s="374"/>
      <c r="AH202" s="374"/>
      <c r="AI202" s="390"/>
      <c r="AJ202" s="374"/>
      <c r="AK202" s="374"/>
      <c r="AL202" s="374"/>
      <c r="AM202" s="390"/>
      <c r="AN202" s="374"/>
      <c r="AO202" s="374"/>
      <c r="AP202" s="374"/>
      <c r="AQ202" s="390"/>
      <c r="AR202" s="374"/>
      <c r="AS202" s="374"/>
      <c r="AT202" s="562"/>
      <c r="AU202" s="374"/>
      <c r="AV202" s="374"/>
      <c r="AW202" s="374"/>
      <c r="AX202" s="375"/>
      <c r="AY202">
        <f t="shared" si="10"/>
        <v>0</v>
      </c>
    </row>
    <row r="203" spans="1:60" ht="21.95" hidden="1" customHeight="1">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249</v>
      </c>
      <c r="AC203" s="585"/>
      <c r="AD203" s="585"/>
      <c r="AE203" s="390"/>
      <c r="AF203" s="374"/>
      <c r="AG203" s="374"/>
      <c r="AH203" s="374"/>
      <c r="AI203" s="390"/>
      <c r="AJ203" s="374"/>
      <c r="AK203" s="374"/>
      <c r="AL203" s="374"/>
      <c r="AM203" s="390"/>
      <c r="AN203" s="374"/>
      <c r="AO203" s="374"/>
      <c r="AP203" s="374"/>
      <c r="AQ203" s="390"/>
      <c r="AR203" s="374"/>
      <c r="AS203" s="374"/>
      <c r="AT203" s="562"/>
      <c r="AU203" s="374"/>
      <c r="AV203" s="374"/>
      <c r="AW203" s="374"/>
      <c r="AX203" s="375"/>
      <c r="AY203">
        <f t="shared" si="10"/>
        <v>0</v>
      </c>
    </row>
    <row r="204" spans="1:60" ht="21.95" hidden="1" customHeight="1">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250</v>
      </c>
      <c r="AC204" s="563"/>
      <c r="AD204" s="563"/>
      <c r="AE204" s="564"/>
      <c r="AF204" s="565"/>
      <c r="AG204" s="565"/>
      <c r="AH204" s="565"/>
      <c r="AI204" s="564"/>
      <c r="AJ204" s="565"/>
      <c r="AK204" s="565"/>
      <c r="AL204" s="565"/>
      <c r="AM204" s="564"/>
      <c r="AN204" s="565"/>
      <c r="AO204" s="565"/>
      <c r="AP204" s="565"/>
      <c r="AQ204" s="390"/>
      <c r="AR204" s="374"/>
      <c r="AS204" s="374"/>
      <c r="AT204" s="562"/>
      <c r="AU204" s="374"/>
      <c r="AV204" s="374"/>
      <c r="AW204" s="374"/>
      <c r="AX204" s="375"/>
      <c r="AY204">
        <f t="shared" si="10"/>
        <v>0</v>
      </c>
    </row>
    <row r="205" spans="1:60" ht="21.95" hidden="1" customHeight="1">
      <c r="A205" s="566" t="s">
        <v>239</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248</v>
      </c>
      <c r="X205" s="576"/>
      <c r="Y205" s="540" t="s">
        <v>12</v>
      </c>
      <c r="Z205" s="540"/>
      <c r="AA205" s="541"/>
      <c r="AB205" s="542" t="s">
        <v>249</v>
      </c>
      <c r="AC205" s="542"/>
      <c r="AD205" s="542"/>
      <c r="AE205" s="390"/>
      <c r="AF205" s="374"/>
      <c r="AG205" s="374"/>
      <c r="AH205" s="374"/>
      <c r="AI205" s="390"/>
      <c r="AJ205" s="374"/>
      <c r="AK205" s="374"/>
      <c r="AL205" s="374"/>
      <c r="AM205" s="390"/>
      <c r="AN205" s="374"/>
      <c r="AO205" s="374"/>
      <c r="AP205" s="374"/>
      <c r="AQ205" s="390"/>
      <c r="AR205" s="374"/>
      <c r="AS205" s="374"/>
      <c r="AT205" s="562"/>
      <c r="AU205" s="374"/>
      <c r="AV205" s="374"/>
      <c r="AW205" s="374"/>
      <c r="AX205" s="375"/>
      <c r="AY205">
        <f t="shared" si="10"/>
        <v>0</v>
      </c>
    </row>
    <row r="206" spans="1:60" ht="21.95" hidden="1" customHeight="1">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249</v>
      </c>
      <c r="AC206" s="585"/>
      <c r="AD206" s="585"/>
      <c r="AE206" s="390"/>
      <c r="AF206" s="374"/>
      <c r="AG206" s="374"/>
      <c r="AH206" s="374"/>
      <c r="AI206" s="390"/>
      <c r="AJ206" s="374"/>
      <c r="AK206" s="374"/>
      <c r="AL206" s="374"/>
      <c r="AM206" s="390"/>
      <c r="AN206" s="374"/>
      <c r="AO206" s="374"/>
      <c r="AP206" s="374"/>
      <c r="AQ206" s="390"/>
      <c r="AR206" s="374"/>
      <c r="AS206" s="374"/>
      <c r="AT206" s="562"/>
      <c r="AU206" s="374"/>
      <c r="AV206" s="374"/>
      <c r="AW206" s="374"/>
      <c r="AX206" s="375"/>
      <c r="AY206">
        <f t="shared" si="10"/>
        <v>0</v>
      </c>
    </row>
    <row r="207" spans="1:60" ht="21.95" hidden="1" customHeight="1">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250</v>
      </c>
      <c r="AC207" s="563"/>
      <c r="AD207" s="563"/>
      <c r="AE207" s="564"/>
      <c r="AF207" s="565"/>
      <c r="AG207" s="565"/>
      <c r="AH207" s="565"/>
      <c r="AI207" s="564"/>
      <c r="AJ207" s="565"/>
      <c r="AK207" s="565"/>
      <c r="AL207" s="565"/>
      <c r="AM207" s="564"/>
      <c r="AN207" s="565"/>
      <c r="AO207" s="565"/>
      <c r="AP207" s="584"/>
      <c r="AQ207" s="390"/>
      <c r="AR207" s="374"/>
      <c r="AS207" s="374"/>
      <c r="AT207" s="562"/>
      <c r="AU207" s="374"/>
      <c r="AV207" s="374"/>
      <c r="AW207" s="374"/>
      <c r="AX207" s="375"/>
      <c r="AY207">
        <f t="shared" si="10"/>
        <v>0</v>
      </c>
    </row>
    <row r="208" spans="1:60" ht="21.95" hidden="1" customHeight="1">
      <c r="A208" s="590" t="s">
        <v>236</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415</v>
      </c>
      <c r="AF208" s="136"/>
      <c r="AG208" s="136"/>
      <c r="AH208" s="136"/>
      <c r="AI208" s="415" t="s">
        <v>567</v>
      </c>
      <c r="AJ208" s="415"/>
      <c r="AK208" s="415"/>
      <c r="AL208" s="415"/>
      <c r="AM208" s="415" t="s">
        <v>383</v>
      </c>
      <c r="AN208" s="415"/>
      <c r="AO208" s="415"/>
      <c r="AP208" s="415"/>
      <c r="AQ208" s="491" t="s">
        <v>174</v>
      </c>
      <c r="AR208" s="492"/>
      <c r="AS208" s="492"/>
      <c r="AT208" s="493"/>
      <c r="AU208" s="586" t="s">
        <v>128</v>
      </c>
      <c r="AV208" s="587"/>
      <c r="AW208" s="587"/>
      <c r="AX208" s="588"/>
      <c r="AY208">
        <f>COUNTA($H$210)</f>
        <v>0</v>
      </c>
    </row>
    <row r="209" spans="1:51" ht="21.95" hidden="1" customHeight="1">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1.95" hidden="1" customHeight="1">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t="21.95" hidden="1" customHeight="1">
      <c r="A211" s="566"/>
      <c r="B211" s="567"/>
      <c r="C211" s="567"/>
      <c r="D211" s="567"/>
      <c r="E211" s="567"/>
      <c r="F211" s="568"/>
      <c r="G211" s="603"/>
      <c r="H211" s="385"/>
      <c r="I211" s="385"/>
      <c r="J211" s="385"/>
      <c r="K211" s="385"/>
      <c r="L211" s="385"/>
      <c r="M211" s="385"/>
      <c r="N211" s="385"/>
      <c r="O211" s="386"/>
      <c r="P211" s="385"/>
      <c r="Q211" s="385"/>
      <c r="R211" s="385"/>
      <c r="S211" s="385"/>
      <c r="T211" s="385"/>
      <c r="U211" s="385"/>
      <c r="V211" s="385"/>
      <c r="W211" s="385"/>
      <c r="X211" s="386"/>
      <c r="Y211" s="611" t="s">
        <v>50</v>
      </c>
      <c r="Z211" s="612"/>
      <c r="AA211" s="613"/>
      <c r="AB211" s="614"/>
      <c r="AC211" s="614"/>
      <c r="AD211" s="614"/>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t="21.95" hidden="1" customHeight="1">
      <c r="A212" s="566"/>
      <c r="B212" s="567"/>
      <c r="C212" s="567"/>
      <c r="D212" s="567"/>
      <c r="E212" s="567"/>
      <c r="F212" s="568"/>
      <c r="G212" s="604"/>
      <c r="H212" s="142"/>
      <c r="I212" s="142"/>
      <c r="J212" s="142"/>
      <c r="K212" s="142"/>
      <c r="L212" s="142"/>
      <c r="M212" s="142"/>
      <c r="N212" s="142"/>
      <c r="O212" s="143"/>
      <c r="P212" s="385"/>
      <c r="Q212" s="385"/>
      <c r="R212" s="385"/>
      <c r="S212" s="385"/>
      <c r="T212" s="385"/>
      <c r="U212" s="385"/>
      <c r="V212" s="385"/>
      <c r="W212" s="385"/>
      <c r="X212" s="386"/>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2"/>
      <c r="AR212" s="393"/>
      <c r="AS212" s="393"/>
      <c r="AT212" s="394"/>
      <c r="AU212" s="374"/>
      <c r="AV212" s="374"/>
      <c r="AW212" s="374"/>
      <c r="AX212" s="375"/>
      <c r="AY212">
        <f>$AY$208</f>
        <v>0</v>
      </c>
    </row>
    <row r="213" spans="1:51" ht="66" hidden="1" customHeight="1">
      <c r="A213" s="645" t="s">
        <v>262</v>
      </c>
      <c r="B213" s="646"/>
      <c r="C213" s="646"/>
      <c r="D213" s="646"/>
      <c r="E213" s="570" t="s">
        <v>224</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21.95" hidden="1" customHeight="1" thickBot="1">
      <c r="A214" s="503" t="s">
        <v>575</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231</v>
      </c>
      <c r="AP214" s="662"/>
      <c r="AQ214" s="662"/>
      <c r="AR214" s="81"/>
      <c r="AS214" s="661"/>
      <c r="AT214" s="662"/>
      <c r="AU214" s="662"/>
      <c r="AV214" s="662"/>
      <c r="AW214" s="662"/>
      <c r="AX214" s="663"/>
      <c r="AY214">
        <f>COUNTIF($AR$214,"☑")</f>
        <v>0</v>
      </c>
    </row>
    <row r="215" spans="1:51" ht="44.1" customHeight="1">
      <c r="A215" s="651" t="s">
        <v>282</v>
      </c>
      <c r="B215" s="652"/>
      <c r="C215" s="654" t="s">
        <v>178</v>
      </c>
      <c r="D215" s="652"/>
      <c r="E215" s="655" t="s">
        <v>194</v>
      </c>
      <c r="F215" s="656"/>
      <c r="G215" s="657" t="s">
        <v>638</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44.1" customHeight="1">
      <c r="A216" s="653"/>
      <c r="B216" s="641"/>
      <c r="C216" s="640"/>
      <c r="D216" s="641"/>
      <c r="E216" s="455" t="s">
        <v>193</v>
      </c>
      <c r="F216" s="457"/>
      <c r="G216" s="138" t="s">
        <v>639</v>
      </c>
      <c r="H216" s="139"/>
      <c r="I216" s="139"/>
      <c r="J216" s="139"/>
      <c r="K216" s="139"/>
      <c r="L216" s="139"/>
      <c r="M216" s="139"/>
      <c r="N216" s="139"/>
      <c r="O216" s="139"/>
      <c r="P216" s="139"/>
      <c r="Q216" s="139"/>
      <c r="R216" s="139"/>
      <c r="S216" s="139"/>
      <c r="T216" s="139"/>
      <c r="U216" s="139"/>
      <c r="V216" s="140"/>
      <c r="W216" s="629" t="s">
        <v>585</v>
      </c>
      <c r="X216" s="630"/>
      <c r="Y216" s="630"/>
      <c r="Z216" s="630"/>
      <c r="AA216" s="631"/>
      <c r="AB216" s="632" t="s">
        <v>640</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44.1" customHeight="1">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586</v>
      </c>
      <c r="X217" s="636"/>
      <c r="Y217" s="636"/>
      <c r="Z217" s="636"/>
      <c r="AA217" s="637"/>
      <c r="AB217" s="632" t="s">
        <v>641</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44.1" customHeight="1">
      <c r="A218" s="653"/>
      <c r="B218" s="641"/>
      <c r="C218" s="638" t="s">
        <v>598</v>
      </c>
      <c r="D218" s="639"/>
      <c r="E218" s="455" t="s">
        <v>278</v>
      </c>
      <c r="F218" s="457"/>
      <c r="G218" s="619" t="s">
        <v>181</v>
      </c>
      <c r="H218" s="620"/>
      <c r="I218" s="620"/>
      <c r="J218" s="642" t="s">
        <v>622</v>
      </c>
      <c r="K218" s="643"/>
      <c r="L218" s="643"/>
      <c r="M218" s="643"/>
      <c r="N218" s="643"/>
      <c r="O218" s="643"/>
      <c r="P218" s="643"/>
      <c r="Q218" s="643"/>
      <c r="R218" s="643"/>
      <c r="S218" s="643"/>
      <c r="T218" s="644"/>
      <c r="U218" s="617" t="s">
        <v>623</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44.1" customHeight="1">
      <c r="A219" s="653"/>
      <c r="B219" s="641"/>
      <c r="C219" s="640"/>
      <c r="D219" s="641"/>
      <c r="E219" s="316"/>
      <c r="F219" s="318"/>
      <c r="G219" s="619" t="s">
        <v>599</v>
      </c>
      <c r="H219" s="620"/>
      <c r="I219" s="620"/>
      <c r="J219" s="620"/>
      <c r="K219" s="620"/>
      <c r="L219" s="620"/>
      <c r="M219" s="620"/>
      <c r="N219" s="620"/>
      <c r="O219" s="620"/>
      <c r="P219" s="620"/>
      <c r="Q219" s="620"/>
      <c r="R219" s="620"/>
      <c r="S219" s="620"/>
      <c r="T219" s="620"/>
      <c r="U219" s="616" t="s">
        <v>623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44.1" customHeight="1" thickBot="1">
      <c r="A220" s="653"/>
      <c r="B220" s="641"/>
      <c r="C220" s="640"/>
      <c r="D220" s="641"/>
      <c r="E220" s="319"/>
      <c r="F220" s="321"/>
      <c r="G220" s="619" t="s">
        <v>586</v>
      </c>
      <c r="H220" s="620"/>
      <c r="I220" s="620"/>
      <c r="J220" s="620"/>
      <c r="K220" s="620"/>
      <c r="L220" s="620"/>
      <c r="M220" s="620"/>
      <c r="N220" s="620"/>
      <c r="O220" s="620"/>
      <c r="P220" s="620"/>
      <c r="Q220" s="620"/>
      <c r="R220" s="620"/>
      <c r="S220" s="620"/>
      <c r="T220" s="620"/>
      <c r="U220" s="144" t="s">
        <v>623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33" customHeight="1">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33" customHeight="1">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4.1" customHeight="1">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610</v>
      </c>
      <c r="AE223" s="706"/>
      <c r="AF223" s="706"/>
      <c r="AG223" s="707" t="s">
        <v>648</v>
      </c>
      <c r="AH223" s="708"/>
      <c r="AI223" s="708"/>
      <c r="AJ223" s="708"/>
      <c r="AK223" s="708"/>
      <c r="AL223" s="708"/>
      <c r="AM223" s="708"/>
      <c r="AN223" s="708"/>
      <c r="AO223" s="708"/>
      <c r="AP223" s="708"/>
      <c r="AQ223" s="708"/>
      <c r="AR223" s="708"/>
      <c r="AS223" s="708"/>
      <c r="AT223" s="708"/>
      <c r="AU223" s="708"/>
      <c r="AV223" s="708"/>
      <c r="AW223" s="708"/>
      <c r="AX223" s="709"/>
    </row>
    <row r="224" spans="1:51" ht="44.1" customHeight="1">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610</v>
      </c>
      <c r="AE224" s="687"/>
      <c r="AF224" s="687"/>
      <c r="AG224" s="713" t="s">
        <v>649</v>
      </c>
      <c r="AH224" s="714"/>
      <c r="AI224" s="714"/>
      <c r="AJ224" s="714"/>
      <c r="AK224" s="714"/>
      <c r="AL224" s="714"/>
      <c r="AM224" s="714"/>
      <c r="AN224" s="714"/>
      <c r="AO224" s="714"/>
      <c r="AP224" s="714"/>
      <c r="AQ224" s="714"/>
      <c r="AR224" s="714"/>
      <c r="AS224" s="714"/>
      <c r="AT224" s="714"/>
      <c r="AU224" s="714"/>
      <c r="AV224" s="714"/>
      <c r="AW224" s="714"/>
      <c r="AX224" s="715"/>
    </row>
    <row r="225" spans="1:50" ht="66" customHeight="1">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610</v>
      </c>
      <c r="AE225" s="720"/>
      <c r="AF225" s="720"/>
      <c r="AG225" s="677" t="s">
        <v>650</v>
      </c>
      <c r="AH225" s="385"/>
      <c r="AI225" s="385"/>
      <c r="AJ225" s="385"/>
      <c r="AK225" s="385"/>
      <c r="AL225" s="385"/>
      <c r="AM225" s="385"/>
      <c r="AN225" s="385"/>
      <c r="AO225" s="385"/>
      <c r="AP225" s="385"/>
      <c r="AQ225" s="385"/>
      <c r="AR225" s="385"/>
      <c r="AS225" s="385"/>
      <c r="AT225" s="385"/>
      <c r="AU225" s="385"/>
      <c r="AV225" s="385"/>
      <c r="AW225" s="385"/>
      <c r="AX225" s="678"/>
    </row>
    <row r="226" spans="1:50" ht="21.95" customHeight="1">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620</v>
      </c>
      <c r="AE226" s="675"/>
      <c r="AF226" s="675"/>
      <c r="AG226" s="361" t="s">
        <v>623</v>
      </c>
      <c r="AH226" s="139"/>
      <c r="AI226" s="139"/>
      <c r="AJ226" s="139"/>
      <c r="AK226" s="139"/>
      <c r="AL226" s="139"/>
      <c r="AM226" s="139"/>
      <c r="AN226" s="139"/>
      <c r="AO226" s="139"/>
      <c r="AP226" s="139"/>
      <c r="AQ226" s="139"/>
      <c r="AR226" s="139"/>
      <c r="AS226" s="139"/>
      <c r="AT226" s="139"/>
      <c r="AU226" s="139"/>
      <c r="AV226" s="139"/>
      <c r="AW226" s="139"/>
      <c r="AX226" s="676"/>
    </row>
    <row r="227" spans="1:50" ht="44.1" customHeight="1">
      <c r="A227" s="665"/>
      <c r="B227" s="666"/>
      <c r="C227" s="679"/>
      <c r="D227" s="680"/>
      <c r="E227" s="683" t="s">
        <v>260</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621</v>
      </c>
      <c r="AE227" s="687"/>
      <c r="AF227" s="688"/>
      <c r="AG227" s="677"/>
      <c r="AH227" s="385"/>
      <c r="AI227" s="385"/>
      <c r="AJ227" s="385"/>
      <c r="AK227" s="385"/>
      <c r="AL227" s="385"/>
      <c r="AM227" s="385"/>
      <c r="AN227" s="385"/>
      <c r="AO227" s="385"/>
      <c r="AP227" s="385"/>
      <c r="AQ227" s="385"/>
      <c r="AR227" s="385"/>
      <c r="AS227" s="385"/>
      <c r="AT227" s="385"/>
      <c r="AU227" s="385"/>
      <c r="AV227" s="385"/>
      <c r="AW227" s="385"/>
      <c r="AX227" s="678"/>
    </row>
    <row r="228" spans="1:50" ht="21.95" customHeight="1">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621</v>
      </c>
      <c r="AE228" s="693"/>
      <c r="AF228" s="693"/>
      <c r="AG228" s="677"/>
      <c r="AH228" s="385"/>
      <c r="AI228" s="385"/>
      <c r="AJ228" s="385"/>
      <c r="AK228" s="385"/>
      <c r="AL228" s="385"/>
      <c r="AM228" s="385"/>
      <c r="AN228" s="385"/>
      <c r="AO228" s="385"/>
      <c r="AP228" s="385"/>
      <c r="AQ228" s="385"/>
      <c r="AR228" s="385"/>
      <c r="AS228" s="385"/>
      <c r="AT228" s="385"/>
      <c r="AU228" s="385"/>
      <c r="AV228" s="385"/>
      <c r="AW228" s="385"/>
      <c r="AX228" s="678"/>
    </row>
    <row r="229" spans="1:50" ht="21.95" customHeight="1">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620</v>
      </c>
      <c r="AE229" s="739"/>
      <c r="AF229" s="739"/>
      <c r="AG229" s="740"/>
      <c r="AH229" s="741"/>
      <c r="AI229" s="741"/>
      <c r="AJ229" s="741"/>
      <c r="AK229" s="741"/>
      <c r="AL229" s="741"/>
      <c r="AM229" s="741"/>
      <c r="AN229" s="741"/>
      <c r="AO229" s="741"/>
      <c r="AP229" s="741"/>
      <c r="AQ229" s="741"/>
      <c r="AR229" s="741"/>
      <c r="AS229" s="741"/>
      <c r="AT229" s="741"/>
      <c r="AU229" s="741"/>
      <c r="AV229" s="741"/>
      <c r="AW229" s="741"/>
      <c r="AX229" s="742"/>
    </row>
    <row r="230" spans="1:50" ht="66" customHeight="1">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620</v>
      </c>
      <c r="AE230" s="687"/>
      <c r="AF230" s="687"/>
      <c r="AG230" s="713" t="s">
        <v>616</v>
      </c>
      <c r="AH230" s="714"/>
      <c r="AI230" s="714"/>
      <c r="AJ230" s="714"/>
      <c r="AK230" s="714"/>
      <c r="AL230" s="714"/>
      <c r="AM230" s="714"/>
      <c r="AN230" s="714"/>
      <c r="AO230" s="714"/>
      <c r="AP230" s="714"/>
      <c r="AQ230" s="714"/>
      <c r="AR230" s="714"/>
      <c r="AS230" s="714"/>
      <c r="AT230" s="714"/>
      <c r="AU230" s="714"/>
      <c r="AV230" s="714"/>
      <c r="AW230" s="714"/>
      <c r="AX230" s="715"/>
    </row>
    <row r="231" spans="1:50" ht="21.95" customHeight="1">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620</v>
      </c>
      <c r="AE231" s="687"/>
      <c r="AF231" s="687"/>
      <c r="AG231" s="713" t="s">
        <v>616</v>
      </c>
      <c r="AH231" s="714"/>
      <c r="AI231" s="714"/>
      <c r="AJ231" s="714"/>
      <c r="AK231" s="714"/>
      <c r="AL231" s="714"/>
      <c r="AM231" s="714"/>
      <c r="AN231" s="714"/>
      <c r="AO231" s="714"/>
      <c r="AP231" s="714"/>
      <c r="AQ231" s="714"/>
      <c r="AR231" s="714"/>
      <c r="AS231" s="714"/>
      <c r="AT231" s="714"/>
      <c r="AU231" s="714"/>
      <c r="AV231" s="714"/>
      <c r="AW231" s="714"/>
      <c r="AX231" s="715"/>
    </row>
    <row r="232" spans="1:50" ht="66" customHeight="1">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610</v>
      </c>
      <c r="AE232" s="687"/>
      <c r="AF232" s="687"/>
      <c r="AG232" s="713" t="s">
        <v>654</v>
      </c>
      <c r="AH232" s="714"/>
      <c r="AI232" s="714"/>
      <c r="AJ232" s="714"/>
      <c r="AK232" s="714"/>
      <c r="AL232" s="714"/>
      <c r="AM232" s="714"/>
      <c r="AN232" s="714"/>
      <c r="AO232" s="714"/>
      <c r="AP232" s="714"/>
      <c r="AQ232" s="714"/>
      <c r="AR232" s="714"/>
      <c r="AS232" s="714"/>
      <c r="AT232" s="714"/>
      <c r="AU232" s="714"/>
      <c r="AV232" s="714"/>
      <c r="AW232" s="714"/>
      <c r="AX232" s="715"/>
    </row>
    <row r="233" spans="1:50" ht="21.95" customHeight="1">
      <c r="A233" s="665"/>
      <c r="B233" s="667"/>
      <c r="C233" s="733" t="s">
        <v>233</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620</v>
      </c>
      <c r="AE233" s="720"/>
      <c r="AF233" s="720"/>
      <c r="AG233" s="735" t="s">
        <v>616</v>
      </c>
      <c r="AH233" s="736"/>
      <c r="AI233" s="736"/>
      <c r="AJ233" s="736"/>
      <c r="AK233" s="736"/>
      <c r="AL233" s="736"/>
      <c r="AM233" s="736"/>
      <c r="AN233" s="736"/>
      <c r="AO233" s="736"/>
      <c r="AP233" s="736"/>
      <c r="AQ233" s="736"/>
      <c r="AR233" s="736"/>
      <c r="AS233" s="736"/>
      <c r="AT233" s="736"/>
      <c r="AU233" s="736"/>
      <c r="AV233" s="736"/>
      <c r="AW233" s="736"/>
      <c r="AX233" s="737"/>
    </row>
    <row r="234" spans="1:50" ht="21.95" customHeight="1">
      <c r="A234" s="665"/>
      <c r="B234" s="667"/>
      <c r="C234" s="721" t="s">
        <v>234</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620</v>
      </c>
      <c r="AE234" s="687"/>
      <c r="AF234" s="688"/>
      <c r="AG234" s="713" t="s">
        <v>616</v>
      </c>
      <c r="AH234" s="714"/>
      <c r="AI234" s="714"/>
      <c r="AJ234" s="714"/>
      <c r="AK234" s="714"/>
      <c r="AL234" s="714"/>
      <c r="AM234" s="714"/>
      <c r="AN234" s="714"/>
      <c r="AO234" s="714"/>
      <c r="AP234" s="714"/>
      <c r="AQ234" s="714"/>
      <c r="AR234" s="714"/>
      <c r="AS234" s="714"/>
      <c r="AT234" s="714"/>
      <c r="AU234" s="714"/>
      <c r="AV234" s="714"/>
      <c r="AW234" s="714"/>
      <c r="AX234" s="715"/>
    </row>
    <row r="235" spans="1:50" ht="21.95" customHeight="1">
      <c r="A235" s="668"/>
      <c r="B235" s="669"/>
      <c r="C235" s="724" t="s">
        <v>221</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620</v>
      </c>
      <c r="AE235" s="728"/>
      <c r="AF235" s="729"/>
      <c r="AG235" s="730" t="s">
        <v>616</v>
      </c>
      <c r="AH235" s="731"/>
      <c r="AI235" s="731"/>
      <c r="AJ235" s="731"/>
      <c r="AK235" s="731"/>
      <c r="AL235" s="731"/>
      <c r="AM235" s="731"/>
      <c r="AN235" s="731"/>
      <c r="AO235" s="731"/>
      <c r="AP235" s="731"/>
      <c r="AQ235" s="731"/>
      <c r="AR235" s="731"/>
      <c r="AS235" s="731"/>
      <c r="AT235" s="731"/>
      <c r="AU235" s="731"/>
      <c r="AV235" s="731"/>
      <c r="AW235" s="731"/>
      <c r="AX235" s="732"/>
    </row>
    <row r="236" spans="1:50" ht="99" customHeight="1">
      <c r="A236" s="122" t="s">
        <v>37</v>
      </c>
      <c r="B236" s="745"/>
      <c r="C236" s="746" t="s">
        <v>222</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610</v>
      </c>
      <c r="AE236" s="739"/>
      <c r="AF236" s="749"/>
      <c r="AG236" s="740" t="s">
        <v>655</v>
      </c>
      <c r="AH236" s="741"/>
      <c r="AI236" s="741"/>
      <c r="AJ236" s="741"/>
      <c r="AK236" s="741"/>
      <c r="AL236" s="741"/>
      <c r="AM236" s="741"/>
      <c r="AN236" s="741"/>
      <c r="AO236" s="741"/>
      <c r="AP236" s="741"/>
      <c r="AQ236" s="741"/>
      <c r="AR236" s="741"/>
      <c r="AS236" s="741"/>
      <c r="AT236" s="741"/>
      <c r="AU236" s="741"/>
      <c r="AV236" s="741"/>
      <c r="AW236" s="741"/>
      <c r="AX236" s="742"/>
    </row>
    <row r="237" spans="1:50" ht="66" customHeight="1">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610</v>
      </c>
      <c r="AE237" s="754"/>
      <c r="AF237" s="754"/>
      <c r="AG237" s="713" t="s">
        <v>656</v>
      </c>
      <c r="AH237" s="714"/>
      <c r="AI237" s="714"/>
      <c r="AJ237" s="714"/>
      <c r="AK237" s="714"/>
      <c r="AL237" s="714"/>
      <c r="AM237" s="714"/>
      <c r="AN237" s="714"/>
      <c r="AO237" s="714"/>
      <c r="AP237" s="714"/>
      <c r="AQ237" s="714"/>
      <c r="AR237" s="714"/>
      <c r="AS237" s="714"/>
      <c r="AT237" s="714"/>
      <c r="AU237" s="714"/>
      <c r="AV237" s="714"/>
      <c r="AW237" s="714"/>
      <c r="AX237" s="715"/>
    </row>
    <row r="238" spans="1:50" ht="44.1" customHeight="1">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610</v>
      </c>
      <c r="AE238" s="687"/>
      <c r="AF238" s="687"/>
      <c r="AG238" s="713" t="s">
        <v>657</v>
      </c>
      <c r="AH238" s="714"/>
      <c r="AI238" s="714"/>
      <c r="AJ238" s="714"/>
      <c r="AK238" s="714"/>
      <c r="AL238" s="714"/>
      <c r="AM238" s="714"/>
      <c r="AN238" s="714"/>
      <c r="AO238" s="714"/>
      <c r="AP238" s="714"/>
      <c r="AQ238" s="714"/>
      <c r="AR238" s="714"/>
      <c r="AS238" s="714"/>
      <c r="AT238" s="714"/>
      <c r="AU238" s="714"/>
      <c r="AV238" s="714"/>
      <c r="AW238" s="714"/>
      <c r="AX238" s="715"/>
    </row>
    <row r="239" spans="1:50" ht="33" customHeight="1">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620</v>
      </c>
      <c r="AE239" s="687"/>
      <c r="AF239" s="687"/>
      <c r="AG239" s="743" t="s">
        <v>616</v>
      </c>
      <c r="AH239" s="142"/>
      <c r="AI239" s="142"/>
      <c r="AJ239" s="142"/>
      <c r="AK239" s="142"/>
      <c r="AL239" s="142"/>
      <c r="AM239" s="142"/>
      <c r="AN239" s="142"/>
      <c r="AO239" s="142"/>
      <c r="AP239" s="142"/>
      <c r="AQ239" s="142"/>
      <c r="AR239" s="142"/>
      <c r="AS239" s="142"/>
      <c r="AT239" s="142"/>
      <c r="AU239" s="142"/>
      <c r="AV239" s="142"/>
      <c r="AW239" s="142"/>
      <c r="AX239" s="744"/>
    </row>
    <row r="240" spans="1:50" ht="33" customHeight="1">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620</v>
      </c>
      <c r="AE240" s="675"/>
      <c r="AF240" s="766"/>
      <c r="AG240" s="361" t="s">
        <v>616</v>
      </c>
      <c r="AH240" s="139"/>
      <c r="AI240" s="139"/>
      <c r="AJ240" s="139"/>
      <c r="AK240" s="139"/>
      <c r="AL240" s="139"/>
      <c r="AM240" s="139"/>
      <c r="AN240" s="139"/>
      <c r="AO240" s="139"/>
      <c r="AP240" s="139"/>
      <c r="AQ240" s="139"/>
      <c r="AR240" s="139"/>
      <c r="AS240" s="139"/>
      <c r="AT240" s="139"/>
      <c r="AU240" s="139"/>
      <c r="AV240" s="139"/>
      <c r="AW240" s="139"/>
      <c r="AX240" s="676"/>
    </row>
    <row r="241" spans="1:50" ht="33" customHeight="1">
      <c r="A241" s="760"/>
      <c r="B241" s="761"/>
      <c r="C241" s="104" t="s">
        <v>0</v>
      </c>
      <c r="D241" s="105"/>
      <c r="E241" s="105"/>
      <c r="F241" s="105"/>
      <c r="G241" s="105"/>
      <c r="H241" s="105"/>
      <c r="I241" s="105"/>
      <c r="J241" s="105"/>
      <c r="K241" s="105"/>
      <c r="L241" s="105"/>
      <c r="M241" s="105"/>
      <c r="N241" s="105"/>
      <c r="O241" s="101" t="s">
        <v>604</v>
      </c>
      <c r="P241" s="102"/>
      <c r="Q241" s="102"/>
      <c r="R241" s="102"/>
      <c r="S241" s="102"/>
      <c r="T241" s="102"/>
      <c r="U241" s="102"/>
      <c r="V241" s="102"/>
      <c r="W241" s="102"/>
      <c r="X241" s="102"/>
      <c r="Y241" s="102"/>
      <c r="Z241" s="102"/>
      <c r="AA241" s="102"/>
      <c r="AB241" s="102"/>
      <c r="AC241" s="102"/>
      <c r="AD241" s="102"/>
      <c r="AE241" s="102"/>
      <c r="AF241" s="103"/>
      <c r="AG241" s="677"/>
      <c r="AH241" s="385"/>
      <c r="AI241" s="385"/>
      <c r="AJ241" s="385"/>
      <c r="AK241" s="385"/>
      <c r="AL241" s="385"/>
      <c r="AM241" s="385"/>
      <c r="AN241" s="385"/>
      <c r="AO241" s="385"/>
      <c r="AP241" s="385"/>
      <c r="AQ241" s="385"/>
      <c r="AR241" s="385"/>
      <c r="AS241" s="385"/>
      <c r="AT241" s="385"/>
      <c r="AU241" s="385"/>
      <c r="AV241" s="385"/>
      <c r="AW241" s="385"/>
      <c r="AX241" s="678"/>
    </row>
    <row r="242" spans="1:50" ht="33" customHeight="1">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5"/>
      <c r="AI242" s="385"/>
      <c r="AJ242" s="385"/>
      <c r="AK242" s="385"/>
      <c r="AL242" s="385"/>
      <c r="AM242" s="385"/>
      <c r="AN242" s="385"/>
      <c r="AO242" s="385"/>
      <c r="AP242" s="385"/>
      <c r="AQ242" s="385"/>
      <c r="AR242" s="385"/>
      <c r="AS242" s="385"/>
      <c r="AT242" s="385"/>
      <c r="AU242" s="385"/>
      <c r="AV242" s="385"/>
      <c r="AW242" s="385"/>
      <c r="AX242" s="678"/>
    </row>
    <row r="243" spans="1:50" ht="21.95" hidden="1" customHeight="1">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5"/>
      <c r="AI243" s="385"/>
      <c r="AJ243" s="385"/>
      <c r="AK243" s="385"/>
      <c r="AL243" s="385"/>
      <c r="AM243" s="385"/>
      <c r="AN243" s="385"/>
      <c r="AO243" s="385"/>
      <c r="AP243" s="385"/>
      <c r="AQ243" s="385"/>
      <c r="AR243" s="385"/>
      <c r="AS243" s="385"/>
      <c r="AT243" s="385"/>
      <c r="AU243" s="385"/>
      <c r="AV243" s="385"/>
      <c r="AW243" s="385"/>
      <c r="AX243" s="678"/>
    </row>
    <row r="244" spans="1:50" ht="21.95" hidden="1" customHeight="1">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5"/>
      <c r="AI244" s="385"/>
      <c r="AJ244" s="385"/>
      <c r="AK244" s="385"/>
      <c r="AL244" s="385"/>
      <c r="AM244" s="385"/>
      <c r="AN244" s="385"/>
      <c r="AO244" s="385"/>
      <c r="AP244" s="385"/>
      <c r="AQ244" s="385"/>
      <c r="AR244" s="385"/>
      <c r="AS244" s="385"/>
      <c r="AT244" s="385"/>
      <c r="AU244" s="385"/>
      <c r="AV244" s="385"/>
      <c r="AW244" s="385"/>
      <c r="AX244" s="678"/>
    </row>
    <row r="245" spans="1:50" ht="21.95" hidden="1" customHeight="1">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5"/>
      <c r="AI245" s="385"/>
      <c r="AJ245" s="385"/>
      <c r="AK245" s="385"/>
      <c r="AL245" s="385"/>
      <c r="AM245" s="385"/>
      <c r="AN245" s="385"/>
      <c r="AO245" s="385"/>
      <c r="AP245" s="385"/>
      <c r="AQ245" s="385"/>
      <c r="AR245" s="385"/>
      <c r="AS245" s="385"/>
      <c r="AT245" s="385"/>
      <c r="AU245" s="385"/>
      <c r="AV245" s="385"/>
      <c r="AW245" s="385"/>
      <c r="AX245" s="678"/>
    </row>
    <row r="246" spans="1:50" ht="21.95" hidden="1" customHeight="1">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6" customHeight="1">
      <c r="A247" s="122" t="s">
        <v>45</v>
      </c>
      <c r="B247" s="123"/>
      <c r="C247" s="126" t="s">
        <v>49</v>
      </c>
      <c r="D247" s="127"/>
      <c r="E247" s="127"/>
      <c r="F247" s="128"/>
      <c r="G247" s="129" t="s">
        <v>658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6" customHeight="1" thickBot="1">
      <c r="A248" s="124"/>
      <c r="B248" s="125"/>
      <c r="C248" s="131" t="s">
        <v>53</v>
      </c>
      <c r="D248" s="132"/>
      <c r="E248" s="132"/>
      <c r="F248" s="133"/>
      <c r="G248" s="134" t="s">
        <v>659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33" customHeight="1">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6" customHeight="1" thickBot="1">
      <c r="A250" s="112" t="s">
        <v>669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33" customHeight="1">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77.099999999999994" customHeight="1" thickBot="1">
      <c r="A252" s="118" t="s">
        <v>131</v>
      </c>
      <c r="B252" s="119"/>
      <c r="C252" s="119"/>
      <c r="D252" s="119"/>
      <c r="E252" s="120"/>
      <c r="F252" s="121" t="s">
        <v>660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33" customHeight="1">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c r="A254" s="118" t="s">
        <v>132</v>
      </c>
      <c r="B254" s="119"/>
      <c r="C254" s="119"/>
      <c r="D254" s="119"/>
      <c r="E254" s="120"/>
      <c r="F254" s="774" t="s">
        <v>665</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33" customHeight="1">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6" customHeight="1" thickBot="1">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1.95" customHeight="1">
      <c r="A257" s="781" t="s">
        <v>237</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1.95" customHeight="1">
      <c r="A258" s="784" t="s">
        <v>276</v>
      </c>
      <c r="B258" s="785"/>
      <c r="C258" s="785"/>
      <c r="D258" s="786"/>
      <c r="E258" s="770" t="s">
        <v>616</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1.95" customHeight="1">
      <c r="A259" s="136" t="s">
        <v>275</v>
      </c>
      <c r="B259" s="136"/>
      <c r="C259" s="136"/>
      <c r="D259" s="136"/>
      <c r="E259" s="770" t="s">
        <v>616</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1.95" customHeight="1">
      <c r="A260" s="136" t="s">
        <v>274</v>
      </c>
      <c r="B260" s="136"/>
      <c r="C260" s="136"/>
      <c r="D260" s="136"/>
      <c r="E260" s="770" t="s">
        <v>616</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1.95" customHeight="1">
      <c r="A261" s="136" t="s">
        <v>273</v>
      </c>
      <c r="B261" s="136"/>
      <c r="C261" s="136"/>
      <c r="D261" s="136"/>
      <c r="E261" s="770" t="s">
        <v>616</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1.95" customHeight="1">
      <c r="A262" s="136" t="s">
        <v>272</v>
      </c>
      <c r="B262" s="136"/>
      <c r="C262" s="136"/>
      <c r="D262" s="136"/>
      <c r="E262" s="770" t="s">
        <v>616</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1.95" customHeight="1">
      <c r="A263" s="136" t="s">
        <v>271</v>
      </c>
      <c r="B263" s="136"/>
      <c r="C263" s="136"/>
      <c r="D263" s="136"/>
      <c r="E263" s="770" t="s">
        <v>616</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1.95" customHeight="1">
      <c r="A264" s="136" t="s">
        <v>270</v>
      </c>
      <c r="B264" s="136"/>
      <c r="C264" s="136"/>
      <c r="D264" s="136"/>
      <c r="E264" s="770" t="s">
        <v>283</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1.95" customHeight="1">
      <c r="A265" s="136" t="s">
        <v>269</v>
      </c>
      <c r="B265" s="136"/>
      <c r="C265" s="136"/>
      <c r="D265" s="136"/>
      <c r="E265" s="770" t="s">
        <v>283</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1.95" customHeight="1">
      <c r="A266" s="136" t="s">
        <v>415</v>
      </c>
      <c r="B266" s="136"/>
      <c r="C266" s="136"/>
      <c r="D266" s="136"/>
      <c r="E266" s="789" t="s">
        <v>608</v>
      </c>
      <c r="F266" s="790"/>
      <c r="G266" s="790"/>
      <c r="H266" s="77" t="str">
        <f>IF(E266="","","-")</f>
        <v>-</v>
      </c>
      <c r="I266" s="790" t="s">
        <v>277</v>
      </c>
      <c r="J266" s="790"/>
      <c r="K266" s="77" t="str">
        <f>IF(I266="","","-")</f>
        <v>-</v>
      </c>
      <c r="L266" s="106">
        <v>49</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1.95" customHeight="1">
      <c r="A267" s="136" t="s">
        <v>595</v>
      </c>
      <c r="B267" s="136"/>
      <c r="C267" s="136"/>
      <c r="D267" s="136"/>
      <c r="E267" s="789" t="s">
        <v>608</v>
      </c>
      <c r="F267" s="790"/>
      <c r="G267" s="790"/>
      <c r="H267" s="77"/>
      <c r="I267" s="790" t="s">
        <v>287</v>
      </c>
      <c r="J267" s="790"/>
      <c r="K267" s="77"/>
      <c r="L267" s="106">
        <v>84</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1.95" customHeight="1">
      <c r="A268" s="136" t="s">
        <v>383</v>
      </c>
      <c r="B268" s="136"/>
      <c r="C268" s="136"/>
      <c r="D268" s="136"/>
      <c r="E268" s="792">
        <v>2021</v>
      </c>
      <c r="F268" s="137"/>
      <c r="G268" s="790" t="s">
        <v>606</v>
      </c>
      <c r="H268" s="790"/>
      <c r="I268" s="790"/>
      <c r="J268" s="137">
        <v>20</v>
      </c>
      <c r="K268" s="137"/>
      <c r="L268" s="106">
        <v>938</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1.95" customHeight="1">
      <c r="A269" s="246" t="s">
        <v>263</v>
      </c>
      <c r="B269" s="247"/>
      <c r="C269" s="247"/>
      <c r="D269" s="247"/>
      <c r="E269" s="247"/>
      <c r="F269" s="248"/>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1.95" customHeight="1">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1.95" customHeight="1">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1.95" customHeight="1">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1.95" customHeight="1">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1.95" customHeight="1">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1.95" customHeight="1">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1.95" customHeight="1">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1.95" customHeight="1">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1.95" customHeight="1">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1.95" customHeight="1">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1.95" customHeight="1">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1.95" customHeight="1">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1.95" customHeight="1">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1.95" customHeight="1">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1.95" customHeight="1">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1.95" hidden="1" customHeight="1">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1.95" hidden="1" customHeight="1">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1.95" hidden="1" customHeight="1">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1.95" hidden="1" customHeight="1">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1.95" hidden="1" customHeight="1">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1.95" hidden="1" customHeight="1">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1.95" hidden="1" customHeight="1">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1.95" hidden="1" customHeight="1">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1.95" hidden="1" customHeight="1">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1.95" hidden="1" customHeight="1">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1.95" hidden="1" customHeight="1">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1.95" hidden="1" customHeight="1">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1.95" hidden="1" customHeight="1">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1.95" hidden="1" customHeight="1">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1.95" hidden="1" customHeight="1">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1.95" hidden="1" customHeight="1">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1.95" hidden="1" customHeight="1">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1.95" hidden="1" customHeight="1">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1.95" hidden="1" customHeight="1">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1.95" hidden="1" customHeight="1">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1.95" hidden="1" customHeight="1">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1.95" hidden="1" customHeight="1">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1.95" customHeight="1" thickBot="1">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4.1" customHeight="1">
      <c r="A308" s="796" t="s">
        <v>265</v>
      </c>
      <c r="B308" s="797"/>
      <c r="C308" s="797"/>
      <c r="D308" s="797"/>
      <c r="E308" s="797"/>
      <c r="F308" s="798"/>
      <c r="G308" s="802" t="s">
        <v>617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615</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44.1" customHeight="1">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44.1" customHeight="1">
      <c r="A310" s="799"/>
      <c r="B310" s="800"/>
      <c r="C310" s="800"/>
      <c r="D310" s="800"/>
      <c r="E310" s="800"/>
      <c r="F310" s="801"/>
      <c r="G310" s="823" t="s">
        <v>618</v>
      </c>
      <c r="H310" s="824"/>
      <c r="I310" s="824"/>
      <c r="J310" s="824"/>
      <c r="K310" s="825"/>
      <c r="L310" s="826" t="s">
        <v>619</v>
      </c>
      <c r="M310" s="827"/>
      <c r="N310" s="827"/>
      <c r="O310" s="827"/>
      <c r="P310" s="827"/>
      <c r="Q310" s="827"/>
      <c r="R310" s="827"/>
      <c r="S310" s="827"/>
      <c r="T310" s="827"/>
      <c r="U310" s="827"/>
      <c r="V310" s="827"/>
      <c r="W310" s="827"/>
      <c r="X310" s="828"/>
      <c r="Y310" s="829">
        <v>195</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1.95" hidden="1" customHeight="1">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1.95" hidden="1" customHeight="1">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1.95" hidden="1" customHeight="1">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1.95" hidden="1" customHeight="1">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1.95" hidden="1" customHeight="1">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1.95" hidden="1" customHeight="1">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1.95" hidden="1" customHeight="1">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1.95" hidden="1" customHeight="1">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1.95" hidden="1" customHeight="1">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44.1" customHeight="1">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195</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1.95" hidden="1" customHeight="1">
      <c r="A321" s="799"/>
      <c r="B321" s="800"/>
      <c r="C321" s="800"/>
      <c r="D321" s="800"/>
      <c r="E321" s="800"/>
      <c r="F321" s="801"/>
      <c r="G321" s="802" t="s">
        <v>614</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1.95" hidden="1" customHeight="1">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44.1" hidden="1" customHeight="1">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1.95" hidden="1" customHeight="1">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1.95" hidden="1" customHeight="1">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1.95" hidden="1" customHeight="1">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1.95" hidden="1" customHeight="1">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1.95" hidden="1" customHeight="1">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1.95" hidden="1" customHeight="1">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1.95" hidden="1" customHeight="1">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1.95" hidden="1" customHeight="1">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1.95" hidden="1" customHeight="1">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1.95" hidden="1" customHeight="1" thickBot="1">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1.95" hidden="1" customHeight="1">
      <c r="A334" s="799"/>
      <c r="B334" s="800"/>
      <c r="C334" s="800"/>
      <c r="D334" s="800"/>
      <c r="E334" s="800"/>
      <c r="F334" s="801"/>
      <c r="G334" s="802" t="s">
        <v>218</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219</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1.95" hidden="1" customHeight="1">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1.95" hidden="1" customHeight="1">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1.95" hidden="1" customHeight="1">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1.95" hidden="1" customHeight="1">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1.95" hidden="1" customHeight="1">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1.95" hidden="1" customHeight="1">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1.95" hidden="1" customHeight="1">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1.95" hidden="1" customHeight="1">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1.95" hidden="1" customHeight="1">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1.95" hidden="1" customHeight="1">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1.95" hidden="1" customHeight="1">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1.95" hidden="1" customHeight="1" thickBot="1">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1.95" hidden="1" customHeight="1">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1.95" hidden="1" customHeight="1">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1.95" hidden="1" customHeight="1">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1.95" hidden="1" customHeight="1">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1.95" hidden="1" customHeight="1">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1.95" hidden="1" customHeight="1">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1.95" hidden="1" customHeight="1">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1.95" hidden="1" customHeight="1">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1.95" hidden="1" customHeight="1">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1.95" hidden="1" customHeight="1">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1.95" hidden="1" customHeight="1">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1.95" hidden="1" customHeight="1">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1.95" hidden="1" customHeight="1">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1.95" hidden="1" customHeight="1" thickBot="1">
      <c r="A360" s="842" t="s">
        <v>576</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231</v>
      </c>
      <c r="AM360" s="846"/>
      <c r="AN360" s="846"/>
      <c r="AO360" s="79" t="s">
        <v>230</v>
      </c>
      <c r="AP360" s="21"/>
      <c r="AQ360" s="21"/>
      <c r="AR360" s="21"/>
      <c r="AS360" s="21"/>
      <c r="AT360" s="21"/>
      <c r="AU360" s="21"/>
      <c r="AV360" s="21"/>
      <c r="AW360" s="21"/>
      <c r="AX360" s="22"/>
      <c r="AY360">
        <f>COUNTIF($AO$360,"☑")</f>
        <v>0</v>
      </c>
    </row>
    <row r="361" spans="1:51" ht="33"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33" customHeight="1"/>
    <row r="363" spans="1:51" ht="33"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33" customHeight="1">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66" customHeight="1">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229</v>
      </c>
      <c r="AD365" s="848"/>
      <c r="AE365" s="848"/>
      <c r="AF365" s="848"/>
      <c r="AG365" s="848"/>
      <c r="AH365" s="849" t="s">
        <v>247</v>
      </c>
      <c r="AI365" s="847"/>
      <c r="AJ365" s="847"/>
      <c r="AK365" s="847"/>
      <c r="AL365" s="847" t="s">
        <v>19</v>
      </c>
      <c r="AM365" s="847"/>
      <c r="AN365" s="847"/>
      <c r="AO365" s="851"/>
      <c r="AP365" s="872" t="s">
        <v>198</v>
      </c>
      <c r="AQ365" s="872"/>
      <c r="AR365" s="872"/>
      <c r="AS365" s="872"/>
      <c r="AT365" s="872"/>
      <c r="AU365" s="872"/>
      <c r="AV365" s="872"/>
      <c r="AW365" s="872"/>
      <c r="AX365" s="872"/>
    </row>
    <row r="366" spans="1:51" ht="66" customHeight="1">
      <c r="A366" s="858">
        <v>1</v>
      </c>
      <c r="B366" s="858">
        <v>1</v>
      </c>
      <c r="C366" s="859" t="s">
        <v>644</v>
      </c>
      <c r="D366" s="860"/>
      <c r="E366" s="860"/>
      <c r="F366" s="860"/>
      <c r="G366" s="860"/>
      <c r="H366" s="860"/>
      <c r="I366" s="860"/>
      <c r="J366" s="861" t="s">
        <v>616</v>
      </c>
      <c r="K366" s="862"/>
      <c r="L366" s="862"/>
      <c r="M366" s="862"/>
      <c r="N366" s="862"/>
      <c r="O366" s="862"/>
      <c r="P366" s="863" t="s">
        <v>645</v>
      </c>
      <c r="Q366" s="864"/>
      <c r="R366" s="864"/>
      <c r="S366" s="864"/>
      <c r="T366" s="864"/>
      <c r="U366" s="864"/>
      <c r="V366" s="864"/>
      <c r="W366" s="864"/>
      <c r="X366" s="864"/>
      <c r="Y366" s="865">
        <v>195</v>
      </c>
      <c r="Z366" s="866"/>
      <c r="AA366" s="866"/>
      <c r="AB366" s="867"/>
      <c r="AC366" s="868" t="s">
        <v>75</v>
      </c>
      <c r="AD366" s="869"/>
      <c r="AE366" s="869"/>
      <c r="AF366" s="869"/>
      <c r="AG366" s="869"/>
      <c r="AH366" s="852" t="s">
        <v>616</v>
      </c>
      <c r="AI366" s="853"/>
      <c r="AJ366" s="853"/>
      <c r="AK366" s="853"/>
      <c r="AL366" s="854" t="s">
        <v>616</v>
      </c>
      <c r="AM366" s="855"/>
      <c r="AN366" s="855"/>
      <c r="AO366" s="856"/>
      <c r="AP366" s="857" t="s">
        <v>616</v>
      </c>
      <c r="AQ366" s="857"/>
      <c r="AR366" s="857"/>
      <c r="AS366" s="857"/>
      <c r="AT366" s="857"/>
      <c r="AU366" s="857"/>
      <c r="AV366" s="857"/>
      <c r="AW366" s="857"/>
      <c r="AX366" s="857"/>
    </row>
    <row r="367" spans="1:51" ht="30" hidden="1" customHeight="1">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229</v>
      </c>
      <c r="AD398" s="848"/>
      <c r="AE398" s="848"/>
      <c r="AF398" s="848"/>
      <c r="AG398" s="848"/>
      <c r="AH398" s="849" t="s">
        <v>247</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44.1" hidden="1" customHeight="1">
      <c r="A399" s="858">
        <v>1</v>
      </c>
      <c r="B399" s="858">
        <v>1</v>
      </c>
      <c r="C399" s="859"/>
      <c r="D399" s="860"/>
      <c r="E399" s="860"/>
      <c r="F399" s="860"/>
      <c r="G399" s="860"/>
      <c r="H399" s="860"/>
      <c r="I399" s="860"/>
      <c r="J399" s="861"/>
      <c r="K399" s="862"/>
      <c r="L399" s="862"/>
      <c r="M399" s="862"/>
      <c r="N399" s="862"/>
      <c r="O399" s="862"/>
      <c r="P399" s="863"/>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229</v>
      </c>
      <c r="AD431" s="848"/>
      <c r="AE431" s="848"/>
      <c r="AF431" s="848"/>
      <c r="AG431" s="848"/>
      <c r="AH431" s="849" t="s">
        <v>247</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66" hidden="1" customHeight="1">
      <c r="A432" s="858">
        <v>1</v>
      </c>
      <c r="B432" s="858">
        <v>1</v>
      </c>
      <c r="C432" s="859"/>
      <c r="D432" s="860"/>
      <c r="E432" s="860"/>
      <c r="F432" s="860"/>
      <c r="G432" s="860"/>
      <c r="H432" s="860"/>
      <c r="I432" s="860"/>
      <c r="J432" s="861"/>
      <c r="K432" s="862"/>
      <c r="L432" s="862"/>
      <c r="M432" s="862"/>
      <c r="N432" s="862"/>
      <c r="O432" s="862"/>
      <c r="P432" s="863"/>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229</v>
      </c>
      <c r="AD464" s="848"/>
      <c r="AE464" s="848"/>
      <c r="AF464" s="848"/>
      <c r="AG464" s="848"/>
      <c r="AH464" s="849" t="s">
        <v>247</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229</v>
      </c>
      <c r="AD497" s="848"/>
      <c r="AE497" s="848"/>
      <c r="AF497" s="848"/>
      <c r="AG497" s="848"/>
      <c r="AH497" s="849" t="s">
        <v>247</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229</v>
      </c>
      <c r="AD530" s="848"/>
      <c r="AE530" s="848"/>
      <c r="AF530" s="848"/>
      <c r="AG530" s="848"/>
      <c r="AH530" s="849" t="s">
        <v>247</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229</v>
      </c>
      <c r="AD563" s="848"/>
      <c r="AE563" s="848"/>
      <c r="AF563" s="848"/>
      <c r="AG563" s="848"/>
      <c r="AH563" s="849" t="s">
        <v>247</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229</v>
      </c>
      <c r="AD596" s="848"/>
      <c r="AE596" s="848"/>
      <c r="AF596" s="848"/>
      <c r="AG596" s="848"/>
      <c r="AH596" s="849" t="s">
        <v>247</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c r="A627" s="873" t="s">
        <v>577</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231</v>
      </c>
      <c r="AM627" s="877"/>
      <c r="AN627" s="877"/>
      <c r="AO627" s="61"/>
      <c r="AP627" s="56"/>
      <c r="AQ627" s="56"/>
      <c r="AR627" s="56"/>
      <c r="AS627" s="56"/>
      <c r="AT627" s="56"/>
      <c r="AU627" s="56"/>
      <c r="AV627" s="56"/>
      <c r="AW627" s="56"/>
      <c r="AX627" s="57"/>
      <c r="AY627">
        <f>COUNTIF($AO$627,"☑")</f>
        <v>0</v>
      </c>
    </row>
    <row r="628" spans="1:51" ht="33"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33"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66" customHeight="1">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225</v>
      </c>
      <c r="AQ630" s="872"/>
      <c r="AR630" s="872"/>
      <c r="AS630" s="872"/>
      <c r="AT630" s="872"/>
      <c r="AU630" s="872"/>
      <c r="AV630" s="872"/>
      <c r="AW630" s="872"/>
      <c r="AX630" s="872"/>
    </row>
    <row r="631" spans="1:51" ht="33" customHeight="1">
      <c r="A631" s="858">
        <v>1</v>
      </c>
      <c r="B631" s="858">
        <v>1</v>
      </c>
      <c r="C631" s="880"/>
      <c r="D631" s="880"/>
      <c r="E631" s="648" t="s">
        <v>623</v>
      </c>
      <c r="F631" s="881"/>
      <c r="G631" s="881"/>
      <c r="H631" s="881"/>
      <c r="I631" s="881"/>
      <c r="J631" s="861" t="s">
        <v>623</v>
      </c>
      <c r="K631" s="862"/>
      <c r="L631" s="862"/>
      <c r="M631" s="862"/>
      <c r="N631" s="862"/>
      <c r="O631" s="862"/>
      <c r="P631" s="863" t="s">
        <v>623</v>
      </c>
      <c r="Q631" s="864"/>
      <c r="R631" s="864"/>
      <c r="S631" s="864"/>
      <c r="T631" s="864"/>
      <c r="U631" s="864"/>
      <c r="V631" s="864"/>
      <c r="W631" s="864"/>
      <c r="X631" s="864"/>
      <c r="Y631" s="865" t="s">
        <v>623</v>
      </c>
      <c r="Z631" s="866"/>
      <c r="AA631" s="866"/>
      <c r="AB631" s="867"/>
      <c r="AC631" s="868"/>
      <c r="AD631" s="869"/>
      <c r="AE631" s="869"/>
      <c r="AF631" s="869"/>
      <c r="AG631" s="869"/>
      <c r="AH631" s="870" t="s">
        <v>623</v>
      </c>
      <c r="AI631" s="871"/>
      <c r="AJ631" s="871"/>
      <c r="AK631" s="871"/>
      <c r="AL631" s="854" t="s">
        <v>623</v>
      </c>
      <c r="AM631" s="855"/>
      <c r="AN631" s="855"/>
      <c r="AO631" s="856"/>
      <c r="AP631" s="857" t="s">
        <v>623</v>
      </c>
      <c r="AQ631" s="857"/>
      <c r="AR631" s="857"/>
      <c r="AS631" s="857"/>
      <c r="AT631" s="857"/>
      <c r="AU631" s="857"/>
      <c r="AV631" s="857"/>
      <c r="AW631" s="857"/>
      <c r="AX631" s="857"/>
    </row>
    <row r="632" spans="1:51" ht="30" hidden="1" customHeight="1">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24"/>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235" max="49" man="1"/>
    <brk id="268" max="49"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6"/>
  <sheetViews>
    <sheetView zoomScale="130" zoomScaleNormal="130" workbookViewId="0">
      <selection activeCell="L12" sqref="L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ht="21.95" customHeight="1">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21.95" customHeight="1">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t="s">
        <v>610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21.95" customHeight="1">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21.95" customHeight="1">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21.95" customHeight="1">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21.95" customHeight="1">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21.95" customHeight="1">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21.95" customHeight="1">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t="s">
        <v>610</v>
      </c>
      <c r="R8" s="13" t="str">
        <f t="shared" si="3"/>
        <v>その他</v>
      </c>
      <c r="S8" s="13" t="str">
        <f t="shared" si="4"/>
        <v>その他</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21.95" customHeight="1">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21.95" customHeight="1">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その他</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21.95" customHeight="1">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21.95" customHeight="1">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21.95" customHeight="1">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21.95" customHeight="1">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21.95" customHeight="1">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21.95" customHeight="1">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21.95" customHeight="1">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21.95" customHeight="1">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21.95" customHeight="1">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21.95" customHeight="1">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21.95" customHeight="1">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21.95" customHeight="1">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21.95" customHeight="1">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21.95" customHeight="1">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21.95" customHeight="1">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21.95" customHeight="1">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21.95" customHeight="1">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21.95" customHeight="1">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21.95" customHeight="1">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21.95" customHeight="1">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21.95" customHeight="1">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21.95" customHeight="1">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21.95" customHeight="1">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21.95" customHeight="1">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21.95" customHeight="1">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21.95" customHeight="1">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21.95" customHeight="1">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ht="21.95" customHeight="1">
      <c r="A38" s="13"/>
      <c r="B38" s="13"/>
      <c r="F38" s="13"/>
      <c r="G38" s="19"/>
      <c r="K38" s="13"/>
      <c r="L38" s="13"/>
      <c r="O38" s="13"/>
      <c r="P38" s="13"/>
      <c r="Q38" s="19"/>
      <c r="T38" s="13"/>
      <c r="Y38" s="32" t="s">
        <v>325</v>
      </c>
      <c r="Z38" s="32" t="s">
        <v>453</v>
      </c>
      <c r="AF38" s="30"/>
      <c r="AK38" s="42" t="str">
        <f t="shared" si="7"/>
        <v>k</v>
      </c>
    </row>
    <row r="39" spans="1:37" ht="21.95" customHeight="1">
      <c r="A39" s="13"/>
      <c r="B39" s="13"/>
      <c r="F39" s="13" t="str">
        <f>I37</f>
        <v>一般会計</v>
      </c>
      <c r="G39" s="19"/>
      <c r="K39" s="13"/>
      <c r="L39" s="13"/>
      <c r="O39" s="13"/>
      <c r="P39" s="13"/>
      <c r="Q39" s="19"/>
      <c r="T39" s="13"/>
      <c r="U39" s="32" t="s">
        <v>565</v>
      </c>
      <c r="Y39" s="32" t="s">
        <v>326</v>
      </c>
      <c r="Z39" s="32" t="s">
        <v>454</v>
      </c>
      <c r="AF39" s="30"/>
      <c r="AK39" s="42" t="str">
        <f t="shared" si="7"/>
        <v>l</v>
      </c>
    </row>
    <row r="40" spans="1:37" ht="21.95" customHeight="1">
      <c r="A40" s="13"/>
      <c r="B40" s="13"/>
      <c r="F40" s="13"/>
      <c r="G40" s="19"/>
      <c r="K40" s="13"/>
      <c r="L40" s="13"/>
      <c r="O40" s="13"/>
      <c r="P40" s="13"/>
      <c r="Q40" s="19"/>
      <c r="T40" s="13"/>
      <c r="U40" s="32"/>
      <c r="Y40" s="32" t="s">
        <v>327</v>
      </c>
      <c r="Z40" s="32" t="s">
        <v>455</v>
      </c>
      <c r="AF40" s="30"/>
      <c r="AK40" s="42" t="str">
        <f t="shared" si="7"/>
        <v>m</v>
      </c>
    </row>
    <row r="41" spans="1:37" ht="21.95" customHeight="1">
      <c r="A41" s="13"/>
      <c r="B41" s="13"/>
      <c r="F41" s="13"/>
      <c r="G41" s="19"/>
      <c r="K41" s="13"/>
      <c r="L41" s="13"/>
      <c r="O41" s="13"/>
      <c r="P41" s="13"/>
      <c r="Q41" s="19"/>
      <c r="T41" s="13"/>
      <c r="U41" s="32" t="s">
        <v>267</v>
      </c>
      <c r="Y41" s="32" t="s">
        <v>328</v>
      </c>
      <c r="Z41" s="32" t="s">
        <v>456</v>
      </c>
      <c r="AF41" s="30"/>
      <c r="AK41" s="42" t="str">
        <f t="shared" si="7"/>
        <v>n</v>
      </c>
    </row>
    <row r="42" spans="1:37" ht="21.95" customHeight="1">
      <c r="A42" s="13"/>
      <c r="B42" s="13"/>
      <c r="F42" s="13"/>
      <c r="G42" s="19"/>
      <c r="K42" s="13"/>
      <c r="L42" s="13"/>
      <c r="O42" s="13"/>
      <c r="P42" s="13"/>
      <c r="Q42" s="19"/>
      <c r="T42" s="13"/>
      <c r="U42" s="32" t="s">
        <v>277</v>
      </c>
      <c r="Y42" s="32" t="s">
        <v>329</v>
      </c>
      <c r="Z42" s="32" t="s">
        <v>457</v>
      </c>
      <c r="AF42" s="30"/>
      <c r="AK42" s="42" t="str">
        <f t="shared" si="7"/>
        <v>o</v>
      </c>
    </row>
    <row r="43" spans="1:37" ht="21.95" customHeight="1">
      <c r="A43" s="13"/>
      <c r="B43" s="13"/>
      <c r="F43" s="13"/>
      <c r="G43" s="19"/>
      <c r="K43" s="13"/>
      <c r="L43" s="13"/>
      <c r="O43" s="13"/>
      <c r="P43" s="13"/>
      <c r="Q43" s="19"/>
      <c r="T43" s="13"/>
      <c r="Y43" s="32" t="s">
        <v>330</v>
      </c>
      <c r="Z43" s="32" t="s">
        <v>458</v>
      </c>
      <c r="AF43" s="30"/>
      <c r="AK43" s="42" t="str">
        <f t="shared" si="7"/>
        <v>p</v>
      </c>
    </row>
    <row r="44" spans="1:37" ht="21.95" customHeight="1">
      <c r="A44" s="13"/>
      <c r="B44" s="13"/>
      <c r="F44" s="13"/>
      <c r="G44" s="19"/>
      <c r="K44" s="13"/>
      <c r="L44" s="13"/>
      <c r="O44" s="13"/>
      <c r="P44" s="13"/>
      <c r="Q44" s="19"/>
      <c r="T44" s="13"/>
      <c r="Y44" s="32" t="s">
        <v>331</v>
      </c>
      <c r="Z44" s="32" t="s">
        <v>459</v>
      </c>
      <c r="AF44" s="30"/>
      <c r="AK44" s="42" t="str">
        <f t="shared" si="7"/>
        <v>q</v>
      </c>
    </row>
    <row r="45" spans="1:37" ht="21.95" customHeight="1">
      <c r="A45" s="13"/>
      <c r="B45" s="13"/>
      <c r="F45" s="13"/>
      <c r="G45" s="19"/>
      <c r="K45" s="13"/>
      <c r="L45" s="13"/>
      <c r="O45" s="13"/>
      <c r="P45" s="13"/>
      <c r="Q45" s="19"/>
      <c r="T45" s="13"/>
      <c r="U45" s="29" t="s">
        <v>160</v>
      </c>
      <c r="Y45" s="32" t="s">
        <v>332</v>
      </c>
      <c r="Z45" s="32" t="s">
        <v>460</v>
      </c>
      <c r="AF45" s="30"/>
      <c r="AK45" s="42" t="str">
        <f t="shared" si="7"/>
        <v>r</v>
      </c>
    </row>
    <row r="46" spans="1:37" ht="21.95" customHeight="1">
      <c r="A46" s="13"/>
      <c r="B46" s="13"/>
      <c r="F46" s="13"/>
      <c r="G46" s="19"/>
      <c r="K46" s="13"/>
      <c r="L46" s="13"/>
      <c r="O46" s="13"/>
      <c r="P46" s="13"/>
      <c r="Q46" s="19"/>
      <c r="T46" s="13"/>
      <c r="U46" s="78" t="s">
        <v>601</v>
      </c>
      <c r="Y46" s="32" t="s">
        <v>333</v>
      </c>
      <c r="Z46" s="32" t="s">
        <v>461</v>
      </c>
      <c r="AF46" s="30"/>
      <c r="AK46" s="42" t="str">
        <f t="shared" si="7"/>
        <v>s</v>
      </c>
    </row>
    <row r="47" spans="1:37" ht="21.95" customHeight="1">
      <c r="A47" s="13"/>
      <c r="B47" s="13"/>
      <c r="F47" s="13"/>
      <c r="G47" s="19"/>
      <c r="K47" s="13"/>
      <c r="L47" s="13"/>
      <c r="O47" s="13"/>
      <c r="P47" s="13"/>
      <c r="Q47" s="19"/>
      <c r="T47" s="13"/>
      <c r="Y47" s="32" t="s">
        <v>334</v>
      </c>
      <c r="Z47" s="32" t="s">
        <v>462</v>
      </c>
      <c r="AF47" s="30"/>
      <c r="AK47" s="42" t="str">
        <f t="shared" si="7"/>
        <v>t</v>
      </c>
    </row>
    <row r="48" spans="1:37" ht="21.95" customHeight="1">
      <c r="A48" s="13"/>
      <c r="B48" s="13"/>
      <c r="F48" s="13"/>
      <c r="G48" s="19"/>
      <c r="K48" s="13"/>
      <c r="L48" s="13"/>
      <c r="O48" s="13"/>
      <c r="P48" s="13"/>
      <c r="Q48" s="19"/>
      <c r="T48" s="13"/>
      <c r="U48" s="78">
        <v>2021</v>
      </c>
      <c r="Y48" s="32" t="s">
        <v>335</v>
      </c>
      <c r="Z48" s="32" t="s">
        <v>463</v>
      </c>
      <c r="AF48" s="30"/>
      <c r="AK48" s="42" t="str">
        <f t="shared" si="7"/>
        <v>u</v>
      </c>
    </row>
    <row r="49" spans="1:37" ht="21.95" customHeight="1">
      <c r="A49" s="13"/>
      <c r="B49" s="13"/>
      <c r="F49" s="13"/>
      <c r="G49" s="19"/>
      <c r="K49" s="13"/>
      <c r="L49" s="13"/>
      <c r="O49" s="13"/>
      <c r="P49" s="13"/>
      <c r="Q49" s="19"/>
      <c r="T49" s="13"/>
      <c r="U49" s="78">
        <v>2022</v>
      </c>
      <c r="Y49" s="32" t="s">
        <v>336</v>
      </c>
      <c r="Z49" s="32" t="s">
        <v>464</v>
      </c>
      <c r="AF49" s="30"/>
      <c r="AK49" s="42" t="str">
        <f t="shared" si="7"/>
        <v>v</v>
      </c>
    </row>
    <row r="50" spans="1:37" ht="21.95" customHeight="1">
      <c r="A50" s="13"/>
      <c r="B50" s="13"/>
      <c r="F50" s="13"/>
      <c r="G50" s="19"/>
      <c r="K50" s="13"/>
      <c r="L50" s="13"/>
      <c r="O50" s="13"/>
      <c r="P50" s="13"/>
      <c r="Q50" s="19"/>
      <c r="T50" s="13"/>
      <c r="U50" s="78">
        <v>2023</v>
      </c>
      <c r="Y50" s="32" t="s">
        <v>337</v>
      </c>
      <c r="Z50" s="32" t="s">
        <v>465</v>
      </c>
      <c r="AF50" s="30"/>
    </row>
    <row r="51" spans="1:37" ht="21.95" customHeight="1">
      <c r="A51" s="13"/>
      <c r="B51" s="13"/>
      <c r="F51" s="13"/>
      <c r="G51" s="19"/>
      <c r="K51" s="13"/>
      <c r="L51" s="13"/>
      <c r="O51" s="13"/>
      <c r="P51" s="13"/>
      <c r="Q51" s="19"/>
      <c r="T51" s="13"/>
      <c r="U51" s="78">
        <v>2024</v>
      </c>
      <c r="Y51" s="32" t="s">
        <v>338</v>
      </c>
      <c r="Z51" s="32" t="s">
        <v>466</v>
      </c>
      <c r="AF51" s="30"/>
    </row>
    <row r="52" spans="1:37" ht="21.95" customHeight="1">
      <c r="A52" s="13"/>
      <c r="B52" s="13"/>
      <c r="F52" s="13"/>
      <c r="G52" s="19"/>
      <c r="K52" s="13"/>
      <c r="L52" s="13"/>
      <c r="O52" s="13"/>
      <c r="P52" s="13"/>
      <c r="Q52" s="19"/>
      <c r="T52" s="13"/>
      <c r="U52" s="78">
        <v>2025</v>
      </c>
      <c r="Y52" s="32" t="s">
        <v>339</v>
      </c>
      <c r="Z52" s="32" t="s">
        <v>467</v>
      </c>
      <c r="AF52" s="30"/>
    </row>
    <row r="53" spans="1:37" ht="21.95" customHeight="1">
      <c r="A53" s="13"/>
      <c r="B53" s="13"/>
      <c r="F53" s="13"/>
      <c r="G53" s="19"/>
      <c r="K53" s="13"/>
      <c r="L53" s="13"/>
      <c r="O53" s="13"/>
      <c r="P53" s="13"/>
      <c r="Q53" s="19"/>
      <c r="T53" s="13"/>
      <c r="U53" s="78">
        <v>2026</v>
      </c>
      <c r="Y53" s="32" t="s">
        <v>340</v>
      </c>
      <c r="Z53" s="32" t="s">
        <v>468</v>
      </c>
      <c r="AF53" s="30"/>
    </row>
    <row r="54" spans="1:37" ht="21.95" customHeight="1">
      <c r="A54" s="13"/>
      <c r="B54" s="13"/>
      <c r="F54" s="13"/>
      <c r="G54" s="19"/>
      <c r="K54" s="13"/>
      <c r="L54" s="13"/>
      <c r="O54" s="13"/>
      <c r="P54" s="20"/>
      <c r="Q54" s="19"/>
      <c r="T54" s="13"/>
      <c r="Y54" s="32" t="s">
        <v>341</v>
      </c>
      <c r="Z54" s="32" t="s">
        <v>469</v>
      </c>
      <c r="AF54" s="30"/>
    </row>
    <row r="55" spans="1:37" ht="21.95" customHeight="1">
      <c r="A55" s="13"/>
      <c r="B55" s="13"/>
      <c r="F55" s="13"/>
      <c r="G55" s="19"/>
      <c r="K55" s="13"/>
      <c r="L55" s="13"/>
      <c r="O55" s="13"/>
      <c r="P55" s="13"/>
      <c r="Q55" s="19"/>
      <c r="T55" s="13"/>
      <c r="Y55" s="32" t="s">
        <v>342</v>
      </c>
      <c r="Z55" s="32" t="s">
        <v>470</v>
      </c>
      <c r="AF55" s="30"/>
    </row>
    <row r="56" spans="1:37" ht="21.95" customHeight="1">
      <c r="A56" s="13"/>
      <c r="B56" s="13"/>
      <c r="F56" s="13"/>
      <c r="G56" s="19"/>
      <c r="K56" s="13"/>
      <c r="L56" s="13"/>
      <c r="O56" s="13"/>
      <c r="P56" s="13"/>
      <c r="Q56" s="19"/>
      <c r="T56" s="13"/>
      <c r="U56" s="78">
        <v>20</v>
      </c>
      <c r="Y56" s="32" t="s">
        <v>343</v>
      </c>
      <c r="Z56" s="32" t="s">
        <v>471</v>
      </c>
      <c r="AF56" s="30"/>
    </row>
    <row r="57" spans="1:37" ht="21.95" customHeight="1">
      <c r="A57" s="13"/>
      <c r="B57" s="13"/>
      <c r="F57" s="13"/>
      <c r="G57" s="19"/>
      <c r="K57" s="13"/>
      <c r="L57" s="13"/>
      <c r="O57" s="13"/>
      <c r="P57" s="13"/>
      <c r="Q57" s="19"/>
      <c r="T57" s="13"/>
      <c r="U57" s="32" t="s">
        <v>541</v>
      </c>
      <c r="Y57" s="32" t="s">
        <v>344</v>
      </c>
      <c r="Z57" s="32" t="s">
        <v>472</v>
      </c>
      <c r="AF57" s="30"/>
    </row>
    <row r="58" spans="1:37" ht="21.95" customHeight="1">
      <c r="A58" s="13"/>
      <c r="B58" s="13"/>
      <c r="F58" s="13"/>
      <c r="G58" s="19"/>
      <c r="K58" s="13"/>
      <c r="L58" s="13"/>
      <c r="O58" s="13"/>
      <c r="P58" s="13"/>
      <c r="Q58" s="19"/>
      <c r="T58" s="13"/>
      <c r="U58" s="32" t="s">
        <v>542</v>
      </c>
      <c r="Y58" s="32" t="s">
        <v>345</v>
      </c>
      <c r="Z58" s="32" t="s">
        <v>473</v>
      </c>
      <c r="AF58" s="30"/>
    </row>
    <row r="59" spans="1:37" ht="21.95" customHeight="1">
      <c r="A59" s="13"/>
      <c r="B59" s="13"/>
      <c r="F59" s="13"/>
      <c r="G59" s="19"/>
      <c r="K59" s="13"/>
      <c r="L59" s="13"/>
      <c r="O59" s="13"/>
      <c r="P59" s="13"/>
      <c r="Q59" s="19"/>
      <c r="T59" s="13"/>
      <c r="Y59" s="32" t="s">
        <v>346</v>
      </c>
      <c r="Z59" s="32" t="s">
        <v>474</v>
      </c>
      <c r="AF59" s="30"/>
    </row>
    <row r="60" spans="1:37" ht="21.95" customHeight="1">
      <c r="A60" s="13"/>
      <c r="B60" s="13"/>
      <c r="F60" s="13"/>
      <c r="G60" s="19"/>
      <c r="K60" s="13"/>
      <c r="L60" s="13"/>
      <c r="O60" s="13"/>
      <c r="P60" s="13"/>
      <c r="Q60" s="19"/>
      <c r="T60" s="13"/>
      <c r="Y60" s="32" t="s">
        <v>347</v>
      </c>
      <c r="Z60" s="32" t="s">
        <v>475</v>
      </c>
      <c r="AF60" s="30"/>
    </row>
    <row r="61" spans="1:37" ht="21.95" customHeight="1">
      <c r="A61" s="13"/>
      <c r="B61" s="13"/>
      <c r="F61" s="13"/>
      <c r="G61" s="19"/>
      <c r="K61" s="13"/>
      <c r="L61" s="13"/>
      <c r="O61" s="13"/>
      <c r="P61" s="13"/>
      <c r="Q61" s="19"/>
      <c r="T61" s="13"/>
      <c r="Y61" s="32" t="s">
        <v>348</v>
      </c>
      <c r="Z61" s="32" t="s">
        <v>476</v>
      </c>
      <c r="AF61" s="30"/>
    </row>
    <row r="62" spans="1:37" ht="21.95" customHeight="1">
      <c r="A62" s="13"/>
      <c r="B62" s="13"/>
      <c r="F62" s="13"/>
      <c r="G62" s="19"/>
      <c r="K62" s="13"/>
      <c r="L62" s="13"/>
      <c r="O62" s="13"/>
      <c r="P62" s="13"/>
      <c r="Q62" s="19"/>
      <c r="T62" s="13"/>
      <c r="Y62" s="32" t="s">
        <v>349</v>
      </c>
      <c r="Z62" s="32" t="s">
        <v>477</v>
      </c>
      <c r="AF62" s="30"/>
    </row>
    <row r="63" spans="1:37" ht="21.95" customHeight="1">
      <c r="A63" s="13"/>
      <c r="B63" s="13"/>
      <c r="F63" s="13"/>
      <c r="G63" s="19"/>
      <c r="K63" s="13"/>
      <c r="L63" s="13"/>
      <c r="O63" s="13"/>
      <c r="P63" s="13"/>
      <c r="Q63" s="19"/>
      <c r="T63" s="13"/>
      <c r="Y63" s="32" t="s">
        <v>350</v>
      </c>
      <c r="Z63" s="32" t="s">
        <v>478</v>
      </c>
      <c r="AF63" s="30"/>
    </row>
    <row r="64" spans="1:37" ht="21.95" customHeight="1">
      <c r="A64" s="13"/>
      <c r="B64" s="13"/>
      <c r="F64" s="13"/>
      <c r="G64" s="19"/>
      <c r="K64" s="13"/>
      <c r="L64" s="13"/>
      <c r="O64" s="13"/>
      <c r="P64" s="13"/>
      <c r="Q64" s="19"/>
      <c r="T64" s="13"/>
      <c r="Y64" s="32" t="s">
        <v>351</v>
      </c>
      <c r="Z64" s="32" t="s">
        <v>479</v>
      </c>
      <c r="AF64" s="30"/>
    </row>
    <row r="65" spans="1:32" ht="21.95" customHeight="1">
      <c r="A65" s="13"/>
      <c r="B65" s="13"/>
      <c r="F65" s="13"/>
      <c r="G65" s="19"/>
      <c r="K65" s="13"/>
      <c r="L65" s="13"/>
      <c r="O65" s="13"/>
      <c r="P65" s="13"/>
      <c r="Q65" s="19"/>
      <c r="T65" s="13"/>
      <c r="Y65" s="32" t="s">
        <v>352</v>
      </c>
      <c r="Z65" s="32" t="s">
        <v>480</v>
      </c>
      <c r="AF65" s="30"/>
    </row>
    <row r="66" spans="1:32" ht="21.95" customHeight="1">
      <c r="A66" s="13"/>
      <c r="B66" s="13"/>
      <c r="F66" s="13"/>
      <c r="G66" s="19"/>
      <c r="K66" s="13"/>
      <c r="L66" s="13"/>
      <c r="O66" s="13"/>
      <c r="P66" s="13"/>
      <c r="Q66" s="19"/>
      <c r="T66" s="13"/>
      <c r="Y66" s="32" t="s">
        <v>66</v>
      </c>
      <c r="Z66" s="32" t="s">
        <v>481</v>
      </c>
      <c r="AF66" s="30"/>
    </row>
    <row r="67" spans="1:32" ht="21.95" customHeight="1">
      <c r="A67" s="13"/>
      <c r="B67" s="13"/>
      <c r="F67" s="13"/>
      <c r="G67" s="19"/>
      <c r="K67" s="13"/>
      <c r="L67" s="13"/>
      <c r="O67" s="13"/>
      <c r="P67" s="13"/>
      <c r="Q67" s="19"/>
      <c r="T67" s="13"/>
      <c r="Y67" s="32" t="s">
        <v>353</v>
      </c>
      <c r="Z67" s="32" t="s">
        <v>482</v>
      </c>
      <c r="AF67" s="30"/>
    </row>
    <row r="68" spans="1:32" ht="21.95" customHeight="1">
      <c r="A68" s="13"/>
      <c r="B68" s="13"/>
      <c r="F68" s="13"/>
      <c r="G68" s="19"/>
      <c r="K68" s="13"/>
      <c r="L68" s="13"/>
      <c r="O68" s="13"/>
      <c r="P68" s="13"/>
      <c r="Q68" s="19"/>
      <c r="T68" s="13"/>
      <c r="Y68" s="32" t="s">
        <v>354</v>
      </c>
      <c r="Z68" s="32" t="s">
        <v>483</v>
      </c>
      <c r="AF68" s="30"/>
    </row>
    <row r="69" spans="1:32" ht="21.95" customHeight="1">
      <c r="A69" s="13"/>
      <c r="B69" s="13"/>
      <c r="F69" s="13"/>
      <c r="G69" s="19"/>
      <c r="K69" s="13"/>
      <c r="L69" s="13"/>
      <c r="O69" s="13"/>
      <c r="P69" s="13"/>
      <c r="Q69" s="19"/>
      <c r="T69" s="13"/>
      <c r="Y69" s="32" t="s">
        <v>355</v>
      </c>
      <c r="Z69" s="32" t="s">
        <v>484</v>
      </c>
      <c r="AF69" s="30"/>
    </row>
    <row r="70" spans="1:32" ht="21.95" customHeight="1">
      <c r="A70" s="13"/>
      <c r="B70" s="13"/>
      <c r="Y70" s="32" t="s">
        <v>356</v>
      </c>
      <c r="Z70" s="32" t="s">
        <v>485</v>
      </c>
    </row>
    <row r="71" spans="1:32" ht="21.95" customHeight="1">
      <c r="Y71" s="32" t="s">
        <v>357</v>
      </c>
      <c r="Z71" s="32" t="s">
        <v>486</v>
      </c>
    </row>
    <row r="72" spans="1:32" ht="21.95" customHeight="1">
      <c r="Y72" s="32" t="s">
        <v>358</v>
      </c>
      <c r="Z72" s="32" t="s">
        <v>487</v>
      </c>
    </row>
    <row r="73" spans="1:32" ht="21.95" customHeight="1">
      <c r="Y73" s="32" t="s">
        <v>359</v>
      </c>
      <c r="Z73" s="32" t="s">
        <v>488</v>
      </c>
    </row>
    <row r="74" spans="1:32" ht="21.95" customHeight="1">
      <c r="Y74" s="32" t="s">
        <v>360</v>
      </c>
      <c r="Z74" s="32" t="s">
        <v>489</v>
      </c>
    </row>
    <row r="75" spans="1:32" ht="21.95" customHeight="1">
      <c r="Y75" s="32" t="s">
        <v>361</v>
      </c>
      <c r="Z75" s="32" t="s">
        <v>490</v>
      </c>
    </row>
    <row r="76" spans="1:32" ht="21.95" customHeight="1">
      <c r="Y76" s="32" t="s">
        <v>362</v>
      </c>
      <c r="Z76" s="32" t="s">
        <v>491</v>
      </c>
    </row>
    <row r="77" spans="1:32" ht="21.95" customHeight="1">
      <c r="Y77" s="32" t="s">
        <v>363</v>
      </c>
      <c r="Z77" s="32" t="s">
        <v>492</v>
      </c>
    </row>
    <row r="78" spans="1:32" ht="21.95" customHeight="1">
      <c r="Y78" s="32" t="s">
        <v>364</v>
      </c>
      <c r="Z78" s="32" t="s">
        <v>493</v>
      </c>
    </row>
    <row r="79" spans="1:32" ht="21.95" customHeight="1">
      <c r="Y79" s="32" t="s">
        <v>365</v>
      </c>
      <c r="Z79" s="32" t="s">
        <v>494</v>
      </c>
    </row>
    <row r="80" spans="1:32" ht="21.95" customHeight="1">
      <c r="Y80" s="32" t="s">
        <v>366</v>
      </c>
      <c r="Z80" s="32" t="s">
        <v>495</v>
      </c>
    </row>
    <row r="81" spans="25:26" ht="21.95" customHeight="1">
      <c r="Y81" s="32" t="s">
        <v>367</v>
      </c>
      <c r="Z81" s="32" t="s">
        <v>496</v>
      </c>
    </row>
    <row r="82" spans="25:26" ht="21.95" customHeight="1">
      <c r="Y82" s="32" t="s">
        <v>368</v>
      </c>
      <c r="Z82" s="32" t="s">
        <v>497</v>
      </c>
    </row>
    <row r="83" spans="25:26" ht="21.95" customHeight="1">
      <c r="Y83" s="32" t="s">
        <v>369</v>
      </c>
      <c r="Z83" s="32" t="s">
        <v>498</v>
      </c>
    </row>
    <row r="84" spans="25:26" ht="21.95" customHeight="1">
      <c r="Y84" s="32" t="s">
        <v>370</v>
      </c>
      <c r="Z84" s="32" t="s">
        <v>499</v>
      </c>
    </row>
    <row r="85" spans="25:26" ht="21.95" customHeight="1">
      <c r="Y85" s="32" t="s">
        <v>371</v>
      </c>
      <c r="Z85" s="32" t="s">
        <v>500</v>
      </c>
    </row>
    <row r="86" spans="25:26" ht="21.95" customHeight="1">
      <c r="Y86" s="32" t="s">
        <v>372</v>
      </c>
      <c r="Z86" s="32" t="s">
        <v>501</v>
      </c>
    </row>
    <row r="87" spans="25:26" ht="21.95" customHeight="1">
      <c r="Y87" s="32" t="s">
        <v>373</v>
      </c>
      <c r="Z87" s="32" t="s">
        <v>502</v>
      </c>
    </row>
    <row r="88" spans="25:26" ht="21.95" customHeight="1">
      <c r="Y88" s="32" t="s">
        <v>374</v>
      </c>
      <c r="Z88" s="32" t="s">
        <v>503</v>
      </c>
    </row>
    <row r="89" spans="25:26" ht="21.95" customHeight="1">
      <c r="Y89" s="32" t="s">
        <v>375</v>
      </c>
      <c r="Z89" s="32" t="s">
        <v>504</v>
      </c>
    </row>
    <row r="90" spans="25:26" ht="21.95" customHeight="1">
      <c r="Y90" s="32" t="s">
        <v>376</v>
      </c>
      <c r="Z90" s="32" t="s">
        <v>505</v>
      </c>
    </row>
    <row r="91" spans="25:26" ht="21.95" customHeight="1">
      <c r="Y91" s="32" t="s">
        <v>377</v>
      </c>
      <c r="Z91" s="32" t="s">
        <v>506</v>
      </c>
    </row>
    <row r="92" spans="25:26" ht="21.95" customHeight="1">
      <c r="Y92" s="32" t="s">
        <v>378</v>
      </c>
      <c r="Z92" s="32" t="s">
        <v>507</v>
      </c>
    </row>
    <row r="93" spans="25:26" ht="21.95" customHeight="1">
      <c r="Y93" s="32" t="s">
        <v>379</v>
      </c>
      <c r="Z93" s="32" t="s">
        <v>508</v>
      </c>
    </row>
    <row r="94" spans="25:26" ht="21.95" customHeight="1">
      <c r="Y94" s="32" t="s">
        <v>380</v>
      </c>
      <c r="Z94" s="32" t="s">
        <v>509</v>
      </c>
    </row>
    <row r="95" spans="25:26" ht="21.95" customHeight="1">
      <c r="Y95" s="32" t="s">
        <v>381</v>
      </c>
      <c r="Z95" s="32" t="s">
        <v>510</v>
      </c>
    </row>
    <row r="96" spans="25:26" ht="21.95" customHeight="1">
      <c r="Y96" s="32" t="s">
        <v>285</v>
      </c>
      <c r="Z96" s="32" t="s">
        <v>511</v>
      </c>
    </row>
    <row r="97" spans="25:26" ht="21.95" customHeight="1">
      <c r="Y97" s="32" t="s">
        <v>382</v>
      </c>
      <c r="Z97" s="32" t="s">
        <v>512</v>
      </c>
    </row>
    <row r="98" spans="25:26" ht="21.95" customHeight="1">
      <c r="Y98" s="32" t="s">
        <v>383</v>
      </c>
      <c r="Z98" s="32" t="s">
        <v>513</v>
      </c>
    </row>
    <row r="99" spans="25:26" ht="21.95" customHeight="1">
      <c r="Y99" s="32" t="s">
        <v>413</v>
      </c>
      <c r="Z99" s="32" t="s">
        <v>514</v>
      </c>
    </row>
    <row r="100" spans="25:26" ht="21.95" customHeight="1">
      <c r="Y100" s="32" t="s">
        <v>605</v>
      </c>
      <c r="Z100" s="32" t="s">
        <v>515</v>
      </c>
    </row>
    <row r="101" spans="25:26" ht="21.95" customHeight="1"/>
    <row r="102" spans="25:26" ht="21.95" customHeight="1"/>
    <row r="103" spans="25:26" ht="21.95" customHeight="1"/>
    <row r="104" spans="25:26" ht="21.95" customHeight="1"/>
    <row r="105" spans="25:26" ht="21.95" customHeight="1"/>
    <row r="106" spans="25:26" ht="21.95" customHeight="1"/>
    <row r="107" spans="25:26" ht="21.95" customHeight="1"/>
    <row r="108" spans="25:26" ht="21.95" customHeight="1"/>
    <row r="109" spans="25:26" ht="21.95" customHeight="1"/>
    <row r="110" spans="25:26" ht="21.95" customHeight="1"/>
    <row r="111" spans="25:26" ht="21.95" customHeight="1"/>
    <row r="112" spans="25:26"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2022-08-29T06:03:11Z</cp:lastPrinted>
  <dcterms:created xsi:type="dcterms:W3CDTF">2012-03-13T00:50:25Z</dcterms:created>
  <dcterms:modified xsi:type="dcterms:W3CDTF">2022-08-29T06:03:13Z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