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4\２．作成（今年度から中間公表なし）\06 公表前確認\○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08" i="11"/>
  <c r="AY210" i="11" s="1"/>
  <c r="AY205" i="11"/>
  <c r="AY201" i="11"/>
  <c r="AY200" i="11"/>
  <c r="AY204" i="11" s="1"/>
  <c r="AY195" i="11"/>
  <c r="AY196" i="11" s="1"/>
  <c r="AY190" i="11"/>
  <c r="AY192" i="11" s="1"/>
  <c r="AY180" i="11"/>
  <c r="AY187" i="11" s="1"/>
  <c r="AY175"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27" i="11"/>
  <c r="AY129" i="11" s="1"/>
  <c r="AY122" i="11"/>
  <c r="AY123" i="11" s="1"/>
  <c r="AY115" i="11"/>
  <c r="AY112" i="11"/>
  <c r="AY121" i="11" s="1"/>
  <c r="AY100" i="11"/>
  <c r="AY99" i="11"/>
  <c r="AY101" i="11" s="1"/>
  <c r="AY98" i="11"/>
  <c r="AY102" i="11"/>
  <c r="AY104" i="11" s="1"/>
  <c r="AY118" i="11" l="1"/>
  <c r="AY178" i="11"/>
  <c r="AY193" i="11"/>
  <c r="AY202" i="11"/>
  <c r="AY209" i="11"/>
  <c r="AY119" i="11"/>
  <c r="AY179" i="11"/>
  <c r="AY114" i="11"/>
  <c r="AY174" i="11"/>
  <c r="AY206" i="11"/>
  <c r="AY126" i="11"/>
  <c r="AY130" i="11"/>
  <c r="AY176" i="11"/>
  <c r="AY198" i="11"/>
  <c r="AY203" i="11"/>
  <c r="AY207" i="11"/>
  <c r="AY211" i="11"/>
  <c r="AY131" i="11"/>
  <c r="AY143" i="11"/>
  <c r="AY116" i="11"/>
  <c r="AY120" i="11"/>
  <c r="AY124" i="11"/>
  <c r="AY128" i="11"/>
  <c r="AY154" i="11"/>
  <c r="AY163" i="11"/>
  <c r="AY140" i="11"/>
  <c r="AY144" i="11"/>
  <c r="AY134" i="11"/>
  <c r="AY113" i="11"/>
  <c r="AY117" i="11"/>
  <c r="AY125" i="11"/>
  <c r="AY151" i="11"/>
  <c r="AY155" i="11"/>
  <c r="AY164" i="11"/>
  <c r="AY141" i="11"/>
  <c r="AY212" i="11"/>
  <c r="AY21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81" i="11"/>
  <c r="AY96" i="11"/>
  <c r="AY63" i="11"/>
  <c r="AY84" i="11"/>
  <c r="AY49" i="11"/>
  <c r="AY85" i="11"/>
  <c r="AY89" i="11"/>
  <c r="AY97"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<sst xmlns="http://schemas.openxmlformats.org/spreadsheetml/2006/main" count="2068" uniqueCount="750">
  <si>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</si>
  <si>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</si>
  <si>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</si>
  <si>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</si>
  <si>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</si>
  <si>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</si>
  <si>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</si>
  <si>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</si>
  <si>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</si>
  <si>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</si>
  <si>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</si>
  <si>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</si>
  <si>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</si>
  <si>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</si>
  <si>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</si>
  <si>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</si>
  <si>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</si>
  <si>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</si>
  <si>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</si>
  <si>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</si>
  <si>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</si>
  <si>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</si>
  <si>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</si>
  <si>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</si>
  <si>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</si>
  <si>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</si>
  <si>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</si>
  <si>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</si>
  <si>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</si>
  <si>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</si>
  <si>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</si>
  <si>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</si>
  <si>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</si>
  <si>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</si>
  <si>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</si>
  <si>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</si>
  <si>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</si>
  <si>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</si>
  <si>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</si>
  <si>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</si>
  <si>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</si>
  <si>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</si>
  <si>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</si>
  <si>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</si>
  <si>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</si>
  <si>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</si>
  <si>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</si>
  <si>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</si>
  <si>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</si>
  <si>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</si>
  <si>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</si>
  <si>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</si>
  <si>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</si>
  <si>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</si>
  <si>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</si>
  <si>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</si>
  <si>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</si>
  <si>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</si>
  <si>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</si>
  <si>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</si>
  <si>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</si>
  <si>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</si>
  <si>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</si>
  <si>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</si>
  <si>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</si>
  <si>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</si>
  <si>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</si>
  <si>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</si>
  <si>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</si>
  <si>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</si>
  <si>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</si>
  <si>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</si>
  <si>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</si>
  <si>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</si>
  <si>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</si>
  <si>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</si>
  <si>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</si>
  <si>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</si>
  <si>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</si>
  <si>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</si>
  <si>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</si>
  <si>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</si>
  <si>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</si>
  <si>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</si>
  <si>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</si>
  <si>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</si>
  <si>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</si>
  <si>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</si>
  <si>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</si>
  <si>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</si>
  <si>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</si>
  <si>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</si>
  <si>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</si>
  <si>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</si>
  <si>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</si>
  <si>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</si>
  <si>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</si>
  <si>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</si>
  <si>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</si>
  <si>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</si>
  <si>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</si>
  <si>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</si>
  <si>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</si>
  <si>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</si>
  <si>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</si>
  <si>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</si>
  <si>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</si>
  <si>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</si>
  <si>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</si>
  <si>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</si>
  <si>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</si>
  <si>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</si>
  <si>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</si>
  <si>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</si>
  <si>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</si>
  <si>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</si>
  <si>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</si>
  <si>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</si>
  <si>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</si>
  <si>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</si>
  <si>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</si>
  <si>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</si>
  <si>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</si>
  <si>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</si>
  <si>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</si>
  <si>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</si>
  <si>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</si>
  <si>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</si>
  <si>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</si>
  <si>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</si>
  <si>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</si>
  <si>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</si>
  <si>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</si>
  <si>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</si>
  <si>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</si>
  <si>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</si>
  <si>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</si>
  <si>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</si>
  <si>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</si>
  <si>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</si>
  <si>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</si>
  <si>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</si>
  <si>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</si>
  <si>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</si>
  <si>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</si>
  <si>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</si>
  <si>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</si>
  <si>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</si>
  <si>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</si>
  <si>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</si>
  <si>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</si>
  <si>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</si>
  <si>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</si>
  <si>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</si>
  <si>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</si>
  <si>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</si>
  <si>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</si>
  <si>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</si>
  <si>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</si>
  <si>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</si>
  <si>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</si>
  <si>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</si>
  <si>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</si>
  <si>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</si>
  <si>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</si>
  <si>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</si>
  <si>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</si>
  <si>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</si>
  <si>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</si>
  <si>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</si>
  <si>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</si>
  <si>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</si>
  <si>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</si>
  <si>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</si>
  <si>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</si>
  <si>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</si>
  <si>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</si>
  <si>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</si>
  <si>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</si>
  <si>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</si>
  <si>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</si>
  <si>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</si>
  <si>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</si>
  <si>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</si>
  <si>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</si>
  <si>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</si>
  <si>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</si>
  <si>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</si>
  <si>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</si>
  <si>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</si>
  <si>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</si>
  <si>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</si>
  <si>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</si>
  <si>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</si>
  <si>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</si>
  <si>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</si>
  <si>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</si>
  <si>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</si>
  <si>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</si>
  <si>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</si>
  <si>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</si>
  <si>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</si>
  <si>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</si>
  <si>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</si>
  <si>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</si>
  <si>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</si>
  <si>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</si>
  <si>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</si>
  <si>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</si>
  <si>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</si>
  <si>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</si>
  <si>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</si>
  <si>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</si>
  <si>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</si>
  <si>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</si>
  <si>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</si>
  <si>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</si>
  <si>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</si>
  <si>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</si>
  <si>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</si>
  <si>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</si>
  <si>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</si>
  <si>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</si>
  <si>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</si>
  <si>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</si>
  <si>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</si>
  <si>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</si>
  <si>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</si>
  <si>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</si>
  <si>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</si>
  <si>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</si>
  <si>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</si>
  <si>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</si>
  <si>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</si>
  <si>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</si>
  <si>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</si>
  <si>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</si>
  <si>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</si>
  <si>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</si>
  <si>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</si>
  <si>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</si>
  <si>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</si>
  <si>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</si>
  <si>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</si>
  <si>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</si>
  <si>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</si>
  <si>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</si>
  <si>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</si>
  <si>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</si>
  <si>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</si>
  <si>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</si>
  <si>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</si>
  <si>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</si>
  <si>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</si>
  <si>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</si>
  <si>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</si>
  <si>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</si>
  <si>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</si>
  <si>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</si>
  <si>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</si>
  <si>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</si>
  <si>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</si>
  <si>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</si>
  <si>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</si>
  <si>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</si>
  <si>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</si>
  <si>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</si>
  <si>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</si>
  <si>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</si>
  <si>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</si>
  <si>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</si>
  <si>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</si>
  <si>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</si>
  <si>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</si>
  <si>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</si>
  <si>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</si>
  <si>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</si>
  <si>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</si>
  <si>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</si>
  <si>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</si>
  <si>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</si>
  <si>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</si>
  <si>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</si>
  <si>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</si>
  <si>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</si>
  <si>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</si>
  <si>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</si>
  <si>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</si>
  <si>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</si>
  <si>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</si>
  <si>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</si>
  <si>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</si>
  <si>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</si>
  <si>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</si>
  <si>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</si>
  <si>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</si>
  <si>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</si>
  <si>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</si>
  <si>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</si>
  <si>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</si>
  <si>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</si>
  <si>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</si>
  <si>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</si>
  <si>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</si>
  <si>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</si>
  <si>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</si>
  <si>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</si>
  <si>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</si>
  <si>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</si>
  <si>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</si>
  <si>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</si>
  <si>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</si>
  <si>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</si>
  <si>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</si>
  <si>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</si>
  <si>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</si>
  <si>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</si>
  <si>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</si>
  <si>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</si>
  <si>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</si>
  <si>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</si>
  <si>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</si>
  <si>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</si>
  <si>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</si>
  <si>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</si>
  <si>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</si>
  <si>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</si>
  <si>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</si>
  <si>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</si>
  <si>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</si>
  <si>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</si>
  <si>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</si>
  <si>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</si>
  <si>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</si>
  <si>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</si>
  <si>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</si>
  <si>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</si>
  <si>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</si>
  <si>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</si>
  <si>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</si>
  <si>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</si>
  <si>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</si>
  <si>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</si>
  <si>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</si>
  <si>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</si>
  <si>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</si>
  <si>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</si>
  <si>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</si>
  <si>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</si>
  <si>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</si>
  <si>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</si>
  <si>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</si>
  <si>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</si>
  <si>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</si>
  <si>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</si>
  <si>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</si>
  <si>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</si>
  <si>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</si>
  <si>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</si>
  <si>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</si>
  <si>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</si>
  <si>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</si>
  <si>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</si>
  <si>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</si>
  <si>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</si>
  <si>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</si>
  <si>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</si>
  <si>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</si>
  <si>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</si>
  <si>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</si>
  <si>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</si>
  <si>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</si>
  <si>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</si>
  <si>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</si>
  <si>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</si>
  <si>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</si>
  <si>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</si>
  <si>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</si>
  <si>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</si>
  <si>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</si>
  <si>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</si>
  <si>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</si>
  <si>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</si>
  <si>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</si>
  <si>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</si>
  <si>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</si>
  <si>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</si>
  <si>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</si>
  <si>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</si>
  <si>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</si>
  <si>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</si>
  <si>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</si>
  <si>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</si>
  <si>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</si>
  <si>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</si>
  <si>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</si>
  <si>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</si>
  <si>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</si>
  <si>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</si>
  <si>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</si>
  <si>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</si>
  <si>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</si>
  <si>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</si>
  <si>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</si>
  <si>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</si>
  <si>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</si>
  <si>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</si>
  <si>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</si>
  <si>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</si>
  <si>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</si>
  <si>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</si>
  <si>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</si>
  <si>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</si>
  <si>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</si>
  <si>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</si>
  <si>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</si>
  <si>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</si>
  <si>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</si>
  <si>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</si>
  <si>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</si>
  <si>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</si>
  <si>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</si>
  <si>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</si>
  <si>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</si>
  <si>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</si>
  <si>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</si>
  <si>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</si>
  <si>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</si>
  <si>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</si>
  <si>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</si>
  <si>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</si>
  <si>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</si>
  <si>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</si>
  <si>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</si>
  <si>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</si>
  <si>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</si>
  <si>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</si>
  <si>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</si>
  <si>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</si>
  <si>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</si>
  <si>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</si>
  <si>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</si>
  <si>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</si>
  <si>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</si>
  <si>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</si>
  <si>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</si>
  <si>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</si>
  <si>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</si>
  <si>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</si>
  <si>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</si>
  <si>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</si>
  <si>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</si>
  <si>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</si>
  <si>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</si>
  <si>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</si>
  <si>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</si>
  <si>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</si>
  <si>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</si>
  <si>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</si>
  <si>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</si>
  <si>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</si>
  <si>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</si>
  <si>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</si>
  <si>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</si>
  <si>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</si>
  <si>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</si>
  <si>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</si>
  <si>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</si>
  <si>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</si>
  <si>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</si>
  <si>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</si>
  <si>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</si>
  <si>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</si>
  <si>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</si>
  <si>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</si>
  <si>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</si>
  <si>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</si>
  <si>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</si>
  <si>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</si>
  <si>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</si>
  <si>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</si>
  <si>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</si>
  <si>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</si>
  <si>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</si>
  <si>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</si>
  <si>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</si>
  <si>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</si>
  <si>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</si>
  <si>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</si>
  <si>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</si>
  <si>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</si>
  <si>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</si>
  <si>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</si>
  <si>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</si>
  <si>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</si>
  <si>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</si>
  <si>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</si>
  <si>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</si>
  <si>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</si>
  <si>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</si>
  <si>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</si>
  <si>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</si>
  <si>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</si>
  <si>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</si>
  <si>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</si>
  <si>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</si>
  <si>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</si>
  <si>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</si>
  <si>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</si>
  <si>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</si>
  <si>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</si>
  <si>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</si>
  <si>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</si>
  <si>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</si>
  <si>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</si>
  <si>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</si>
  <si>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</si>
  <si>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</si>
  <si>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</si>
  <si>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</si>
  <si>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</si>
  <si>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</si>
  <si>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</si>
  <si>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</si>
  <si>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</si>
  <si>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</si>
  <si>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</si>
  <si>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</si>
  <si>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</si>
  <si>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</si>
  <si>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</si>
  <si>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</si>
  <si>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</si>
  <si>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</si>
  <si>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</si>
  <si>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</si>
  <si>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</si>
  <si>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</si>
  <si>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</si>
  <si>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</si>
  <si>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</si>
  <si>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</si>
  <si>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</si>
  <si>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</si>
  <si>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</si>
  <si>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</si>
  <si>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</si>
  <si>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</si>
  <si>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</si>
  <si>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</si>
  <si>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</si>
  <si>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</si>
  <si>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</si>
  <si>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</si>
  <si>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</si>
  <si>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</si>
  <si>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</si>
  <si>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</si>
  <si>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</si>
  <si>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</si>
  <si>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</si>
  <si>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</si>
  <si>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</si>
  <si>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</si>
  <si>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</si>
  <si>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</si>
  <si>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</si>
  <si>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</si>
  <si>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</si>
  <si>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</si>
  <si>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</si>
  <si>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</si>
  <si>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</si>
  <si>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</si>
  <si>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</si>
  <si>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</si>
  <si>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</si>
  <si>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</si>
  <si>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</si>
  <si>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</si>
  <si>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</si>
  <si>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</si>
  <si>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</si>
  <si>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</si>
  <si>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</si>
  <si>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</si>
  <si>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</si>
  <si>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</si>
  <si>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</si>
  <si>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</si>
  <si>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</si>
  <si>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</si>
  <si>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</si>
  <si>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</si>
  <si>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</si>
  <si>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</si>
  <si>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</si>
  <si>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</si>
  <si>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</si>
  <si>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</si>
  <si>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</si>
  <si>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</si>
  <si>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</si>
  <si>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</si>
  <si>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</si>
  <si>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</si>
  <si>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</si>
  <si>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</si>
  <si>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</si>
  <si>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</si>
  <si>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</si>
  <si>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</si>
  <si>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</si>
  <si>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</si>
  <si>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</si>
  <si>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</si>
  <si>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</si>
  <si>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</si>
  <si>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</si>
  <si>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</si>
  <si>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</si>
  <si>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</si>
  <si>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</si>
  <si>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</si>
  <si>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</si>
  <si>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</si>
  <si>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</si>
  <si>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</si>
  <si>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</si>
  <si>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</si>
  <si>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</si>
  <si>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</si>
  <si>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</si>
  <si>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</si>
  <si>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</si>
  <si>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</si>
  <si>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</si>
  <si>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</si>
  <si>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</si>
  <si>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</si>
  <si>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</si>
  <si>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</si>
  <si>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</si>
  <si>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</si>
  <si>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</si>
  <si>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</si>
  <si>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</si>
  <si>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</si>
  <si>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</si>
  <si>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</si>
  <si>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</si>
  <si>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</si>
  <si>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</si>
  <si>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</si>
  <si>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</si>
  <si>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</si>
  <si>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</si>
  <si>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</si>
  <si>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</si>
  <si>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</si>
  <si>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</si>
  <si>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</si>
  <si>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</si>
  <si>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</si>
  <si>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</si>
  <si>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</si>
  <si>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</si>
  <si>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</si>
  <si>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</si>
  <si>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</si>
  <si>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</si>
  <si>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</si>
  <si>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</si>
  <si>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</si>
  <si>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</si>
  <si>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</si>
  <si>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</si>
  <si>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</si>
  <si>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</si>
  <si>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</si>
  <si>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</si>
  <si>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</si>
  <si>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</si>
  <si>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</si>
  <si>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</si>
  <si>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</si>
  <si>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</si>
  <si>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</si>
  <si>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</si>
  <si>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</si>
  <si>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</si>
  <si>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</si>
  <si>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</si>
  <si>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幼児教育・保育国際調査分担金</t>
  </si>
  <si>
    <t>子ども家庭局</t>
  </si>
  <si>
    <t>令和元年度</t>
  </si>
  <si>
    <t>保育課</t>
  </si>
  <si>
    <t>－</t>
  </si>
  <si>
    <t>-</t>
  </si>
  <si>
    <t>経済協力開発機構等拠出金</t>
  </si>
  <si>
    <t>調査結果等を国や地方公共団体の政策立案等に活用する</t>
  </si>
  <si>
    <t>会議等で調査結果等を活用した回数</t>
  </si>
  <si>
    <t>回</t>
  </si>
  <si>
    <t>参加国会合への出席回数</t>
  </si>
  <si>
    <t>単位当たりコスト＝X/Y
X＝事業の執行額
Y=調査対象施設数</t>
    <phoneticPr fontId="5"/>
  </si>
  <si>
    <t>千円</t>
  </si>
  <si>
    <t>千円／園</t>
    <phoneticPr fontId="5"/>
  </si>
  <si>
    <t>5,660／220</t>
  </si>
  <si>
    <t>6,559/220</t>
  </si>
  <si>
    <t>／　</t>
    <phoneticPr fontId="5"/>
  </si>
  <si>
    <t>新28－0030</t>
  </si>
  <si>
    <t>新31ｰ0040</t>
  </si>
  <si>
    <t>○</t>
  </si>
  <si>
    <t>厚労</t>
  </si>
  <si>
    <t>-</t>
    <phoneticPr fontId="5"/>
  </si>
  <si>
    <t>国際社会への参画・貢献を行うこと（Ⅻ－１）</t>
  </si>
  <si>
    <t>国際機関の活動への参画･協力等を通じて、保健・労働等分野において、国際社会に貢献すること（Ⅻ－１－１）</t>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</si>
  <si>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</si>
  <si>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保育士の指導環境や保育士自身の意識についての国際調査は類がなく、国際比較の優位性に鑑み優先度の高い事業である。</t>
    <phoneticPr fontId="5"/>
  </si>
  <si>
    <t>‐</t>
  </si>
  <si>
    <t>無</t>
  </si>
  <si>
    <t>当初見込みのとおり、年２回の参加国会合への参加を行っている。</t>
    <rPh sb="0" eb="2">
      <t>トウショ</t>
    </rPh>
    <rPh sb="2" eb="4">
      <t>ミコ</t>
    </rPh>
    <rPh sb="10" eb="11">
      <t>ネン</t>
    </rPh>
    <rPh sb="12" eb="13">
      <t>カイ</t>
    </rPh>
    <rPh sb="14" eb="17">
      <t>サンカコク</t>
    </rPh>
    <rPh sb="17" eb="19">
      <t>カイゴウ</t>
    </rPh>
    <rPh sb="21" eb="23">
      <t>サンカ</t>
    </rPh>
    <rPh sb="24" eb="25">
      <t>オコナ</t>
    </rPh>
    <phoneticPr fontId="5"/>
  </si>
  <si>
    <t>今後、収集した国際比較調査等検討会や研修などで活用し、保育の質の向上を図る。</t>
    <rPh sb="0" eb="2">
      <t>コンゴ</t>
    </rPh>
    <rPh sb="3" eb="5">
      <t>シュウシュウ</t>
    </rPh>
    <rPh sb="7" eb="9">
      <t>コクサイ</t>
    </rPh>
    <rPh sb="9" eb="11">
      <t>ヒカク</t>
    </rPh>
    <rPh sb="11" eb="13">
      <t>チョウサ</t>
    </rPh>
    <rPh sb="13" eb="14">
      <t>トウ</t>
    </rPh>
    <rPh sb="14" eb="17">
      <t>ケントウカイ</t>
    </rPh>
    <rPh sb="18" eb="20">
      <t>ケンシュウ</t>
    </rPh>
    <rPh sb="23" eb="25">
      <t>カツヨウ</t>
    </rPh>
    <rPh sb="27" eb="29">
      <t>ホイク</t>
    </rPh>
    <rPh sb="30" eb="31">
      <t>シツ</t>
    </rPh>
    <rPh sb="32" eb="34">
      <t>コウジョウ</t>
    </rPh>
    <rPh sb="35" eb="36">
      <t>ハカ</t>
    </rPh>
    <phoneticPr fontId="5"/>
  </si>
  <si>
    <t>A .OECD（経済協力開発機構）</t>
    <phoneticPr fontId="5"/>
  </si>
  <si>
    <t>拠出金</t>
    <phoneticPr fontId="5"/>
  </si>
  <si>
    <t>OECD</t>
    <phoneticPr fontId="5"/>
  </si>
  <si>
    <t>デジタル世界における幼児教育・保育の在り方に関する調査研究費</t>
    <phoneticPr fontId="5"/>
  </si>
  <si>
    <t>国際幼児教育・保育従事者調査（第２期）研究費</t>
    <phoneticPr fontId="5"/>
  </si>
  <si>
    <t>-</t>
    <phoneticPr fontId="5"/>
  </si>
  <si>
    <t>【定性的な成果目標】
国際比較調査への参加等を通じて、幼児教育・保育施設の保育者の活動実態に関する国際比較可能な基礎データ等を収集し、政策立案に資する分析を行い、その結果を活かすことで保育の質の向上を図る。</t>
    <rPh sb="83" eb="85">
      <t>ケッカ</t>
    </rPh>
    <rPh sb="86" eb="87">
      <t>イ</t>
    </rPh>
    <rPh sb="100" eb="101">
      <t>ハカ</t>
    </rPh>
    <phoneticPr fontId="5"/>
  </si>
  <si>
    <t>https://www.mhlw.go.jp/wp/seisaku/hyouka/dl/r03_jizenbunseki/XII-1-1.pdf</t>
    <phoneticPr fontId="5"/>
  </si>
  <si>
    <t>P.1</t>
    <phoneticPr fontId="5"/>
  </si>
  <si>
    <t>OECDに設置されたECEC Network参加国会合（※）への出席や「デジタル技術の活用」「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rPh sb="40" eb="42">
      <t>ギジュツ</t>
    </rPh>
    <rPh sb="43" eb="45">
      <t>カツヨウ</t>
    </rPh>
    <phoneticPr fontId="5"/>
  </si>
  <si>
    <t>-</t>
    <phoneticPr fontId="5"/>
  </si>
  <si>
    <t>本事業は、「デジタル技術の活用」「保育士（スタッフ）の実態」等に関する国際比較調査への参加等を通じて、保育の質を向上させることを目的としており、保育の質を数値化できないため、定量的な成果目標を設定することは困難である。</t>
    <rPh sb="0" eb="1">
      <t>ホン</t>
    </rPh>
    <rPh sb="1" eb="3">
      <t>ジギョウ</t>
    </rPh>
    <rPh sb="10" eb="12">
      <t>ギジュツ</t>
    </rPh>
    <rPh sb="13" eb="15">
      <t>カツヨウ</t>
    </rPh>
    <rPh sb="51" eb="53">
      <t>ホイク</t>
    </rPh>
    <rPh sb="54" eb="55">
      <t>シツ</t>
    </rPh>
    <rPh sb="56" eb="58">
      <t>コウジョウ</t>
    </rPh>
    <rPh sb="64" eb="66">
      <t>モクテキ</t>
    </rPh>
    <rPh sb="72" eb="74">
      <t>ホイク</t>
    </rPh>
    <rPh sb="75" eb="76">
      <t>シツ</t>
    </rPh>
    <rPh sb="77" eb="80">
      <t>スウチカ</t>
    </rPh>
    <rPh sb="87" eb="90">
      <t>テイリョウテキ</t>
    </rPh>
    <rPh sb="91" eb="93">
      <t>セイカ</t>
    </rPh>
    <rPh sb="93" eb="95">
      <t>モクヒョウ</t>
    </rPh>
    <rPh sb="96" eb="98">
      <t>セッテイ</t>
    </rPh>
    <rPh sb="103" eb="105">
      <t>コンナン</t>
    </rPh>
    <phoneticPr fontId="5"/>
  </si>
  <si>
    <t>令和３年度は年２回の協議を行い、調査項目等を調整することができた。</t>
    <rPh sb="0" eb="2">
      <t>レイワ</t>
    </rPh>
    <rPh sb="3" eb="5">
      <t>ネンド</t>
    </rPh>
    <rPh sb="18" eb="20">
      <t>コウモク</t>
    </rPh>
    <phoneticPr fontId="5"/>
  </si>
  <si>
    <t>保育士（職員）・デジタル技術の活用に関する本国際調査は、PISAやPIACCと並びOECDが実施している教育・保育インディケーター事業の一つであり、調査結果は今後の保育士の養成・採用・研修のあり方や次期保育所保育指針や、デジタル技術の活用など我が国の保育政策立案の際の比較可能な国際データとして有効である。</t>
    <rPh sb="12" eb="14">
      <t>ギジュツ</t>
    </rPh>
    <rPh sb="15" eb="17">
      <t>カツヨウ</t>
    </rPh>
    <rPh sb="114" eb="116">
      <t>ギジュツ</t>
    </rPh>
    <phoneticPr fontId="5"/>
  </si>
  <si>
    <t>分担金</t>
    <rPh sb="0" eb="3">
      <t>ブンタンキン</t>
    </rPh>
    <phoneticPr fontId="5"/>
  </si>
  <si>
    <t>11,187/220</t>
    <phoneticPr fontId="5"/>
  </si>
  <si>
    <t>5,000/220</t>
    <phoneticPr fontId="5"/>
  </si>
  <si>
    <t>OECDに設置されたECEC Network参加国会合（※）への出席や「デジタル技術の活用」「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phoneticPr fontId="5"/>
  </si>
  <si>
    <t>子ども・子育て支援法の基本理念でもある質の高い保育・幼児教育の提供を実現するうえでの制度設計の基礎とすることを目指す。</t>
    <phoneticPr fontId="5"/>
  </si>
  <si>
    <t>質の高い保育・幼児教育の提供に向けた施策立案等を行う</t>
    <rPh sb="15" eb="16">
      <t>ム</t>
    </rPh>
    <rPh sb="18" eb="20">
      <t>セサク</t>
    </rPh>
    <rPh sb="20" eb="22">
      <t>リツアン</t>
    </rPh>
    <rPh sb="22" eb="23">
      <t>トウ</t>
    </rPh>
    <rPh sb="24" eb="25">
      <t>オコナ</t>
    </rPh>
    <phoneticPr fontId="5"/>
  </si>
  <si>
    <t>-</t>
    <phoneticPr fontId="5"/>
  </si>
  <si>
    <t>本事業については、国際調査への参加を通じて保育の質を向上させることを目的としており、今後の保育士の養成・採用・研修のあり方や次期保育所保育指針、デジタル技術の活用など我が国の保育政策立案の際の比較可能な国際データとして有効でり、今後も事業の継続が必要であると考えるが、事業移管のため令和４年度で事業を終了する。</t>
    <rPh sb="0" eb="1">
      <t>ホン</t>
    </rPh>
    <rPh sb="1" eb="3">
      <t>ジギョウ</t>
    </rPh>
    <rPh sb="9" eb="11">
      <t>コクサイ</t>
    </rPh>
    <rPh sb="11" eb="13">
      <t>チョウサ</t>
    </rPh>
    <rPh sb="15" eb="17">
      <t>サンカ</t>
    </rPh>
    <rPh sb="18" eb="19">
      <t>ツウ</t>
    </rPh>
    <rPh sb="21" eb="23">
      <t>ホイク</t>
    </rPh>
    <rPh sb="24" eb="25">
      <t>シツ</t>
    </rPh>
    <rPh sb="26" eb="28">
      <t>コウジョウ</t>
    </rPh>
    <rPh sb="34" eb="36">
      <t>モクテキ</t>
    </rPh>
    <rPh sb="42" eb="44">
      <t>コンゴ</t>
    </rPh>
    <rPh sb="76" eb="78">
      <t>ギジュツ</t>
    </rPh>
    <rPh sb="114" eb="116">
      <t>コンゴ</t>
    </rPh>
    <rPh sb="117" eb="119">
      <t>ジギョウ</t>
    </rPh>
    <rPh sb="120" eb="122">
      <t>ケイゾク</t>
    </rPh>
    <rPh sb="123" eb="125">
      <t>ヒツヨウ</t>
    </rPh>
    <rPh sb="129" eb="130">
      <t>カンガ</t>
    </rPh>
    <rPh sb="134" eb="136">
      <t>ジギョウ</t>
    </rPh>
    <rPh sb="136" eb="138">
      <t>イカン</t>
    </rPh>
    <rPh sb="141" eb="143">
      <t>レイワ</t>
    </rPh>
    <rPh sb="144" eb="146">
      <t>ネンド</t>
    </rPh>
    <rPh sb="147" eb="149">
      <t>ジギョウ</t>
    </rPh>
    <rPh sb="150" eb="152">
      <t>シュウリョウ</t>
    </rPh>
    <phoneticPr fontId="5"/>
  </si>
  <si>
    <t>本事業はこども家庭庁へ移管するため、令和４年度をもって終了すること。</t>
    <phoneticPr fontId="5"/>
  </si>
  <si>
    <t>点検対象外</t>
    <rPh sb="0" eb="2">
      <t>テンケン</t>
    </rPh>
    <rPh sb="2" eb="5">
      <t>タイショウガイ</t>
    </rPh>
    <phoneticPr fontId="5"/>
  </si>
  <si>
    <t>終了予定</t>
  </si>
  <si>
    <t>当該事業は終了するが、得られた知見は他の事業にも活用する。</t>
    <rPh sb="0" eb="1">
      <t>トウ</t>
    </rPh>
    <phoneticPr fontId="5"/>
  </si>
  <si>
    <t>本後　健</t>
    <rPh sb="0" eb="1">
      <t>ホン</t>
    </rPh>
    <rPh sb="1" eb="2">
      <t>ゴ</t>
    </rPh>
    <rPh sb="3" eb="4">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</si>
</sst>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25400</xdr:colOff>
      <xdr:row>269</xdr:row>
      <xdr:rowOff>228600</xdr:rowOff>
    </xdr:from>
    <xdr:to>
      <xdr:col>34</xdr:col>
      <xdr:colOff>192788</xdr:colOff>
      <xdr:row>271</xdr:row>
      <xdr:rowOff>450506</xdr:rowOff>
    </xdr:to>
    <xdr:sp macro="" textlink="">
      <xdr:nvSpPr>
        <xdr:cNvPr id="2" name="正方形/長方形 1"/>
        <xdr:cNvSpPr/>
      </xdr:nvSpPr>
      <xdr:spPr>
        <a:xfrm>
          <a:off x="3825875" y="42795825"/>
          <a:ext cx="3167763" cy="83150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厚生労働省</a:t>
          </a:r>
          <a:endParaRPr kumimoji="1" lang="en-US" altLang="ja-JP" sz="2000" b="1"/>
        </a:p>
        <a:p>
          <a:pPr algn="ctr"/>
          <a:r>
            <a:rPr kumimoji="1" lang="ja-JP" altLang="en-US" sz="2000" b="1"/>
            <a:t>（</a:t>
          </a:r>
          <a:r>
            <a:rPr kumimoji="1" lang="en-US" altLang="ja-JP" sz="2000" b="1"/>
            <a:t>11</a:t>
          </a:r>
          <a:r>
            <a:rPr kumimoji="1" lang="ja-JP" altLang="en-US" sz="2000" b="1"/>
            <a:t>百万）</a:t>
          </a:r>
          <a:endParaRPr kumimoji="1" lang="en-US" altLang="ja-JP" sz="2000" b="1"/>
        </a:p>
      </xdr:txBody>
    </xdr:sp>
    <xdr:clientData/>
  </xdr:twoCellAnchor>
  <xdr:twoCellAnchor>
    <xdr:from>
      <xdr:col>19</xdr:col>
      <xdr:colOff>0</xdr:colOff>
      <xdr:row>272</xdr:row>
      <xdr:rowOff>165100</xdr:rowOff>
    </xdr:from>
    <xdr:to>
      <xdr:col>35</xdr:col>
      <xdr:colOff>12700</xdr:colOff>
      <xdr:row>274</xdr:row>
      <xdr:rowOff>177800</xdr:rowOff>
    </xdr:to>
    <xdr:sp macro="" textlink="">
      <xdr:nvSpPr>
        <xdr:cNvPr id="3" name="大かっこ 2"/>
        <xdr:cNvSpPr/>
      </xdr:nvSpPr>
      <xdr:spPr>
        <a:xfrm>
          <a:off x="3800475" y="43789600"/>
          <a:ext cx="3213100" cy="7175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272</xdr:row>
      <xdr:rowOff>127000</xdr:rowOff>
    </xdr:from>
    <xdr:to>
      <xdr:col>34</xdr:col>
      <xdr:colOff>3646</xdr:colOff>
      <xdr:row>274</xdr:row>
      <xdr:rowOff>196010</xdr:rowOff>
    </xdr:to>
    <xdr:sp macro="" textlink="">
      <xdr:nvSpPr>
        <xdr:cNvPr id="4" name="正方形/長方形 3"/>
        <xdr:cNvSpPr/>
      </xdr:nvSpPr>
      <xdr:spPr>
        <a:xfrm>
          <a:off x="3978275" y="43751500"/>
          <a:ext cx="2826221" cy="7738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国際幼児教育・保育従事者調査、デジタル世界における幼児教育・保育の在り方に関する調査研究に要する費用を拠出</a:t>
          </a:r>
        </a:p>
      </xdr:txBody>
    </xdr:sp>
    <xdr:clientData/>
  </xdr:twoCellAnchor>
  <xdr:twoCellAnchor>
    <xdr:from>
      <xdr:col>25</xdr:col>
      <xdr:colOff>139700</xdr:colOff>
      <xdr:row>274</xdr:row>
      <xdr:rowOff>250825</xdr:rowOff>
    </xdr:from>
    <xdr:to>
      <xdr:col>28</xdr:col>
      <xdr:colOff>70083</xdr:colOff>
      <xdr:row>276</xdr:row>
      <xdr:rowOff>242795</xdr:rowOff>
    </xdr:to>
    <xdr:sp macro="" textlink="">
      <xdr:nvSpPr>
        <xdr:cNvPr id="5" name="下矢印 4"/>
        <xdr:cNvSpPr/>
      </xdr:nvSpPr>
      <xdr:spPr>
        <a:xfrm>
          <a:off x="5140325" y="44580175"/>
          <a:ext cx="530458" cy="69682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276</xdr:row>
      <xdr:rowOff>301625</xdr:rowOff>
    </xdr:from>
    <xdr:to>
      <xdr:col>29</xdr:col>
      <xdr:colOff>141173</xdr:colOff>
      <xdr:row>278</xdr:row>
      <xdr:rowOff>6815</xdr:rowOff>
    </xdr:to>
    <xdr:sp macro="" textlink="">
      <xdr:nvSpPr>
        <xdr:cNvPr id="6" name="正方形/長方形 5"/>
        <xdr:cNvSpPr/>
      </xdr:nvSpPr>
      <xdr:spPr>
        <a:xfrm>
          <a:off x="4864100" y="45335825"/>
          <a:ext cx="1077798" cy="41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拠出</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16</xdr:col>
      <xdr:colOff>105837</xdr:colOff>
      <xdr:row>278</xdr:row>
      <xdr:rowOff>15875</xdr:rowOff>
    </xdr:from>
    <xdr:to>
      <xdr:col>37</xdr:col>
      <xdr:colOff>112187</xdr:colOff>
      <xdr:row>280</xdr:row>
      <xdr:rowOff>381000</xdr:rowOff>
    </xdr:to>
    <xdr:sp macro="" textlink="">
      <xdr:nvSpPr>
        <xdr:cNvPr id="7" name="正方形/長方形 6"/>
        <xdr:cNvSpPr/>
      </xdr:nvSpPr>
      <xdr:spPr>
        <a:xfrm>
          <a:off x="3306237" y="45754925"/>
          <a:ext cx="4206875" cy="10414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latin typeface="+mj-ea"/>
              <a:ea typeface="+mj-ea"/>
            </a:rPr>
            <a:t>A</a:t>
          </a:r>
          <a:r>
            <a:rPr kumimoji="1" lang="ja-JP" altLang="en-US" sz="2000" b="1">
              <a:latin typeface="+mj-ea"/>
              <a:ea typeface="+mj-ea"/>
            </a:rPr>
            <a:t>．</a:t>
          </a:r>
          <a:r>
            <a:rPr kumimoji="1" lang="en-US" altLang="ja-JP" sz="2000" b="1">
              <a:latin typeface="+mj-ea"/>
              <a:ea typeface="+mj-ea"/>
            </a:rPr>
            <a:t>OECD</a:t>
          </a:r>
          <a:r>
            <a:rPr kumimoji="1" lang="ja-JP" altLang="en-US" sz="2000" b="1">
              <a:latin typeface="+mj-ea"/>
              <a:ea typeface="+mj-ea"/>
            </a:rPr>
            <a:t>（経済協力開発機構）</a:t>
          </a:r>
          <a:endParaRPr lang="ja-JP" altLang="ja-JP" sz="2000">
            <a:effectLst/>
          </a:endParaRPr>
        </a:p>
        <a:p>
          <a:pPr algn="ctr"/>
          <a:r>
            <a:rPr kumimoji="1" lang="ja-JP" altLang="ja-JP" sz="2000" b="1">
              <a:solidFill>
                <a:schemeClr val="dk1"/>
              </a:solidFill>
              <a:effectLst/>
              <a:latin typeface="+mn-lt"/>
              <a:ea typeface="+mn-ea"/>
              <a:cs typeface="+mn-cs"/>
            </a:rPr>
            <a:t>（</a:t>
          </a:r>
          <a:r>
            <a:rPr kumimoji="1" lang="en-US" altLang="ja-JP" sz="2000" b="1">
              <a:solidFill>
                <a:schemeClr val="dk1"/>
              </a:solidFill>
              <a:effectLst/>
              <a:latin typeface="+mn-lt"/>
              <a:ea typeface="+mn-ea"/>
              <a:cs typeface="+mn-cs"/>
            </a:rPr>
            <a:t>11</a:t>
          </a:r>
          <a:r>
            <a:rPr kumimoji="1" lang="ja-JP" altLang="ja-JP" sz="2000" b="1">
              <a:solidFill>
                <a:schemeClr val="dk1"/>
              </a:solidFill>
              <a:effectLst/>
              <a:latin typeface="+mn-lt"/>
              <a:ea typeface="+mn-ea"/>
              <a:cs typeface="+mn-cs"/>
            </a:rPr>
            <a:t>百万）</a:t>
          </a:r>
          <a:endParaRPr lang="ja-JP" altLang="ja-JP" sz="2000">
            <a:effectLst/>
          </a:endParaRPr>
        </a:p>
      </xdr:txBody>
    </xdr:sp>
    <xdr:clientData/>
  </xdr:twoCellAnchor>
  <xdr:twoCellAnchor>
    <xdr:from>
      <xdr:col>19</xdr:col>
      <xdr:colOff>12700</xdr:colOff>
      <xdr:row>281</xdr:row>
      <xdr:rowOff>121557</xdr:rowOff>
    </xdr:from>
    <xdr:to>
      <xdr:col>35</xdr:col>
      <xdr:colOff>0</xdr:colOff>
      <xdr:row>283</xdr:row>
      <xdr:rowOff>66221</xdr:rowOff>
    </xdr:to>
    <xdr:sp macro="" textlink="">
      <xdr:nvSpPr>
        <xdr:cNvPr id="8" name="大かっこ 7"/>
        <xdr:cNvSpPr/>
      </xdr:nvSpPr>
      <xdr:spPr>
        <a:xfrm>
          <a:off x="3890736" y="45678271"/>
          <a:ext cx="3253014" cy="65223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10886</xdr:colOff>
      <xdr:row>281</xdr:row>
      <xdr:rowOff>40821</xdr:rowOff>
    </xdr:from>
    <xdr:to>
      <xdr:col>33</xdr:col>
      <xdr:colOff>150586</xdr:colOff>
      <xdr:row>283</xdr:row>
      <xdr:rowOff>169537</xdr:rowOff>
    </xdr:to>
    <xdr:sp macro="" textlink="">
      <xdr:nvSpPr>
        <xdr:cNvPr id="9" name="正方形/長方形 8"/>
        <xdr:cNvSpPr/>
      </xdr:nvSpPr>
      <xdr:spPr>
        <a:xfrm>
          <a:off x="4093029" y="45597535"/>
          <a:ext cx="2793093" cy="8362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国際幼児教育・保育従事者調査、デジタル世界における幼児教育・保育の在り方に関する調査研究を行う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368</v>
      </c>
      <c r="AJ2" s="858" t="s">
        <v>713</v>
      </c>
      <c r="AK2" s="858"/>
      <c r="AL2" s="858"/>
      <c r="AM2" s="858"/>
      <c r="AN2" s="90" t="s">
        <v>368</v>
      </c>
      <c r="AO2" s="858">
        <v>21</v>
      </c>
      <c r="AP2" s="858"/>
      <c r="AQ2" s="858"/>
      <c r="AR2" s="91" t="s">
        <v>368</v>
      </c>
      <c r="AS2" s="859">
        <v>943</v>
      </c>
      <c r="AT2" s="859"/>
      <c r="AU2" s="859"/>
      <c r="AV2" s="90" t="str">
        <f>IF(AW2="","","-")</f>
        <v/>
      </c>
      <c r="AW2" s="860"/>
      <c r="AX2" s="860"/>
    </row>
    <row r="3" spans="1:50" ht="21" customHeight="1" thickBot="1" x14ac:dyDescent="0.2">
      <c r="A3" s="861" t="s">
        <v>682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692</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693</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694</v>
      </c>
      <c r="AF4" s="841"/>
      <c r="AG4" s="841"/>
      <c r="AH4" s="841"/>
      <c r="AI4" s="841"/>
      <c r="AJ4" s="841"/>
      <c r="AK4" s="841"/>
      <c r="AL4" s="841"/>
      <c r="AM4" s="841"/>
      <c r="AN4" s="841"/>
      <c r="AO4" s="841"/>
      <c r="AP4" s="842"/>
      <c r="AQ4" s="843" t="s">
        <v>2</v>
      </c>
      <c r="AR4" s="838"/>
      <c r="AS4" s="838"/>
      <c r="AT4" s="838"/>
      <c r="AU4" s="838"/>
      <c r="AV4" s="838"/>
      <c r="AW4" s="838"/>
      <c r="AX4" s="844"/>
    </row>
    <row r="5" spans="1:50" ht="30" customHeight="1" x14ac:dyDescent="0.15">
      <c r="A5" s="845" t="s">
        <v>63</v>
      </c>
      <c r="B5" s="846"/>
      <c r="C5" s="846"/>
      <c r="D5" s="846"/>
      <c r="E5" s="846"/>
      <c r="F5" s="847"/>
      <c r="G5" s="848" t="s">
        <v>695</v>
      </c>
      <c r="H5" s="849"/>
      <c r="I5" s="849"/>
      <c r="J5" s="849"/>
      <c r="K5" s="849"/>
      <c r="L5" s="849"/>
      <c r="M5" s="850" t="s">
        <v>62</v>
      </c>
      <c r="N5" s="851"/>
      <c r="O5" s="851"/>
      <c r="P5" s="851"/>
      <c r="Q5" s="851"/>
      <c r="R5" s="852"/>
      <c r="S5" s="853" t="s">
        <v>472</v>
      </c>
      <c r="T5" s="849"/>
      <c r="U5" s="849"/>
      <c r="V5" s="849"/>
      <c r="W5" s="849"/>
      <c r="X5" s="854"/>
      <c r="Y5" s="855" t="s">
        <v>3</v>
      </c>
      <c r="Z5" s="856"/>
      <c r="AA5" s="856"/>
      <c r="AB5" s="856"/>
      <c r="AC5" s="856"/>
      <c r="AD5" s="857"/>
      <c r="AE5" s="878" t="s">
        <v>696</v>
      </c>
      <c r="AF5" s="878"/>
      <c r="AG5" s="878"/>
      <c r="AH5" s="878"/>
      <c r="AI5" s="878"/>
      <c r="AJ5" s="878"/>
      <c r="AK5" s="878"/>
      <c r="AL5" s="878"/>
      <c r="AM5" s="878"/>
      <c r="AN5" s="878"/>
      <c r="AO5" s="878"/>
      <c r="AP5" s="879"/>
      <c r="AQ5" s="880" t="s">
        <v>749</v>
      </c>
      <c r="AR5" s="881"/>
      <c r="AS5" s="881"/>
      <c r="AT5" s="881"/>
      <c r="AU5" s="881"/>
      <c r="AV5" s="881"/>
      <c r="AW5" s="881"/>
      <c r="AX5" s="882"/>
    </row>
    <row r="6" spans="1:50" ht="39"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64" t="s">
        <v>20</v>
      </c>
      <c r="B7" s="865"/>
      <c r="C7" s="865"/>
      <c r="D7" s="865"/>
      <c r="E7" s="865"/>
      <c r="F7" s="866"/>
      <c r="G7" s="888" t="s">
        <v>697</v>
      </c>
      <c r="H7" s="889"/>
      <c r="I7" s="889"/>
      <c r="J7" s="889"/>
      <c r="K7" s="889"/>
      <c r="L7" s="889"/>
      <c r="M7" s="889"/>
      <c r="N7" s="889"/>
      <c r="O7" s="889"/>
      <c r="P7" s="889"/>
      <c r="Q7" s="889"/>
      <c r="R7" s="889"/>
      <c r="S7" s="889"/>
      <c r="T7" s="889"/>
      <c r="U7" s="889"/>
      <c r="V7" s="889"/>
      <c r="W7" s="889"/>
      <c r="X7" s="890"/>
      <c r="Y7" s="891" t="s">
        <v>353</v>
      </c>
      <c r="Z7" s="712"/>
      <c r="AA7" s="712"/>
      <c r="AB7" s="712"/>
      <c r="AC7" s="712"/>
      <c r="AD7" s="892"/>
      <c r="AE7" s="822" t="s">
        <v>698</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864" t="s">
        <v>234</v>
      </c>
      <c r="B8" s="865"/>
      <c r="C8" s="865"/>
      <c r="D8" s="865"/>
      <c r="E8" s="865"/>
      <c r="F8" s="866"/>
      <c r="G8" s="867" t="str">
        <f>入力規則等!A27</f>
        <v>子ども・若者育成支援</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5" t="s">
        <v>21</v>
      </c>
      <c r="B9" s="796"/>
      <c r="C9" s="796"/>
      <c r="D9" s="796"/>
      <c r="E9" s="796"/>
      <c r="F9" s="796"/>
      <c r="G9" s="875" t="s">
        <v>741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783" t="s">
        <v>28</v>
      </c>
      <c r="B10" s="784"/>
      <c r="C10" s="784"/>
      <c r="D10" s="784"/>
      <c r="E10" s="784"/>
      <c r="F10" s="784"/>
      <c r="G10" s="785" t="s">
        <v>732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783" t="s">
        <v>5</v>
      </c>
      <c r="B11" s="784"/>
      <c r="C11" s="784"/>
      <c r="D11" s="784"/>
      <c r="E11" s="784"/>
      <c r="F11" s="788"/>
      <c r="G11" s="789" t="str">
        <f>入力規則等!P10</f>
        <v>その他</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15">
      <c r="A12" s="792" t="s">
        <v>22</v>
      </c>
      <c r="B12" s="793"/>
      <c r="C12" s="793"/>
      <c r="D12" s="793"/>
      <c r="E12" s="793"/>
      <c r="F12" s="794"/>
      <c r="G12" s="798"/>
      <c r="H12" s="799"/>
      <c r="I12" s="799"/>
      <c r="J12" s="799"/>
      <c r="K12" s="799"/>
      <c r="L12" s="799"/>
      <c r="M12" s="799"/>
      <c r="N12" s="799"/>
      <c r="O12" s="79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8"/>
    </row>
    <row r="13" spans="1:50" ht="21" customHeight="1" x14ac:dyDescent="0.15">
      <c r="A13" s="332"/>
      <c r="B13" s="333"/>
      <c r="C13" s="333"/>
      <c r="D13" s="333"/>
      <c r="E13" s="333"/>
      <c r="F13" s="334"/>
      <c r="G13" s="812" t="s">
        <v>6</v>
      </c>
      <c r="H13" s="813"/>
      <c r="I13" s="829" t="s">
        <v>7</v>
      </c>
      <c r="J13" s="830"/>
      <c r="K13" s="830"/>
      <c r="L13" s="830"/>
      <c r="M13" s="830"/>
      <c r="N13" s="830"/>
      <c r="O13" s="831"/>
      <c r="P13" s="723">
        <v>6</v>
      </c>
      <c r="Q13" s="724"/>
      <c r="R13" s="724"/>
      <c r="S13" s="724"/>
      <c r="T13" s="724"/>
      <c r="U13" s="724"/>
      <c r="V13" s="725"/>
      <c r="W13" s="723">
        <v>7</v>
      </c>
      <c r="X13" s="724"/>
      <c r="Y13" s="724"/>
      <c r="Z13" s="724"/>
      <c r="AA13" s="724"/>
      <c r="AB13" s="724"/>
      <c r="AC13" s="725"/>
      <c r="AD13" s="723">
        <v>11</v>
      </c>
      <c r="AE13" s="724"/>
      <c r="AF13" s="724"/>
      <c r="AG13" s="724"/>
      <c r="AH13" s="724"/>
      <c r="AI13" s="724"/>
      <c r="AJ13" s="725"/>
      <c r="AK13" s="723">
        <v>5</v>
      </c>
      <c r="AL13" s="724"/>
      <c r="AM13" s="724"/>
      <c r="AN13" s="724"/>
      <c r="AO13" s="724"/>
      <c r="AP13" s="724"/>
      <c r="AQ13" s="725"/>
      <c r="AR13" s="723" t="s">
        <v>368</v>
      </c>
      <c r="AS13" s="724"/>
      <c r="AT13" s="724"/>
      <c r="AU13" s="724"/>
      <c r="AV13" s="724"/>
      <c r="AW13" s="724"/>
      <c r="AX13" s="725"/>
    </row>
    <row r="14" spans="1:50" ht="21" customHeight="1" x14ac:dyDescent="0.15">
      <c r="A14" s="332"/>
      <c r="B14" s="333"/>
      <c r="C14" s="333"/>
      <c r="D14" s="333"/>
      <c r="E14" s="333"/>
      <c r="F14" s="334"/>
      <c r="G14" s="814"/>
      <c r="H14" s="815"/>
      <c r="I14" s="807" t="s">
        <v>8</v>
      </c>
      <c r="J14" s="808"/>
      <c r="K14" s="808"/>
      <c r="L14" s="808"/>
      <c r="M14" s="808"/>
      <c r="N14" s="808"/>
      <c r="O14" s="809"/>
      <c r="P14" s="723" t="s">
        <v>698</v>
      </c>
      <c r="Q14" s="724"/>
      <c r="R14" s="724"/>
      <c r="S14" s="724"/>
      <c r="T14" s="724"/>
      <c r="U14" s="724"/>
      <c r="V14" s="725"/>
      <c r="W14" s="723" t="s">
        <v>698</v>
      </c>
      <c r="X14" s="724"/>
      <c r="Y14" s="724"/>
      <c r="Z14" s="724"/>
      <c r="AA14" s="724"/>
      <c r="AB14" s="724"/>
      <c r="AC14" s="725"/>
      <c r="AD14" s="723" t="s">
        <v>698</v>
      </c>
      <c r="AE14" s="724"/>
      <c r="AF14" s="724"/>
      <c r="AG14" s="724"/>
      <c r="AH14" s="724"/>
      <c r="AI14" s="724"/>
      <c r="AJ14" s="725"/>
      <c r="AK14" s="723" t="s">
        <v>714</v>
      </c>
      <c r="AL14" s="724"/>
      <c r="AM14" s="724"/>
      <c r="AN14" s="724"/>
      <c r="AO14" s="724"/>
      <c r="AP14" s="724"/>
      <c r="AQ14" s="725"/>
      <c r="AR14" s="818"/>
      <c r="AS14" s="818"/>
      <c r="AT14" s="818"/>
      <c r="AU14" s="818"/>
      <c r="AV14" s="818"/>
      <c r="AW14" s="818"/>
      <c r="AX14" s="819"/>
    </row>
    <row r="15" spans="1:50" ht="21" customHeight="1" x14ac:dyDescent="0.15">
      <c r="A15" s="332"/>
      <c r="B15" s="333"/>
      <c r="C15" s="333"/>
      <c r="D15" s="333"/>
      <c r="E15" s="333"/>
      <c r="F15" s="334"/>
      <c r="G15" s="814"/>
      <c r="H15" s="815"/>
      <c r="I15" s="807" t="s">
        <v>48</v>
      </c>
      <c r="J15" s="820"/>
      <c r="K15" s="820"/>
      <c r="L15" s="820"/>
      <c r="M15" s="820"/>
      <c r="N15" s="820"/>
      <c r="O15" s="821"/>
      <c r="P15" s="723" t="s">
        <v>698</v>
      </c>
      <c r="Q15" s="724"/>
      <c r="R15" s="724"/>
      <c r="S15" s="724"/>
      <c r="T15" s="724"/>
      <c r="U15" s="724"/>
      <c r="V15" s="725"/>
      <c r="W15" s="723" t="s">
        <v>698</v>
      </c>
      <c r="X15" s="724"/>
      <c r="Y15" s="724"/>
      <c r="Z15" s="724"/>
      <c r="AA15" s="724"/>
      <c r="AB15" s="724"/>
      <c r="AC15" s="725"/>
      <c r="AD15" s="723" t="s">
        <v>698</v>
      </c>
      <c r="AE15" s="724"/>
      <c r="AF15" s="724"/>
      <c r="AG15" s="724"/>
      <c r="AH15" s="724"/>
      <c r="AI15" s="724"/>
      <c r="AJ15" s="725"/>
      <c r="AK15" s="723" t="s">
        <v>714</v>
      </c>
      <c r="AL15" s="724"/>
      <c r="AM15" s="724"/>
      <c r="AN15" s="724"/>
      <c r="AO15" s="724"/>
      <c r="AP15" s="724"/>
      <c r="AQ15" s="725"/>
      <c r="AR15" s="723" t="s">
        <v>368</v>
      </c>
      <c r="AS15" s="724"/>
      <c r="AT15" s="724"/>
      <c r="AU15" s="724"/>
      <c r="AV15" s="724"/>
      <c r="AW15" s="724"/>
      <c r="AX15" s="725"/>
    </row>
    <row r="16" spans="1:50" ht="21" customHeight="1" x14ac:dyDescent="0.15">
      <c r="A16" s="332"/>
      <c r="B16" s="333"/>
      <c r="C16" s="333"/>
      <c r="D16" s="333"/>
      <c r="E16" s="333"/>
      <c r="F16" s="334"/>
      <c r="G16" s="814"/>
      <c r="H16" s="815"/>
      <c r="I16" s="807" t="s">
        <v>49</v>
      </c>
      <c r="J16" s="820"/>
      <c r="K16" s="820"/>
      <c r="L16" s="820"/>
      <c r="M16" s="820"/>
      <c r="N16" s="820"/>
      <c r="O16" s="821"/>
      <c r="P16" s="723" t="s">
        <v>698</v>
      </c>
      <c r="Q16" s="724"/>
      <c r="R16" s="724"/>
      <c r="S16" s="724"/>
      <c r="T16" s="724"/>
      <c r="U16" s="724"/>
      <c r="V16" s="725"/>
      <c r="W16" s="723" t="s">
        <v>698</v>
      </c>
      <c r="X16" s="724"/>
      <c r="Y16" s="724"/>
      <c r="Z16" s="724"/>
      <c r="AA16" s="724"/>
      <c r="AB16" s="724"/>
      <c r="AC16" s="725"/>
      <c r="AD16" s="723" t="s">
        <v>698</v>
      </c>
      <c r="AE16" s="724"/>
      <c r="AF16" s="724"/>
      <c r="AG16" s="724"/>
      <c r="AH16" s="724"/>
      <c r="AI16" s="724"/>
      <c r="AJ16" s="725"/>
      <c r="AK16" s="723" t="s">
        <v>714</v>
      </c>
      <c r="AL16" s="724"/>
      <c r="AM16" s="724"/>
      <c r="AN16" s="724"/>
      <c r="AO16" s="724"/>
      <c r="AP16" s="724"/>
      <c r="AQ16" s="725"/>
      <c r="AR16" s="825"/>
      <c r="AS16" s="826"/>
      <c r="AT16" s="826"/>
      <c r="AU16" s="826"/>
      <c r="AV16" s="826"/>
      <c r="AW16" s="826"/>
      <c r="AX16" s="827"/>
    </row>
    <row r="17" spans="1:50" ht="24.75" customHeight="1" x14ac:dyDescent="0.15">
      <c r="A17" s="332"/>
      <c r="B17" s="333"/>
      <c r="C17" s="333"/>
      <c r="D17" s="333"/>
      <c r="E17" s="333"/>
      <c r="F17" s="334"/>
      <c r="G17" s="814"/>
      <c r="H17" s="815"/>
      <c r="I17" s="807" t="s">
        <v>47</v>
      </c>
      <c r="J17" s="808"/>
      <c r="K17" s="808"/>
      <c r="L17" s="808"/>
      <c r="M17" s="808"/>
      <c r="N17" s="808"/>
      <c r="O17" s="809"/>
      <c r="P17" s="723" t="s">
        <v>698</v>
      </c>
      <c r="Q17" s="724"/>
      <c r="R17" s="724"/>
      <c r="S17" s="724"/>
      <c r="T17" s="724"/>
      <c r="U17" s="724"/>
      <c r="V17" s="725"/>
      <c r="W17" s="723" t="s">
        <v>698</v>
      </c>
      <c r="X17" s="724"/>
      <c r="Y17" s="724"/>
      <c r="Z17" s="724"/>
      <c r="AA17" s="724"/>
      <c r="AB17" s="724"/>
      <c r="AC17" s="725"/>
      <c r="AD17" s="723" t="s">
        <v>698</v>
      </c>
      <c r="AE17" s="724"/>
      <c r="AF17" s="724"/>
      <c r="AG17" s="724"/>
      <c r="AH17" s="724"/>
      <c r="AI17" s="724"/>
      <c r="AJ17" s="725"/>
      <c r="AK17" s="723" t="s">
        <v>714</v>
      </c>
      <c r="AL17" s="724"/>
      <c r="AM17" s="724"/>
      <c r="AN17" s="724"/>
      <c r="AO17" s="724"/>
      <c r="AP17" s="724"/>
      <c r="AQ17" s="725"/>
      <c r="AR17" s="810"/>
      <c r="AS17" s="810"/>
      <c r="AT17" s="810"/>
      <c r="AU17" s="810"/>
      <c r="AV17" s="810"/>
      <c r="AW17" s="810"/>
      <c r="AX17" s="811"/>
    </row>
    <row r="18" spans="1:50" ht="24.75" customHeight="1" x14ac:dyDescent="0.15">
      <c r="A18" s="332"/>
      <c r="B18" s="333"/>
      <c r="C18" s="333"/>
      <c r="D18" s="333"/>
      <c r="E18" s="333"/>
      <c r="F18" s="334"/>
      <c r="G18" s="816"/>
      <c r="H18" s="817"/>
      <c r="I18" s="800" t="s">
        <v>18</v>
      </c>
      <c r="J18" s="801"/>
      <c r="K18" s="801"/>
      <c r="L18" s="801"/>
      <c r="M18" s="801"/>
      <c r="N18" s="801"/>
      <c r="O18" s="802"/>
      <c r="P18" s="803">
        <f>SUM(P13:V17)</f>
        <v>6</v>
      </c>
      <c r="Q18" s="804"/>
      <c r="R18" s="804"/>
      <c r="S18" s="804"/>
      <c r="T18" s="804"/>
      <c r="U18" s="804"/>
      <c r="V18" s="805"/>
      <c r="W18" s="803">
        <f>SUM(W13:AC17)</f>
        <v>7</v>
      </c>
      <c r="X18" s="804"/>
      <c r="Y18" s="804"/>
      <c r="Z18" s="804"/>
      <c r="AA18" s="804"/>
      <c r="AB18" s="804"/>
      <c r="AC18" s="805"/>
      <c r="AD18" s="803">
        <f>SUM(AD13:AJ17)</f>
        <v>11</v>
      </c>
      <c r="AE18" s="804"/>
      <c r="AF18" s="804"/>
      <c r="AG18" s="804"/>
      <c r="AH18" s="804"/>
      <c r="AI18" s="804"/>
      <c r="AJ18" s="805"/>
      <c r="AK18" s="803">
        <f>SUM(AK13:AQ17)</f>
        <v>5</v>
      </c>
      <c r="AL18" s="804"/>
      <c r="AM18" s="804"/>
      <c r="AN18" s="804"/>
      <c r="AO18" s="804"/>
      <c r="AP18" s="804"/>
      <c r="AQ18" s="805"/>
      <c r="AR18" s="803">
        <f>SUM(AR13:AX17)</f>
        <v>0</v>
      </c>
      <c r="AS18" s="804"/>
      <c r="AT18" s="804"/>
      <c r="AU18" s="804"/>
      <c r="AV18" s="804"/>
      <c r="AW18" s="804"/>
      <c r="AX18" s="806"/>
    </row>
    <row r="19" spans="1:50" ht="24.75" customHeight="1" x14ac:dyDescent="0.15">
      <c r="A19" s="332"/>
      <c r="B19" s="333"/>
      <c r="C19" s="333"/>
      <c r="D19" s="333"/>
      <c r="E19" s="333"/>
      <c r="F19" s="334"/>
      <c r="G19" s="775" t="s">
        <v>9</v>
      </c>
      <c r="H19" s="776"/>
      <c r="I19" s="776"/>
      <c r="J19" s="776"/>
      <c r="K19" s="776"/>
      <c r="L19" s="776"/>
      <c r="M19" s="776"/>
      <c r="N19" s="776"/>
      <c r="O19" s="776"/>
      <c r="P19" s="723">
        <v>6</v>
      </c>
      <c r="Q19" s="724"/>
      <c r="R19" s="724"/>
      <c r="S19" s="724"/>
      <c r="T19" s="724"/>
      <c r="U19" s="724"/>
      <c r="V19" s="725"/>
      <c r="W19" s="723">
        <v>7</v>
      </c>
      <c r="X19" s="724"/>
      <c r="Y19" s="724"/>
      <c r="Z19" s="724"/>
      <c r="AA19" s="724"/>
      <c r="AB19" s="724"/>
      <c r="AC19" s="725"/>
      <c r="AD19" s="723">
        <v>11</v>
      </c>
      <c r="AE19" s="724"/>
      <c r="AF19" s="724"/>
      <c r="AG19" s="724"/>
      <c r="AH19" s="724"/>
      <c r="AI19" s="724"/>
      <c r="AJ19" s="725"/>
      <c r="AK19" s="772"/>
      <c r="AL19" s="772"/>
      <c r="AM19" s="772"/>
      <c r="AN19" s="772"/>
      <c r="AO19" s="772"/>
      <c r="AP19" s="772"/>
      <c r="AQ19" s="772"/>
      <c r="AR19" s="772"/>
      <c r="AS19" s="772"/>
      <c r="AT19" s="772"/>
      <c r="AU19" s="772"/>
      <c r="AV19" s="772"/>
      <c r="AW19" s="772"/>
      <c r="AX19" s="774"/>
    </row>
    <row r="20" spans="1:50" ht="24.75" customHeight="1" x14ac:dyDescent="0.15">
      <c r="A20" s="332"/>
      <c r="B20" s="333"/>
      <c r="C20" s="333"/>
      <c r="D20" s="333"/>
      <c r="E20" s="333"/>
      <c r="F20" s="334"/>
      <c r="G20" s="775" t="s">
        <v>10</v>
      </c>
      <c r="H20" s="776"/>
      <c r="I20" s="776"/>
      <c r="J20" s="776"/>
      <c r="K20" s="776"/>
      <c r="L20" s="776"/>
      <c r="M20" s="776"/>
      <c r="N20" s="776"/>
      <c r="O20" s="776"/>
      <c r="P20" s="771">
        <f>IF(P18=0, "-", SUM(P19)/P18)</f>
        <v>1</v>
      </c>
      <c r="Q20" s="771"/>
      <c r="R20" s="771"/>
      <c r="S20" s="771"/>
      <c r="T20" s="771"/>
      <c r="U20" s="771"/>
      <c r="V20" s="771"/>
      <c r="W20" s="771">
        <f>IF(W18=0, "-", SUM(W19)/W18)</f>
        <v>1</v>
      </c>
      <c r="X20" s="771"/>
      <c r="Y20" s="771"/>
      <c r="Z20" s="771"/>
      <c r="AA20" s="771"/>
      <c r="AB20" s="771"/>
      <c r="AC20" s="771"/>
      <c r="AD20" s="771">
        <f>IF(AD18=0, "-", SUM(AD19)/AD18)</f>
        <v>1</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25.5" customHeight="1" x14ac:dyDescent="0.15">
      <c r="A21" s="795"/>
      <c r="B21" s="796"/>
      <c r="C21" s="796"/>
      <c r="D21" s="796"/>
      <c r="E21" s="796"/>
      <c r="F21" s="797"/>
      <c r="G21" s="769" t="s">
        <v>320</v>
      </c>
      <c r="H21" s="770"/>
      <c r="I21" s="770"/>
      <c r="J21" s="770"/>
      <c r="K21" s="770"/>
      <c r="L21" s="770"/>
      <c r="M21" s="770"/>
      <c r="N21" s="770"/>
      <c r="O21" s="770"/>
      <c r="P21" s="771">
        <f>IF(P19=0, "-", SUM(P19)/SUM(P13,P14))</f>
        <v>1</v>
      </c>
      <c r="Q21" s="771"/>
      <c r="R21" s="771"/>
      <c r="S21" s="771"/>
      <c r="T21" s="771"/>
      <c r="U21" s="771"/>
      <c r="V21" s="771"/>
      <c r="W21" s="771">
        <f>IF(W19=0, "-", SUM(W19)/SUM(W13,W14))</f>
        <v>1</v>
      </c>
      <c r="X21" s="771"/>
      <c r="Y21" s="771"/>
      <c r="Z21" s="771"/>
      <c r="AA21" s="771"/>
      <c r="AB21" s="771"/>
      <c r="AC21" s="771"/>
      <c r="AD21" s="771">
        <f>IF(AD19=0, "-", SUM(AD19)/SUM(AD13,AD14))</f>
        <v>1</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x14ac:dyDescent="0.15">
      <c r="A22" s="729" t="s">
        <v>677</v>
      </c>
      <c r="B22" s="730"/>
      <c r="C22" s="730"/>
      <c r="D22" s="730"/>
      <c r="E22" s="730"/>
      <c r="F22" s="731"/>
      <c r="G22" s="735" t="s">
        <v>309</v>
      </c>
      <c r="H22" s="575"/>
      <c r="I22" s="575"/>
      <c r="J22" s="575"/>
      <c r="K22" s="575"/>
      <c r="L22" s="575"/>
      <c r="M22" s="575"/>
      <c r="N22" s="575"/>
      <c r="O22" s="576"/>
      <c r="P22" s="736" t="s">
        <v>675</v>
      </c>
      <c r="Q22" s="575"/>
      <c r="R22" s="575"/>
      <c r="S22" s="575"/>
      <c r="T22" s="575"/>
      <c r="U22" s="575"/>
      <c r="V22" s="576"/>
      <c r="W22" s="736" t="s">
        <v>676</v>
      </c>
      <c r="X22" s="575"/>
      <c r="Y22" s="575"/>
      <c r="Z22" s="575"/>
      <c r="AA22" s="575"/>
      <c r="AB22" s="575"/>
      <c r="AC22" s="576"/>
      <c r="AD22" s="736" t="s">
        <v>308</v>
      </c>
      <c r="AE22" s="575"/>
      <c r="AF22" s="575"/>
      <c r="AG22" s="575"/>
      <c r="AH22" s="575"/>
      <c r="AI22" s="575"/>
      <c r="AJ22" s="575"/>
      <c r="AK22" s="575"/>
      <c r="AL22" s="575"/>
      <c r="AM22" s="575"/>
      <c r="AN22" s="575"/>
      <c r="AO22" s="575"/>
      <c r="AP22" s="575"/>
      <c r="AQ22" s="575"/>
      <c r="AR22" s="575"/>
      <c r="AS22" s="575"/>
      <c r="AT22" s="575"/>
      <c r="AU22" s="575"/>
      <c r="AV22" s="575"/>
      <c r="AW22" s="575"/>
      <c r="AX22" s="756"/>
    </row>
    <row r="23" spans="1:50" ht="25.5" customHeight="1" x14ac:dyDescent="0.15">
      <c r="A23" s="732"/>
      <c r="B23" s="733"/>
      <c r="C23" s="733"/>
      <c r="D23" s="733"/>
      <c r="E23" s="733"/>
      <c r="F23" s="734"/>
      <c r="G23" s="757" t="s">
        <v>699</v>
      </c>
      <c r="H23" s="758"/>
      <c r="I23" s="758"/>
      <c r="J23" s="758"/>
      <c r="K23" s="758"/>
      <c r="L23" s="758"/>
      <c r="M23" s="758"/>
      <c r="N23" s="758"/>
      <c r="O23" s="759"/>
      <c r="P23" s="760">
        <v>5</v>
      </c>
      <c r="Q23" s="761"/>
      <c r="R23" s="761"/>
      <c r="S23" s="761"/>
      <c r="T23" s="761"/>
      <c r="U23" s="761"/>
      <c r="V23" s="762"/>
      <c r="W23" s="723" t="s">
        <v>368</v>
      </c>
      <c r="X23" s="724"/>
      <c r="Y23" s="724"/>
      <c r="Z23" s="724"/>
      <c r="AA23" s="724"/>
      <c r="AB23" s="724"/>
      <c r="AC23" s="725"/>
      <c r="AD23" s="763"/>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25.5" customHeight="1" x14ac:dyDescent="0.15">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25.5"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25.5"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customHeight="1" x14ac:dyDescent="0.15">
      <c r="A28" s="732"/>
      <c r="B28" s="733"/>
      <c r="C28" s="733"/>
      <c r="D28" s="733"/>
      <c r="E28" s="733"/>
      <c r="F28" s="734"/>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x14ac:dyDescent="0.2">
      <c r="A29" s="732"/>
      <c r="B29" s="733"/>
      <c r="C29" s="733"/>
      <c r="D29" s="733"/>
      <c r="E29" s="733"/>
      <c r="F29" s="734"/>
      <c r="G29" s="315" t="s">
        <v>18</v>
      </c>
      <c r="H29" s="743"/>
      <c r="I29" s="743"/>
      <c r="J29" s="743"/>
      <c r="K29" s="743"/>
      <c r="L29" s="743"/>
      <c r="M29" s="743"/>
      <c r="N29" s="743"/>
      <c r="O29" s="744"/>
      <c r="P29" s="745">
        <f>AK13</f>
        <v>5</v>
      </c>
      <c r="Q29" s="746"/>
      <c r="R29" s="746"/>
      <c r="S29" s="746"/>
      <c r="T29" s="746"/>
      <c r="U29" s="746"/>
      <c r="V29" s="747"/>
      <c r="W29" s="748" t="str">
        <f>AR13</f>
        <v>-</v>
      </c>
      <c r="X29" s="749"/>
      <c r="Y29" s="749"/>
      <c r="Z29" s="749"/>
      <c r="AA29" s="749"/>
      <c r="AB29" s="749"/>
      <c r="AC29" s="750"/>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x14ac:dyDescent="0.15">
      <c r="A30" s="751" t="s">
        <v>664</v>
      </c>
      <c r="B30" s="752"/>
      <c r="C30" s="752"/>
      <c r="D30" s="752"/>
      <c r="E30" s="752"/>
      <c r="F30" s="753"/>
      <c r="G30" s="754" t="s">
        <v>740</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673" t="s">
        <v>665</v>
      </c>
      <c r="B31" s="168"/>
      <c r="C31" s="168"/>
      <c r="D31" s="168"/>
      <c r="E31" s="168"/>
      <c r="F31" s="169"/>
      <c r="G31" s="714" t="s">
        <v>657</v>
      </c>
      <c r="H31" s="715"/>
      <c r="I31" s="715"/>
      <c r="J31" s="715"/>
      <c r="K31" s="715"/>
      <c r="L31" s="715"/>
      <c r="M31" s="715"/>
      <c r="N31" s="715"/>
      <c r="O31" s="715"/>
      <c r="P31" s="716" t="s">
        <v>656</v>
      </c>
      <c r="Q31" s="715"/>
      <c r="R31" s="715"/>
      <c r="S31" s="715"/>
      <c r="T31" s="715"/>
      <c r="U31" s="715"/>
      <c r="V31" s="715"/>
      <c r="W31" s="715"/>
      <c r="X31" s="717"/>
      <c r="Y31" s="718"/>
      <c r="Z31" s="719"/>
      <c r="AA31" s="720"/>
      <c r="AB31" s="651" t="s">
        <v>11</v>
      </c>
      <c r="AC31" s="651"/>
      <c r="AD31" s="651"/>
      <c r="AE31" s="131" t="s">
        <v>501</v>
      </c>
      <c r="AF31" s="721"/>
      <c r="AG31" s="721"/>
      <c r="AH31" s="722"/>
      <c r="AI31" s="131" t="s">
        <v>653</v>
      </c>
      <c r="AJ31" s="721"/>
      <c r="AK31" s="721"/>
      <c r="AL31" s="722"/>
      <c r="AM31" s="131" t="s">
        <v>469</v>
      </c>
      <c r="AN31" s="721"/>
      <c r="AO31" s="721"/>
      <c r="AP31" s="722"/>
      <c r="AQ31" s="648" t="s">
        <v>500</v>
      </c>
      <c r="AR31" s="649"/>
      <c r="AS31" s="649"/>
      <c r="AT31" s="650"/>
      <c r="AU31" s="648" t="s">
        <v>678</v>
      </c>
      <c r="AV31" s="649"/>
      <c r="AW31" s="649"/>
      <c r="AX31" s="658"/>
    </row>
    <row r="32" spans="1:50" ht="23.25" customHeight="1" x14ac:dyDescent="0.15">
      <c r="A32" s="673"/>
      <c r="B32" s="168"/>
      <c r="C32" s="168"/>
      <c r="D32" s="168"/>
      <c r="E32" s="168"/>
      <c r="F32" s="169"/>
      <c r="G32" s="755" t="s">
        <v>742</v>
      </c>
      <c r="H32" s="660"/>
      <c r="I32" s="660"/>
      <c r="J32" s="660"/>
      <c r="K32" s="660"/>
      <c r="L32" s="660"/>
      <c r="M32" s="660"/>
      <c r="N32" s="660"/>
      <c r="O32" s="660"/>
      <c r="P32" s="663" t="s">
        <v>703</v>
      </c>
      <c r="Q32" s="664"/>
      <c r="R32" s="664"/>
      <c r="S32" s="664"/>
      <c r="T32" s="664"/>
      <c r="U32" s="664"/>
      <c r="V32" s="664"/>
      <c r="W32" s="664"/>
      <c r="X32" s="665"/>
      <c r="Y32" s="669" t="s">
        <v>52</v>
      </c>
      <c r="Z32" s="670"/>
      <c r="AA32" s="671"/>
      <c r="AB32" s="672" t="s">
        <v>702</v>
      </c>
      <c r="AC32" s="672"/>
      <c r="AD32" s="672"/>
      <c r="AE32" s="641">
        <v>1</v>
      </c>
      <c r="AF32" s="641"/>
      <c r="AG32" s="641"/>
      <c r="AH32" s="641"/>
      <c r="AI32" s="641">
        <v>2</v>
      </c>
      <c r="AJ32" s="641"/>
      <c r="AK32" s="641"/>
      <c r="AL32" s="641"/>
      <c r="AM32" s="641">
        <v>2</v>
      </c>
      <c r="AN32" s="641"/>
      <c r="AO32" s="641"/>
      <c r="AP32" s="641"/>
      <c r="AQ32" s="687" t="s">
        <v>714</v>
      </c>
      <c r="AR32" s="641"/>
      <c r="AS32" s="641"/>
      <c r="AT32" s="641"/>
      <c r="AU32" s="108" t="s">
        <v>714</v>
      </c>
      <c r="AV32" s="643"/>
      <c r="AW32" s="643"/>
      <c r="AX32" s="644"/>
    </row>
    <row r="33" spans="1:51" ht="23.25" customHeight="1" x14ac:dyDescent="0.15">
      <c r="A33" s="203"/>
      <c r="B33" s="173"/>
      <c r="C33" s="173"/>
      <c r="D33" s="173"/>
      <c r="E33" s="173"/>
      <c r="F33" s="174"/>
      <c r="G33" s="661"/>
      <c r="H33" s="662"/>
      <c r="I33" s="662"/>
      <c r="J33" s="662"/>
      <c r="K33" s="662"/>
      <c r="L33" s="662"/>
      <c r="M33" s="662"/>
      <c r="N33" s="662"/>
      <c r="O33" s="662"/>
      <c r="P33" s="666"/>
      <c r="Q33" s="667"/>
      <c r="R33" s="667"/>
      <c r="S33" s="667"/>
      <c r="T33" s="667"/>
      <c r="U33" s="667"/>
      <c r="V33" s="667"/>
      <c r="W33" s="667"/>
      <c r="X33" s="668"/>
      <c r="Y33" s="645" t="s">
        <v>53</v>
      </c>
      <c r="Z33" s="646"/>
      <c r="AA33" s="647"/>
      <c r="AB33" s="672" t="s">
        <v>702</v>
      </c>
      <c r="AC33" s="672"/>
      <c r="AD33" s="672"/>
      <c r="AE33" s="641">
        <v>2</v>
      </c>
      <c r="AF33" s="641"/>
      <c r="AG33" s="641"/>
      <c r="AH33" s="641"/>
      <c r="AI33" s="641">
        <v>2</v>
      </c>
      <c r="AJ33" s="641"/>
      <c r="AK33" s="641"/>
      <c r="AL33" s="641"/>
      <c r="AM33" s="641">
        <v>2</v>
      </c>
      <c r="AN33" s="641"/>
      <c r="AO33" s="641"/>
      <c r="AP33" s="641"/>
      <c r="AQ33" s="641">
        <v>2</v>
      </c>
      <c r="AR33" s="641"/>
      <c r="AS33" s="641"/>
      <c r="AT33" s="641"/>
      <c r="AU33" s="108" t="s">
        <v>743</v>
      </c>
      <c r="AV33" s="643"/>
      <c r="AW33" s="643"/>
      <c r="AX33" s="644"/>
    </row>
    <row r="34" spans="1:51" ht="23.25" customHeight="1" x14ac:dyDescent="0.15">
      <c r="A34" s="705" t="s">
        <v>666</v>
      </c>
      <c r="B34" s="706"/>
      <c r="C34" s="706"/>
      <c r="D34" s="706"/>
      <c r="E34" s="706"/>
      <c r="F34" s="707"/>
      <c r="G34" s="191" t="s">
        <v>667</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501</v>
      </c>
      <c r="AF34" s="191"/>
      <c r="AG34" s="191"/>
      <c r="AH34" s="192"/>
      <c r="AI34" s="190" t="s">
        <v>653</v>
      </c>
      <c r="AJ34" s="191"/>
      <c r="AK34" s="191"/>
      <c r="AL34" s="192"/>
      <c r="AM34" s="190" t="s">
        <v>469</v>
      </c>
      <c r="AN34" s="191"/>
      <c r="AO34" s="191"/>
      <c r="AP34" s="192"/>
      <c r="AQ34" s="652" t="s">
        <v>679</v>
      </c>
      <c r="AR34" s="653"/>
      <c r="AS34" s="653"/>
      <c r="AT34" s="653"/>
      <c r="AU34" s="653"/>
      <c r="AV34" s="653"/>
      <c r="AW34" s="653"/>
      <c r="AX34" s="654"/>
    </row>
    <row r="35" spans="1:51" ht="23.25" customHeight="1" x14ac:dyDescent="0.15">
      <c r="A35" s="708"/>
      <c r="B35" s="709"/>
      <c r="C35" s="709"/>
      <c r="D35" s="709"/>
      <c r="E35" s="709"/>
      <c r="F35" s="710"/>
      <c r="G35" s="677" t="s">
        <v>704</v>
      </c>
      <c r="H35" s="678"/>
      <c r="I35" s="678"/>
      <c r="J35" s="678"/>
      <c r="K35" s="678"/>
      <c r="L35" s="678"/>
      <c r="M35" s="678"/>
      <c r="N35" s="678"/>
      <c r="O35" s="678"/>
      <c r="P35" s="678"/>
      <c r="Q35" s="678"/>
      <c r="R35" s="678"/>
      <c r="S35" s="678"/>
      <c r="T35" s="678"/>
      <c r="U35" s="678"/>
      <c r="V35" s="678"/>
      <c r="W35" s="678"/>
      <c r="X35" s="678"/>
      <c r="Y35" s="681" t="s">
        <v>666</v>
      </c>
      <c r="Z35" s="682"/>
      <c r="AA35" s="683"/>
      <c r="AB35" s="684" t="s">
        <v>705</v>
      </c>
      <c r="AC35" s="685"/>
      <c r="AD35" s="686"/>
      <c r="AE35" s="687">
        <v>26</v>
      </c>
      <c r="AF35" s="687"/>
      <c r="AG35" s="687"/>
      <c r="AH35" s="687"/>
      <c r="AI35" s="687">
        <v>30</v>
      </c>
      <c r="AJ35" s="687"/>
      <c r="AK35" s="687"/>
      <c r="AL35" s="687"/>
      <c r="AM35" s="687">
        <v>51</v>
      </c>
      <c r="AN35" s="687"/>
      <c r="AO35" s="687"/>
      <c r="AP35" s="687"/>
      <c r="AQ35" s="108">
        <v>23</v>
      </c>
      <c r="AR35" s="102"/>
      <c r="AS35" s="102"/>
      <c r="AT35" s="102"/>
      <c r="AU35" s="102"/>
      <c r="AV35" s="102"/>
      <c r="AW35" s="102"/>
      <c r="AX35" s="103"/>
    </row>
    <row r="36" spans="1:51" ht="46.5" customHeight="1" x14ac:dyDescent="0.15">
      <c r="A36" s="711"/>
      <c r="B36" s="712"/>
      <c r="C36" s="712"/>
      <c r="D36" s="712"/>
      <c r="E36" s="712"/>
      <c r="F36" s="713"/>
      <c r="G36" s="679"/>
      <c r="H36" s="680"/>
      <c r="I36" s="680"/>
      <c r="J36" s="680"/>
      <c r="K36" s="680"/>
      <c r="L36" s="680"/>
      <c r="M36" s="680"/>
      <c r="N36" s="680"/>
      <c r="O36" s="680"/>
      <c r="P36" s="680"/>
      <c r="Q36" s="680"/>
      <c r="R36" s="680"/>
      <c r="S36" s="680"/>
      <c r="T36" s="680"/>
      <c r="U36" s="680"/>
      <c r="V36" s="680"/>
      <c r="W36" s="680"/>
      <c r="X36" s="680"/>
      <c r="Y36" s="234" t="s">
        <v>669</v>
      </c>
      <c r="Z36" s="674"/>
      <c r="AA36" s="675"/>
      <c r="AB36" s="637" t="s">
        <v>706</v>
      </c>
      <c r="AC36" s="638"/>
      <c r="AD36" s="639"/>
      <c r="AE36" s="640" t="s">
        <v>707</v>
      </c>
      <c r="AF36" s="640"/>
      <c r="AG36" s="640"/>
      <c r="AH36" s="640"/>
      <c r="AI36" s="640" t="s">
        <v>708</v>
      </c>
      <c r="AJ36" s="640"/>
      <c r="AK36" s="640"/>
      <c r="AL36" s="640"/>
      <c r="AM36" s="640" t="s">
        <v>738</v>
      </c>
      <c r="AN36" s="640"/>
      <c r="AO36" s="640"/>
      <c r="AP36" s="640"/>
      <c r="AQ36" s="640" t="s">
        <v>739</v>
      </c>
      <c r="AR36" s="640"/>
      <c r="AS36" s="640"/>
      <c r="AT36" s="640"/>
      <c r="AU36" s="640"/>
      <c r="AV36" s="640"/>
      <c r="AW36" s="640"/>
      <c r="AX36" s="676"/>
    </row>
    <row r="37" spans="1:51" ht="18.75" customHeight="1" x14ac:dyDescent="0.15">
      <c r="A37" s="693" t="s">
        <v>316</v>
      </c>
      <c r="B37" s="694"/>
      <c r="C37" s="694"/>
      <c r="D37" s="694"/>
      <c r="E37" s="694"/>
      <c r="F37" s="695"/>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501</v>
      </c>
      <c r="AF37" s="635"/>
      <c r="AG37" s="635"/>
      <c r="AH37" s="636"/>
      <c r="AI37" s="703" t="s">
        <v>653</v>
      </c>
      <c r="AJ37" s="703"/>
      <c r="AK37" s="703"/>
      <c r="AL37" s="634"/>
      <c r="AM37" s="703" t="s">
        <v>469</v>
      </c>
      <c r="AN37" s="703"/>
      <c r="AO37" s="703"/>
      <c r="AP37" s="634"/>
      <c r="AQ37" s="231" t="s">
        <v>223</v>
      </c>
      <c r="AR37" s="232"/>
      <c r="AS37" s="232"/>
      <c r="AT37" s="233"/>
      <c r="AU37" s="212" t="s">
        <v>129</v>
      </c>
      <c r="AV37" s="212"/>
      <c r="AW37" s="212"/>
      <c r="AX37" s="215"/>
    </row>
    <row r="38" spans="1:51" ht="18.75" customHeight="1" x14ac:dyDescent="0.15">
      <c r="A38" s="696"/>
      <c r="B38" s="697"/>
      <c r="C38" s="697"/>
      <c r="D38" s="697"/>
      <c r="E38" s="697"/>
      <c r="F38" s="698"/>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4"/>
      <c r="AJ38" s="704"/>
      <c r="AK38" s="704"/>
      <c r="AL38" s="131"/>
      <c r="AM38" s="704"/>
      <c r="AN38" s="704"/>
      <c r="AO38" s="704"/>
      <c r="AP38" s="131"/>
      <c r="AQ38" s="532" t="s">
        <v>698</v>
      </c>
      <c r="AR38" s="533"/>
      <c r="AS38" s="142" t="s">
        <v>224</v>
      </c>
      <c r="AT38" s="143"/>
      <c r="AU38" s="141" t="s">
        <v>698</v>
      </c>
      <c r="AV38" s="141"/>
      <c r="AW38" s="123" t="s">
        <v>170</v>
      </c>
      <c r="AX38" s="144"/>
    </row>
    <row r="39" spans="1:51" ht="23.25" customHeight="1" x14ac:dyDescent="0.15">
      <c r="A39" s="699"/>
      <c r="B39" s="697"/>
      <c r="C39" s="697"/>
      <c r="D39" s="697"/>
      <c r="E39" s="697"/>
      <c r="F39" s="698"/>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728</v>
      </c>
      <c r="AN39" s="102"/>
      <c r="AO39" s="102"/>
      <c r="AP39" s="102"/>
      <c r="AQ39" s="109" t="s">
        <v>698</v>
      </c>
      <c r="AR39" s="110"/>
      <c r="AS39" s="110"/>
      <c r="AT39" s="111"/>
      <c r="AU39" s="102" t="s">
        <v>698</v>
      </c>
      <c r="AV39" s="102"/>
      <c r="AW39" s="102"/>
      <c r="AX39" s="103"/>
    </row>
    <row r="40" spans="1:51" ht="23.25" customHeight="1" x14ac:dyDescent="0.15">
      <c r="A40" s="700"/>
      <c r="B40" s="701"/>
      <c r="C40" s="701"/>
      <c r="D40" s="701"/>
      <c r="E40" s="701"/>
      <c r="F40" s="70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728</v>
      </c>
      <c r="AN40" s="102"/>
      <c r="AO40" s="102"/>
      <c r="AP40" s="102"/>
      <c r="AQ40" s="109" t="s">
        <v>698</v>
      </c>
      <c r="AR40" s="110"/>
      <c r="AS40" s="110"/>
      <c r="AT40" s="111"/>
      <c r="AU40" s="102" t="s">
        <v>698</v>
      </c>
      <c r="AV40" s="102"/>
      <c r="AW40" s="102"/>
      <c r="AX40" s="103"/>
    </row>
    <row r="41" spans="1:51" ht="23.25" customHeight="1" x14ac:dyDescent="0.15">
      <c r="A41" s="699"/>
      <c r="B41" s="697"/>
      <c r="C41" s="697"/>
      <c r="D41" s="697"/>
      <c r="E41" s="697"/>
      <c r="F41" s="698"/>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t="s">
        <v>698</v>
      </c>
      <c r="AF41" s="102"/>
      <c r="AG41" s="102"/>
      <c r="AH41" s="102"/>
      <c r="AI41" s="108" t="s">
        <v>698</v>
      </c>
      <c r="AJ41" s="102"/>
      <c r="AK41" s="102"/>
      <c r="AL41" s="102"/>
      <c r="AM41" s="108" t="s">
        <v>728</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733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734</v>
      </c>
      <c r="H46" s="216"/>
      <c r="I46" s="216"/>
      <c r="J46" s="216"/>
      <c r="K46" s="216"/>
      <c r="L46" s="216"/>
      <c r="M46" s="216"/>
      <c r="N46" s="216"/>
      <c r="O46" s="216"/>
      <c r="P46" s="216"/>
      <c r="Q46" s="216"/>
      <c r="R46" s="216"/>
      <c r="S46" s="216"/>
      <c r="T46" s="216"/>
      <c r="U46" s="216"/>
      <c r="V46" s="216"/>
      <c r="W46" s="216"/>
      <c r="X46" s="216"/>
      <c r="Y46" s="216"/>
      <c r="Z46" s="216"/>
      <c r="AA46" s="217"/>
      <c r="AB46" s="222" t="s">
        <v>729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v>7</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t="s">
        <v>698</v>
      </c>
      <c r="AF51" s="102"/>
      <c r="AG51" s="102"/>
      <c r="AH51" s="102"/>
      <c r="AI51" s="108" t="s">
        <v>698</v>
      </c>
      <c r="AJ51" s="102"/>
      <c r="AK51" s="102"/>
      <c r="AL51" s="102"/>
      <c r="AM51" s="108" t="s">
        <v>733</v>
      </c>
      <c r="AN51" s="102"/>
      <c r="AO51" s="102"/>
      <c r="AP51" s="102"/>
      <c r="AQ51" s="109" t="s">
        <v>698</v>
      </c>
      <c r="AR51" s="110"/>
      <c r="AS51" s="110"/>
      <c r="AT51" s="111"/>
      <c r="AU51" s="102" t="s">
        <v>698</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t="s">
        <v>698</v>
      </c>
      <c r="AF52" s="102"/>
      <c r="AG52" s="102"/>
      <c r="AH52" s="102"/>
      <c r="AI52" s="108" t="s">
        <v>698</v>
      </c>
      <c r="AJ52" s="102"/>
      <c r="AK52" s="102"/>
      <c r="AL52" s="102"/>
      <c r="AM52" s="108" t="s">
        <v>733</v>
      </c>
      <c r="AN52" s="102"/>
      <c r="AO52" s="102"/>
      <c r="AP52" s="102"/>
      <c r="AQ52" s="109" t="s">
        <v>698</v>
      </c>
      <c r="AR52" s="110"/>
      <c r="AS52" s="110"/>
      <c r="AT52" s="111"/>
      <c r="AU52" s="102">
        <v>24</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t="s">
        <v>733</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1" t="s">
        <v>664</v>
      </c>
      <c r="B64" s="752"/>
      <c r="C64" s="752"/>
      <c r="D64" s="752"/>
      <c r="E64" s="752"/>
      <c r="F64" s="753"/>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0</v>
      </c>
    </row>
    <row r="65" spans="1:51" ht="31.5" hidden="1" customHeight="1" x14ac:dyDescent="0.15">
      <c r="A65" s="673" t="s">
        <v>665</v>
      </c>
      <c r="B65" s="168"/>
      <c r="C65" s="168"/>
      <c r="D65" s="168"/>
      <c r="E65" s="168"/>
      <c r="F65" s="169"/>
      <c r="G65" s="714" t="s">
        <v>657</v>
      </c>
      <c r="H65" s="715"/>
      <c r="I65" s="715"/>
      <c r="J65" s="715"/>
      <c r="K65" s="715"/>
      <c r="L65" s="715"/>
      <c r="M65" s="715"/>
      <c r="N65" s="715"/>
      <c r="O65" s="715"/>
      <c r="P65" s="716" t="s">
        <v>656</v>
      </c>
      <c r="Q65" s="715"/>
      <c r="R65" s="715"/>
      <c r="S65" s="715"/>
      <c r="T65" s="715"/>
      <c r="U65" s="715"/>
      <c r="V65" s="715"/>
      <c r="W65" s="715"/>
      <c r="X65" s="717"/>
      <c r="Y65" s="718"/>
      <c r="Z65" s="719"/>
      <c r="AA65" s="720"/>
      <c r="AB65" s="651" t="s">
        <v>11</v>
      </c>
      <c r="AC65" s="651"/>
      <c r="AD65" s="651"/>
      <c r="AE65" s="131" t="s">
        <v>501</v>
      </c>
      <c r="AF65" s="721"/>
      <c r="AG65" s="721"/>
      <c r="AH65" s="722"/>
      <c r="AI65" s="131" t="s">
        <v>653</v>
      </c>
      <c r="AJ65" s="721"/>
      <c r="AK65" s="721"/>
      <c r="AL65" s="722"/>
      <c r="AM65" s="131" t="s">
        <v>469</v>
      </c>
      <c r="AN65" s="721"/>
      <c r="AO65" s="721"/>
      <c r="AP65" s="722"/>
      <c r="AQ65" s="648" t="s">
        <v>500</v>
      </c>
      <c r="AR65" s="649"/>
      <c r="AS65" s="649"/>
      <c r="AT65" s="650"/>
      <c r="AU65" s="648" t="s">
        <v>678</v>
      </c>
      <c r="AV65" s="649"/>
      <c r="AW65" s="649"/>
      <c r="AX65" s="658"/>
      <c r="AY65">
        <f>COUNTA($G$66)</f>
        <v>0</v>
      </c>
    </row>
    <row r="66" spans="1:51" ht="23.25" hidden="1" customHeight="1" x14ac:dyDescent="0.15">
      <c r="A66" s="673"/>
      <c r="B66" s="168"/>
      <c r="C66" s="168"/>
      <c r="D66" s="168"/>
      <c r="E66" s="168"/>
      <c r="F66" s="169"/>
      <c r="G66" s="659"/>
      <c r="H66" s="660"/>
      <c r="I66" s="660"/>
      <c r="J66" s="660"/>
      <c r="K66" s="660"/>
      <c r="L66" s="660"/>
      <c r="M66" s="660"/>
      <c r="N66" s="660"/>
      <c r="O66" s="660"/>
      <c r="P66" s="663"/>
      <c r="Q66" s="664"/>
      <c r="R66" s="664"/>
      <c r="S66" s="664"/>
      <c r="T66" s="664"/>
      <c r="U66" s="664"/>
      <c r="V66" s="664"/>
      <c r="W66" s="664"/>
      <c r="X66" s="665"/>
      <c r="Y66" s="669" t="s">
        <v>52</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15">
      <c r="A67" s="203"/>
      <c r="B67" s="173"/>
      <c r="C67" s="173"/>
      <c r="D67" s="173"/>
      <c r="E67" s="173"/>
      <c r="F67" s="174"/>
      <c r="G67" s="661"/>
      <c r="H67" s="662"/>
      <c r="I67" s="662"/>
      <c r="J67" s="662"/>
      <c r="K67" s="662"/>
      <c r="L67" s="662"/>
      <c r="M67" s="662"/>
      <c r="N67" s="662"/>
      <c r="O67" s="662"/>
      <c r="P67" s="666"/>
      <c r="Q67" s="667"/>
      <c r="R67" s="667"/>
      <c r="S67" s="667"/>
      <c r="T67" s="667"/>
      <c r="U67" s="667"/>
      <c r="V67" s="667"/>
      <c r="W67" s="667"/>
      <c r="X67" s="668"/>
      <c r="Y67" s="645" t="s">
        <v>53</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15">
      <c r="A68" s="705" t="s">
        <v>666</v>
      </c>
      <c r="B68" s="706"/>
      <c r="C68" s="706"/>
      <c r="D68" s="706"/>
      <c r="E68" s="706"/>
      <c r="F68" s="707"/>
      <c r="G68" s="191" t="s">
        <v>667</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501</v>
      </c>
      <c r="AF68" s="134"/>
      <c r="AG68" s="134"/>
      <c r="AH68" s="134"/>
      <c r="AI68" s="134" t="s">
        <v>653</v>
      </c>
      <c r="AJ68" s="134"/>
      <c r="AK68" s="134"/>
      <c r="AL68" s="134"/>
      <c r="AM68" s="134" t="s">
        <v>469</v>
      </c>
      <c r="AN68" s="134"/>
      <c r="AO68" s="134"/>
      <c r="AP68" s="134"/>
      <c r="AQ68" s="652" t="s">
        <v>679</v>
      </c>
      <c r="AR68" s="653"/>
      <c r="AS68" s="653"/>
      <c r="AT68" s="653"/>
      <c r="AU68" s="653"/>
      <c r="AV68" s="653"/>
      <c r="AW68" s="653"/>
      <c r="AX68" s="654"/>
      <c r="AY68">
        <f>IF(SUBSTITUTE(SUBSTITUTE($G$69,"／",""),"　","")="",0,1)</f>
        <v>0</v>
      </c>
    </row>
    <row r="69" spans="1:51" ht="23.25" hidden="1" customHeight="1" x14ac:dyDescent="0.15">
      <c r="A69" s="708"/>
      <c r="B69" s="709"/>
      <c r="C69" s="709"/>
      <c r="D69" s="709"/>
      <c r="E69" s="709"/>
      <c r="F69" s="710"/>
      <c r="G69" s="677" t="s">
        <v>709</v>
      </c>
      <c r="H69" s="678"/>
      <c r="I69" s="678"/>
      <c r="J69" s="678"/>
      <c r="K69" s="678"/>
      <c r="L69" s="678"/>
      <c r="M69" s="678"/>
      <c r="N69" s="678"/>
      <c r="O69" s="678"/>
      <c r="P69" s="678"/>
      <c r="Q69" s="678"/>
      <c r="R69" s="678"/>
      <c r="S69" s="678"/>
      <c r="T69" s="678"/>
      <c r="U69" s="678"/>
      <c r="V69" s="678"/>
      <c r="W69" s="678"/>
      <c r="X69" s="678"/>
      <c r="Y69" s="681" t="s">
        <v>666</v>
      </c>
      <c r="Z69" s="682"/>
      <c r="AA69" s="683"/>
      <c r="AB69" s="684"/>
      <c r="AC69" s="685"/>
      <c r="AD69" s="686"/>
      <c r="AE69" s="687"/>
      <c r="AF69" s="687"/>
      <c r="AG69" s="687"/>
      <c r="AH69" s="687"/>
      <c r="AI69" s="687"/>
      <c r="AJ69" s="687"/>
      <c r="AK69" s="687"/>
      <c r="AL69" s="687"/>
      <c r="AM69" s="687"/>
      <c r="AN69" s="687"/>
      <c r="AO69" s="687"/>
      <c r="AP69" s="687"/>
      <c r="AQ69" s="108"/>
      <c r="AR69" s="102"/>
      <c r="AS69" s="102"/>
      <c r="AT69" s="102"/>
      <c r="AU69" s="102"/>
      <c r="AV69" s="102"/>
      <c r="AW69" s="102"/>
      <c r="AX69" s="103"/>
      <c r="AY69">
        <f>$AY$68</f>
        <v>0</v>
      </c>
    </row>
    <row r="70" spans="1:51" ht="46.5" hidden="1" customHeight="1" x14ac:dyDescent="0.15">
      <c r="A70" s="711"/>
      <c r="B70" s="712"/>
      <c r="C70" s="712"/>
      <c r="D70" s="712"/>
      <c r="E70" s="712"/>
      <c r="F70" s="713"/>
      <c r="G70" s="679"/>
      <c r="H70" s="680"/>
      <c r="I70" s="680"/>
      <c r="J70" s="680"/>
      <c r="K70" s="680"/>
      <c r="L70" s="680"/>
      <c r="M70" s="680"/>
      <c r="N70" s="680"/>
      <c r="O70" s="680"/>
      <c r="P70" s="680"/>
      <c r="Q70" s="680"/>
      <c r="R70" s="680"/>
      <c r="S70" s="680"/>
      <c r="T70" s="680"/>
      <c r="U70" s="680"/>
      <c r="V70" s="680"/>
      <c r="W70" s="680"/>
      <c r="X70" s="680"/>
      <c r="Y70" s="234" t="s">
        <v>669</v>
      </c>
      <c r="Z70" s="674"/>
      <c r="AA70" s="675"/>
      <c r="AB70" s="637" t="s">
        <v>670</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6"/>
      <c r="AY70">
        <f>$AY$68</f>
        <v>0</v>
      </c>
    </row>
    <row r="71" spans="1:51" ht="18.75" hidden="1" customHeight="1" x14ac:dyDescent="0.15">
      <c r="A71" s="442" t="s">
        <v>316</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c r="AR72" s="533"/>
      <c r="AS72" s="142" t="s">
        <v>224</v>
      </c>
      <c r="AT72" s="143"/>
      <c r="AU72" s="141"/>
      <c r="AV72" s="141"/>
      <c r="AW72" s="123" t="s">
        <v>170</v>
      </c>
      <c r="AX72" s="144"/>
      <c r="AY72">
        <f t="shared" ref="AY72:AY77" si="1">$AY$71</f>
        <v>0</v>
      </c>
    </row>
    <row r="73" spans="1:51" ht="23.25" hidden="1" customHeight="1" x14ac:dyDescent="0.15">
      <c r="A73" s="623"/>
      <c r="B73" s="621"/>
      <c r="C73" s="621"/>
      <c r="D73" s="621"/>
      <c r="E73" s="621"/>
      <c r="F73" s="62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7" t="s">
        <v>664</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60" ht="31.5" hidden="1" customHeight="1" x14ac:dyDescent="0.15">
      <c r="A99" s="673" t="s">
        <v>665</v>
      </c>
      <c r="B99" s="168"/>
      <c r="C99" s="168"/>
      <c r="D99" s="168"/>
      <c r="E99" s="168"/>
      <c r="F99" s="169"/>
      <c r="G99" s="714" t="s">
        <v>657</v>
      </c>
      <c r="H99" s="715"/>
      <c r="I99" s="715"/>
      <c r="J99" s="715"/>
      <c r="K99" s="715"/>
      <c r="L99" s="715"/>
      <c r="M99" s="715"/>
      <c r="N99" s="715"/>
      <c r="O99" s="715"/>
      <c r="P99" s="716" t="s">
        <v>656</v>
      </c>
      <c r="Q99" s="715"/>
      <c r="R99" s="715"/>
      <c r="S99" s="715"/>
      <c r="T99" s="715"/>
      <c r="U99" s="715"/>
      <c r="V99" s="715"/>
      <c r="W99" s="715"/>
      <c r="X99" s="717"/>
      <c r="Y99" s="718"/>
      <c r="Z99" s="719"/>
      <c r="AA99" s="720"/>
      <c r="AB99" s="651" t="s">
        <v>11</v>
      </c>
      <c r="AC99" s="651"/>
      <c r="AD99" s="651"/>
      <c r="AE99" s="134" t="s">
        <v>501</v>
      </c>
      <c r="AF99" s="134"/>
      <c r="AG99" s="134"/>
      <c r="AH99" s="134"/>
      <c r="AI99" s="134" t="s">
        <v>653</v>
      </c>
      <c r="AJ99" s="134"/>
      <c r="AK99" s="134"/>
      <c r="AL99" s="134"/>
      <c r="AM99" s="134" t="s">
        <v>469</v>
      </c>
      <c r="AN99" s="134"/>
      <c r="AO99" s="134"/>
      <c r="AP99" s="134"/>
      <c r="AQ99" s="648" t="s">
        <v>500</v>
      </c>
      <c r="AR99" s="649"/>
      <c r="AS99" s="649"/>
      <c r="AT99" s="650"/>
      <c r="AU99" s="648" t="s">
        <v>678</v>
      </c>
      <c r="AV99" s="649"/>
      <c r="AW99" s="649"/>
      <c r="AX99" s="658"/>
      <c r="AY99">
        <f>COUNTA($G$100)</f>
        <v>0</v>
      </c>
    </row>
    <row r="100" spans="1:60" ht="23.25" hidden="1" customHeight="1" x14ac:dyDescent="0.15">
      <c r="A100" s="673"/>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9" t="s">
        <v>52</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15">
      <c r="A101" s="203"/>
      <c r="B101" s="173"/>
      <c r="C101" s="173"/>
      <c r="D101" s="173"/>
      <c r="E101" s="173"/>
      <c r="F101" s="174"/>
      <c r="G101" s="661"/>
      <c r="H101" s="662"/>
      <c r="I101" s="662"/>
      <c r="J101" s="662"/>
      <c r="K101" s="662"/>
      <c r="L101" s="662"/>
      <c r="M101" s="662"/>
      <c r="N101" s="662"/>
      <c r="O101" s="662"/>
      <c r="P101" s="666"/>
      <c r="Q101" s="667"/>
      <c r="R101" s="667"/>
      <c r="S101" s="667"/>
      <c r="T101" s="667"/>
      <c r="U101" s="667"/>
      <c r="V101" s="667"/>
      <c r="W101" s="667"/>
      <c r="X101" s="668"/>
      <c r="Y101" s="645" t="s">
        <v>53</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15">
      <c r="A102" s="202" t="s">
        <v>666</v>
      </c>
      <c r="B102" s="120"/>
      <c r="C102" s="120"/>
      <c r="D102" s="120"/>
      <c r="E102" s="120"/>
      <c r="F102" s="688"/>
      <c r="G102" s="191" t="s">
        <v>667</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501</v>
      </c>
      <c r="AF102" s="134"/>
      <c r="AG102" s="134"/>
      <c r="AH102" s="134"/>
      <c r="AI102" s="134" t="s">
        <v>653</v>
      </c>
      <c r="AJ102" s="134"/>
      <c r="AK102" s="134"/>
      <c r="AL102" s="134"/>
      <c r="AM102" s="134" t="s">
        <v>469</v>
      </c>
      <c r="AN102" s="134"/>
      <c r="AO102" s="134"/>
      <c r="AP102" s="134"/>
      <c r="AQ102" s="652" t="s">
        <v>679</v>
      </c>
      <c r="AR102" s="653"/>
      <c r="AS102" s="653"/>
      <c r="AT102" s="653"/>
      <c r="AU102" s="653"/>
      <c r="AV102" s="653"/>
      <c r="AW102" s="653"/>
      <c r="AX102" s="654"/>
      <c r="AY102">
        <f>IF(SUBSTITUTE(SUBSTITUTE($G$103,"／",""),"　","")="",0,1)</f>
        <v>0</v>
      </c>
    </row>
    <row r="103" spans="1:60" ht="23.25" hidden="1" customHeight="1" x14ac:dyDescent="0.15">
      <c r="A103" s="689"/>
      <c r="B103" s="212"/>
      <c r="C103" s="212"/>
      <c r="D103" s="212"/>
      <c r="E103" s="212"/>
      <c r="F103" s="690"/>
      <c r="G103" s="677" t="s">
        <v>668</v>
      </c>
      <c r="H103" s="678"/>
      <c r="I103" s="678"/>
      <c r="J103" s="678"/>
      <c r="K103" s="678"/>
      <c r="L103" s="678"/>
      <c r="M103" s="678"/>
      <c r="N103" s="678"/>
      <c r="O103" s="678"/>
      <c r="P103" s="678"/>
      <c r="Q103" s="678"/>
      <c r="R103" s="678"/>
      <c r="S103" s="678"/>
      <c r="T103" s="678"/>
      <c r="U103" s="678"/>
      <c r="V103" s="678"/>
      <c r="W103" s="678"/>
      <c r="X103" s="678"/>
      <c r="Y103" s="681" t="s">
        <v>666</v>
      </c>
      <c r="Z103" s="682"/>
      <c r="AA103" s="683"/>
      <c r="AB103" s="684"/>
      <c r="AC103" s="685"/>
      <c r="AD103" s="686"/>
      <c r="AE103" s="687"/>
      <c r="AF103" s="687"/>
      <c r="AG103" s="687"/>
      <c r="AH103" s="687"/>
      <c r="AI103" s="687"/>
      <c r="AJ103" s="687"/>
      <c r="AK103" s="687"/>
      <c r="AL103" s="687"/>
      <c r="AM103" s="687"/>
      <c r="AN103" s="687"/>
      <c r="AO103" s="687"/>
      <c r="AP103" s="687"/>
      <c r="AQ103" s="108"/>
      <c r="AR103" s="102"/>
      <c r="AS103" s="102"/>
      <c r="AT103" s="102"/>
      <c r="AU103" s="102"/>
      <c r="AV103" s="102"/>
      <c r="AW103" s="102"/>
      <c r="AX103" s="103"/>
      <c r="AY103">
        <f>$AY$102</f>
        <v>0</v>
      </c>
    </row>
    <row r="104" spans="1:60" ht="46.5" hidden="1" customHeight="1" x14ac:dyDescent="0.15">
      <c r="A104" s="691"/>
      <c r="B104" s="123"/>
      <c r="C104" s="123"/>
      <c r="D104" s="123"/>
      <c r="E104" s="123"/>
      <c r="F104" s="692"/>
      <c r="G104" s="679"/>
      <c r="H104" s="680"/>
      <c r="I104" s="680"/>
      <c r="J104" s="680"/>
      <c r="K104" s="680"/>
      <c r="L104" s="680"/>
      <c r="M104" s="680"/>
      <c r="N104" s="680"/>
      <c r="O104" s="680"/>
      <c r="P104" s="680"/>
      <c r="Q104" s="680"/>
      <c r="R104" s="680"/>
      <c r="S104" s="680"/>
      <c r="T104" s="680"/>
      <c r="U104" s="680"/>
      <c r="V104" s="680"/>
      <c r="W104" s="680"/>
      <c r="X104" s="680"/>
      <c r="Y104" s="234" t="s">
        <v>669</v>
      </c>
      <c r="Z104" s="674"/>
      <c r="AA104" s="675"/>
      <c r="AB104" s="637" t="s">
        <v>670</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6"/>
      <c r="AY104">
        <f>$AY$102</f>
        <v>0</v>
      </c>
    </row>
    <row r="105" spans="1:60" ht="18.75" hidden="1" customHeight="1" x14ac:dyDescent="0.15">
      <c r="A105" s="442" t="s">
        <v>316</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c r="AR106" s="533"/>
      <c r="AS106" s="142" t="s">
        <v>224</v>
      </c>
      <c r="AT106" s="143"/>
      <c r="AU106" s="141"/>
      <c r="AV106" s="141"/>
      <c r="AW106" s="123" t="s">
        <v>170</v>
      </c>
      <c r="AX106" s="144"/>
      <c r="AY106">
        <f t="shared" ref="AY106:AY111" si="3">$AY$105</f>
        <v>0</v>
      </c>
    </row>
    <row r="107" spans="1:60" ht="23.25" hidden="1" customHeight="1" x14ac:dyDescent="0.15">
      <c r="A107" s="623"/>
      <c r="B107" s="621"/>
      <c r="C107" s="621"/>
      <c r="D107" s="621"/>
      <c r="E107" s="621"/>
      <c r="F107" s="62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7" t="s">
        <v>664</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60" ht="31.5" hidden="1" customHeight="1" x14ac:dyDescent="0.15">
      <c r="A133" s="673" t="s">
        <v>665</v>
      </c>
      <c r="B133" s="168"/>
      <c r="C133" s="168"/>
      <c r="D133" s="168"/>
      <c r="E133" s="168"/>
      <c r="F133" s="169"/>
      <c r="G133" s="714" t="s">
        <v>657</v>
      </c>
      <c r="H133" s="715"/>
      <c r="I133" s="715"/>
      <c r="J133" s="715"/>
      <c r="K133" s="715"/>
      <c r="L133" s="715"/>
      <c r="M133" s="715"/>
      <c r="N133" s="715"/>
      <c r="O133" s="715"/>
      <c r="P133" s="716" t="s">
        <v>656</v>
      </c>
      <c r="Q133" s="715"/>
      <c r="R133" s="715"/>
      <c r="S133" s="715"/>
      <c r="T133" s="715"/>
      <c r="U133" s="715"/>
      <c r="V133" s="715"/>
      <c r="W133" s="715"/>
      <c r="X133" s="717"/>
      <c r="Y133" s="718"/>
      <c r="Z133" s="719"/>
      <c r="AA133" s="720"/>
      <c r="AB133" s="651" t="s">
        <v>11</v>
      </c>
      <c r="AC133" s="651"/>
      <c r="AD133" s="651"/>
      <c r="AE133" s="134" t="s">
        <v>501</v>
      </c>
      <c r="AF133" s="134"/>
      <c r="AG133" s="134"/>
      <c r="AH133" s="134"/>
      <c r="AI133" s="134" t="s">
        <v>653</v>
      </c>
      <c r="AJ133" s="134"/>
      <c r="AK133" s="134"/>
      <c r="AL133" s="134"/>
      <c r="AM133" s="134" t="s">
        <v>469</v>
      </c>
      <c r="AN133" s="134"/>
      <c r="AO133" s="134"/>
      <c r="AP133" s="134"/>
      <c r="AQ133" s="648" t="s">
        <v>500</v>
      </c>
      <c r="AR133" s="649"/>
      <c r="AS133" s="649"/>
      <c r="AT133" s="650"/>
      <c r="AU133" s="648" t="s">
        <v>678</v>
      </c>
      <c r="AV133" s="649"/>
      <c r="AW133" s="649"/>
      <c r="AX133" s="658"/>
      <c r="AY133">
        <f>COUNTA($G$134)</f>
        <v>0</v>
      </c>
    </row>
    <row r="134" spans="1:60" ht="23.25" hidden="1" customHeight="1" x14ac:dyDescent="0.15">
      <c r="A134" s="673"/>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203"/>
      <c r="B135" s="173"/>
      <c r="C135" s="173"/>
      <c r="D135" s="173"/>
      <c r="E135" s="173"/>
      <c r="F135" s="174"/>
      <c r="G135" s="661"/>
      <c r="H135" s="662"/>
      <c r="I135" s="662"/>
      <c r="J135" s="662"/>
      <c r="K135" s="662"/>
      <c r="L135" s="662"/>
      <c r="M135" s="662"/>
      <c r="N135" s="662"/>
      <c r="O135" s="662"/>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202" t="s">
        <v>666</v>
      </c>
      <c r="B136" s="120"/>
      <c r="C136" s="120"/>
      <c r="D136" s="120"/>
      <c r="E136" s="120"/>
      <c r="F136" s="688"/>
      <c r="G136" s="191" t="s">
        <v>667</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501</v>
      </c>
      <c r="AF136" s="134"/>
      <c r="AG136" s="134"/>
      <c r="AH136" s="134"/>
      <c r="AI136" s="134" t="s">
        <v>653</v>
      </c>
      <c r="AJ136" s="134"/>
      <c r="AK136" s="134"/>
      <c r="AL136" s="134"/>
      <c r="AM136" s="134" t="s">
        <v>469</v>
      </c>
      <c r="AN136" s="134"/>
      <c r="AO136" s="134"/>
      <c r="AP136" s="134"/>
      <c r="AQ136" s="652" t="s">
        <v>679</v>
      </c>
      <c r="AR136" s="653"/>
      <c r="AS136" s="653"/>
      <c r="AT136" s="653"/>
      <c r="AU136" s="653"/>
      <c r="AV136" s="653"/>
      <c r="AW136" s="653"/>
      <c r="AX136" s="654"/>
      <c r="AY136">
        <f>IF(SUBSTITUTE(SUBSTITUTE($G$137,"／",""),"　","")="",0,1)</f>
        <v>0</v>
      </c>
    </row>
    <row r="137" spans="1:60" ht="23.25" hidden="1" customHeight="1" x14ac:dyDescent="0.15">
      <c r="A137" s="689"/>
      <c r="B137" s="212"/>
      <c r="C137" s="212"/>
      <c r="D137" s="212"/>
      <c r="E137" s="212"/>
      <c r="F137" s="690"/>
      <c r="G137" s="677" t="s">
        <v>668</v>
      </c>
      <c r="H137" s="678"/>
      <c r="I137" s="678"/>
      <c r="J137" s="678"/>
      <c r="K137" s="678"/>
      <c r="L137" s="678"/>
      <c r="M137" s="678"/>
      <c r="N137" s="678"/>
      <c r="O137" s="678"/>
      <c r="P137" s="678"/>
      <c r="Q137" s="678"/>
      <c r="R137" s="678"/>
      <c r="S137" s="678"/>
      <c r="T137" s="678"/>
      <c r="U137" s="678"/>
      <c r="V137" s="678"/>
      <c r="W137" s="678"/>
      <c r="X137" s="678"/>
      <c r="Y137" s="681" t="s">
        <v>666</v>
      </c>
      <c r="Z137" s="682"/>
      <c r="AA137" s="683"/>
      <c r="AB137" s="684"/>
      <c r="AC137" s="685"/>
      <c r="AD137" s="686"/>
      <c r="AE137" s="687"/>
      <c r="AF137" s="687"/>
      <c r="AG137" s="687"/>
      <c r="AH137" s="687"/>
      <c r="AI137" s="687"/>
      <c r="AJ137" s="687"/>
      <c r="AK137" s="687"/>
      <c r="AL137" s="687"/>
      <c r="AM137" s="687"/>
      <c r="AN137" s="687"/>
      <c r="AO137" s="687"/>
      <c r="AP137" s="687"/>
      <c r="AQ137" s="108"/>
      <c r="AR137" s="102"/>
      <c r="AS137" s="102"/>
      <c r="AT137" s="102"/>
      <c r="AU137" s="102"/>
      <c r="AV137" s="102"/>
      <c r="AW137" s="102"/>
      <c r="AX137" s="103"/>
      <c r="AY137">
        <f>$AY$136</f>
        <v>0</v>
      </c>
    </row>
    <row r="138" spans="1:60" ht="46.5" hidden="1" customHeight="1" x14ac:dyDescent="0.15">
      <c r="A138" s="691"/>
      <c r="B138" s="123"/>
      <c r="C138" s="123"/>
      <c r="D138" s="123"/>
      <c r="E138" s="123"/>
      <c r="F138" s="692"/>
      <c r="G138" s="679"/>
      <c r="H138" s="680"/>
      <c r="I138" s="680"/>
      <c r="J138" s="680"/>
      <c r="K138" s="680"/>
      <c r="L138" s="680"/>
      <c r="M138" s="680"/>
      <c r="N138" s="680"/>
      <c r="O138" s="680"/>
      <c r="P138" s="680"/>
      <c r="Q138" s="680"/>
      <c r="R138" s="680"/>
      <c r="S138" s="680"/>
      <c r="T138" s="680"/>
      <c r="U138" s="680"/>
      <c r="V138" s="680"/>
      <c r="W138" s="680"/>
      <c r="X138" s="680"/>
      <c r="Y138" s="234" t="s">
        <v>669</v>
      </c>
      <c r="Z138" s="674"/>
      <c r="AA138" s="675"/>
      <c r="AB138" s="637" t="s">
        <v>670</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6"/>
      <c r="AY138">
        <f>$AY$136</f>
        <v>0</v>
      </c>
    </row>
    <row r="139" spans="1:60" ht="18.75" hidden="1" customHeight="1" x14ac:dyDescent="0.15">
      <c r="A139" s="442" t="s">
        <v>316</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224</v>
      </c>
      <c r="AT140" s="143"/>
      <c r="AU140" s="141"/>
      <c r="AV140" s="141"/>
      <c r="AW140" s="123" t="s">
        <v>170</v>
      </c>
      <c r="AX140" s="144"/>
      <c r="AY140">
        <f t="shared" ref="AY140:AY145" si="5">$AY$139</f>
        <v>0</v>
      </c>
    </row>
    <row r="141" spans="1:60" ht="23.25" hidden="1" customHeight="1" x14ac:dyDescent="0.15">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7" t="s">
        <v>664</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60" ht="31.5" hidden="1" customHeight="1" x14ac:dyDescent="0.15">
      <c r="A167" s="673" t="s">
        <v>665</v>
      </c>
      <c r="B167" s="168"/>
      <c r="C167" s="168"/>
      <c r="D167" s="168"/>
      <c r="E167" s="168"/>
      <c r="F167" s="169"/>
      <c r="G167" s="714" t="s">
        <v>657</v>
      </c>
      <c r="H167" s="715"/>
      <c r="I167" s="715"/>
      <c r="J167" s="715"/>
      <c r="K167" s="715"/>
      <c r="L167" s="715"/>
      <c r="M167" s="715"/>
      <c r="N167" s="715"/>
      <c r="O167" s="715"/>
      <c r="P167" s="716" t="s">
        <v>656</v>
      </c>
      <c r="Q167" s="715"/>
      <c r="R167" s="715"/>
      <c r="S167" s="715"/>
      <c r="T167" s="715"/>
      <c r="U167" s="715"/>
      <c r="V167" s="715"/>
      <c r="W167" s="715"/>
      <c r="X167" s="717"/>
      <c r="Y167" s="718"/>
      <c r="Z167" s="719"/>
      <c r="AA167" s="720"/>
      <c r="AB167" s="651" t="s">
        <v>11</v>
      </c>
      <c r="AC167" s="651"/>
      <c r="AD167" s="651"/>
      <c r="AE167" s="134" t="s">
        <v>501</v>
      </c>
      <c r="AF167" s="134"/>
      <c r="AG167" s="134"/>
      <c r="AH167" s="134"/>
      <c r="AI167" s="134" t="s">
        <v>653</v>
      </c>
      <c r="AJ167" s="134"/>
      <c r="AK167" s="134"/>
      <c r="AL167" s="134"/>
      <c r="AM167" s="134" t="s">
        <v>469</v>
      </c>
      <c r="AN167" s="134"/>
      <c r="AO167" s="134"/>
      <c r="AP167" s="134"/>
      <c r="AQ167" s="648" t="s">
        <v>500</v>
      </c>
      <c r="AR167" s="649"/>
      <c r="AS167" s="649"/>
      <c r="AT167" s="650"/>
      <c r="AU167" s="648" t="s">
        <v>678</v>
      </c>
      <c r="AV167" s="649"/>
      <c r="AW167" s="649"/>
      <c r="AX167" s="658"/>
      <c r="AY167">
        <f>COUNTA($G$168)</f>
        <v>0</v>
      </c>
    </row>
    <row r="168" spans="1:60" ht="23.25" hidden="1" customHeight="1" x14ac:dyDescent="0.15">
      <c r="A168" s="673"/>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203"/>
      <c r="B169" s="173"/>
      <c r="C169" s="173"/>
      <c r="D169" s="173"/>
      <c r="E169" s="173"/>
      <c r="F169" s="174"/>
      <c r="G169" s="661"/>
      <c r="H169" s="662"/>
      <c r="I169" s="662"/>
      <c r="J169" s="662"/>
      <c r="K169" s="662"/>
      <c r="L169" s="662"/>
      <c r="M169" s="662"/>
      <c r="N169" s="662"/>
      <c r="O169" s="662"/>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202" t="s">
        <v>666</v>
      </c>
      <c r="B170" s="120"/>
      <c r="C170" s="120"/>
      <c r="D170" s="120"/>
      <c r="E170" s="120"/>
      <c r="F170" s="688"/>
      <c r="G170" s="191" t="s">
        <v>667</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501</v>
      </c>
      <c r="AF170" s="134"/>
      <c r="AG170" s="134"/>
      <c r="AH170" s="134"/>
      <c r="AI170" s="134" t="s">
        <v>653</v>
      </c>
      <c r="AJ170" s="134"/>
      <c r="AK170" s="134"/>
      <c r="AL170" s="134"/>
      <c r="AM170" s="134" t="s">
        <v>469</v>
      </c>
      <c r="AN170" s="134"/>
      <c r="AO170" s="134"/>
      <c r="AP170" s="134"/>
      <c r="AQ170" s="652" t="s">
        <v>679</v>
      </c>
      <c r="AR170" s="653"/>
      <c r="AS170" s="653"/>
      <c r="AT170" s="653"/>
      <c r="AU170" s="653"/>
      <c r="AV170" s="653"/>
      <c r="AW170" s="653"/>
      <c r="AX170" s="654"/>
      <c r="AY170">
        <f>IF(SUBSTITUTE(SUBSTITUTE($G$171,"／",""),"　","")="",0,1)</f>
        <v>0</v>
      </c>
    </row>
    <row r="171" spans="1:60" ht="23.25" hidden="1" customHeight="1" x14ac:dyDescent="0.15">
      <c r="A171" s="689"/>
      <c r="B171" s="212"/>
      <c r="C171" s="212"/>
      <c r="D171" s="212"/>
      <c r="E171" s="212"/>
      <c r="F171" s="690"/>
      <c r="G171" s="677" t="s">
        <v>668</v>
      </c>
      <c r="H171" s="678"/>
      <c r="I171" s="678"/>
      <c r="J171" s="678"/>
      <c r="K171" s="678"/>
      <c r="L171" s="678"/>
      <c r="M171" s="678"/>
      <c r="N171" s="678"/>
      <c r="O171" s="678"/>
      <c r="P171" s="678"/>
      <c r="Q171" s="678"/>
      <c r="R171" s="678"/>
      <c r="S171" s="678"/>
      <c r="T171" s="678"/>
      <c r="U171" s="678"/>
      <c r="V171" s="678"/>
      <c r="W171" s="678"/>
      <c r="X171" s="678"/>
      <c r="Y171" s="681" t="s">
        <v>666</v>
      </c>
      <c r="Z171" s="682"/>
      <c r="AA171" s="683"/>
      <c r="AB171" s="684"/>
      <c r="AC171" s="685"/>
      <c r="AD171" s="686"/>
      <c r="AE171" s="687"/>
      <c r="AF171" s="687"/>
      <c r="AG171" s="687"/>
      <c r="AH171" s="687"/>
      <c r="AI171" s="687"/>
      <c r="AJ171" s="687"/>
      <c r="AK171" s="687"/>
      <c r="AL171" s="687"/>
      <c r="AM171" s="687"/>
      <c r="AN171" s="687"/>
      <c r="AO171" s="687"/>
      <c r="AP171" s="687"/>
      <c r="AQ171" s="108"/>
      <c r="AR171" s="102"/>
      <c r="AS171" s="102"/>
      <c r="AT171" s="102"/>
      <c r="AU171" s="102"/>
      <c r="AV171" s="102"/>
      <c r="AW171" s="102"/>
      <c r="AX171" s="103"/>
      <c r="AY171">
        <f>$AY$170</f>
        <v>0</v>
      </c>
    </row>
    <row r="172" spans="1:60" ht="46.5" hidden="1" customHeight="1" x14ac:dyDescent="0.15">
      <c r="A172" s="691"/>
      <c r="B172" s="123"/>
      <c r="C172" s="123"/>
      <c r="D172" s="123"/>
      <c r="E172" s="123"/>
      <c r="F172" s="692"/>
      <c r="G172" s="679"/>
      <c r="H172" s="680"/>
      <c r="I172" s="680"/>
      <c r="J172" s="680"/>
      <c r="K172" s="680"/>
      <c r="L172" s="680"/>
      <c r="M172" s="680"/>
      <c r="N172" s="680"/>
      <c r="O172" s="680"/>
      <c r="P172" s="680"/>
      <c r="Q172" s="680"/>
      <c r="R172" s="680"/>
      <c r="S172" s="680"/>
      <c r="T172" s="680"/>
      <c r="U172" s="680"/>
      <c r="V172" s="680"/>
      <c r="W172" s="680"/>
      <c r="X172" s="680"/>
      <c r="Y172" s="234" t="s">
        <v>669</v>
      </c>
      <c r="Z172" s="674"/>
      <c r="AA172" s="675"/>
      <c r="AB172" s="637" t="s">
        <v>670</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6"/>
      <c r="AY172">
        <f>$AY$170</f>
        <v>0</v>
      </c>
    </row>
    <row r="173" spans="1:60" ht="18.75" hidden="1" customHeight="1" x14ac:dyDescent="0.15">
      <c r="A173" s="442" t="s">
        <v>316</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224</v>
      </c>
      <c r="AT174" s="143"/>
      <c r="AU174" s="141"/>
      <c r="AV174" s="141"/>
      <c r="AW174" s="123" t="s">
        <v>170</v>
      </c>
      <c r="AX174" s="144"/>
      <c r="AY174">
        <f t="shared" ref="AY174:AY179" si="7">$AY$173</f>
        <v>0</v>
      </c>
    </row>
    <row r="175" spans="1:60" ht="23.25" hidden="1" customHeight="1" x14ac:dyDescent="0.15">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7" t="s">
        <v>317</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313</v>
      </c>
      <c r="X200" s="610"/>
      <c r="Y200" s="613"/>
      <c r="Z200" s="613"/>
      <c r="AA200" s="614"/>
      <c r="AB200" s="607" t="s">
        <v>11</v>
      </c>
      <c r="AC200" s="604"/>
      <c r="AD200" s="60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8" t="s">
        <v>129</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224</v>
      </c>
      <c r="AT201" s="143"/>
      <c r="AU201" s="141"/>
      <c r="AV201" s="141"/>
      <c r="AW201" s="600" t="s">
        <v>170</v>
      </c>
      <c r="AX201" s="601"/>
      <c r="AY201">
        <f t="shared" ref="AY201:AY207" si="10">$AY$200</f>
        <v>0</v>
      </c>
    </row>
    <row r="202" spans="1:60" ht="23.25" hidden="1" customHeight="1" x14ac:dyDescent="0.15">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334</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10"/>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334</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10"/>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335</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10"/>
        <v>0</v>
      </c>
    </row>
    <row r="205" spans="1:60" ht="23.25" hidden="1" customHeight="1" x14ac:dyDescent="0.15">
      <c r="A205" s="538" t="s">
        <v>321</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333</v>
      </c>
      <c r="X205" s="568"/>
      <c r="Y205" s="573" t="s">
        <v>12</v>
      </c>
      <c r="Z205" s="573"/>
      <c r="AA205" s="574"/>
      <c r="AB205" s="583" t="s">
        <v>334</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10"/>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334</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10"/>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335</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10"/>
        <v>0</v>
      </c>
    </row>
    <row r="208" spans="1:60" ht="18.75" hidden="1" customHeight="1" x14ac:dyDescent="0.15">
      <c r="A208" s="535" t="s">
        <v>317</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9" t="s">
        <v>129</v>
      </c>
      <c r="AV208" s="530"/>
      <c r="AW208" s="530"/>
      <c r="AX208" s="531"/>
      <c r="AY208">
        <f>COUNTA($H$210)</f>
        <v>0</v>
      </c>
    </row>
    <row r="209" spans="1:51" ht="18.75" hidden="1" customHeight="1" x14ac:dyDescent="0.15">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1"/>
      <c r="AF209" s="271"/>
      <c r="AG209" s="271"/>
      <c r="AH209" s="271"/>
      <c r="AI209" s="134"/>
      <c r="AJ209" s="134"/>
      <c r="AK209" s="134"/>
      <c r="AL209" s="134"/>
      <c r="AM209" s="134"/>
      <c r="AN209" s="134"/>
      <c r="AO209" s="134"/>
      <c r="AP209" s="134"/>
      <c r="AQ209" s="532"/>
      <c r="AR209" s="533"/>
      <c r="AS209" s="142" t="s">
        <v>224</v>
      </c>
      <c r="AT209" s="143"/>
      <c r="AU209" s="532"/>
      <c r="AV209" s="533"/>
      <c r="AW209" s="142" t="s">
        <v>170</v>
      </c>
      <c r="AX209" s="534"/>
      <c r="AY209">
        <f>$AY$208</f>
        <v>0</v>
      </c>
    </row>
    <row r="210" spans="1:51" ht="23.25" hidden="1" customHeight="1" x14ac:dyDescent="0.15">
      <c r="A210" s="538"/>
      <c r="B210" s="539"/>
      <c r="C210" s="539"/>
      <c r="D210" s="539"/>
      <c r="E210" s="539"/>
      <c r="F210" s="540"/>
      <c r="G210" s="550" t="s">
        <v>225</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3"/>
      <c r="AC210" s="493"/>
      <c r="AD210" s="49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2"/>
      <c r="AC211" s="492"/>
      <c r="AD211" s="49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15">
      <c r="A213" s="521" t="s">
        <v>347</v>
      </c>
      <c r="B213" s="522"/>
      <c r="C213" s="522"/>
      <c r="D213" s="522"/>
      <c r="E213" s="523" t="s">
        <v>305</v>
      </c>
      <c r="F213" s="524"/>
      <c r="G213" s="97" t="s">
        <v>226</v>
      </c>
      <c r="H213" s="494"/>
      <c r="I213" s="495"/>
      <c r="J213" s="495"/>
      <c r="K213" s="495"/>
      <c r="L213" s="495"/>
      <c r="M213" s="495"/>
      <c r="N213" s="495"/>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2" t="s">
        <v>661</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312</v>
      </c>
      <c r="AP214" s="445"/>
      <c r="AQ214" s="445"/>
      <c r="AR214" s="96" t="s">
        <v>311</v>
      </c>
      <c r="AS214" s="444"/>
      <c r="AT214" s="445"/>
      <c r="AU214" s="445"/>
      <c r="AV214" s="445"/>
      <c r="AW214" s="445"/>
      <c r="AX214" s="446"/>
      <c r="AY214">
        <f>COUNTIF($AR$214,"☑")</f>
        <v>0</v>
      </c>
    </row>
    <row r="215" spans="1:51" ht="45" customHeight="1" x14ac:dyDescent="0.15">
      <c r="A215" s="431" t="s">
        <v>367</v>
      </c>
      <c r="B215" s="432"/>
      <c r="C215" s="435" t="s">
        <v>227</v>
      </c>
      <c r="D215" s="432"/>
      <c r="E215" s="437" t="s">
        <v>243</v>
      </c>
      <c r="F215" s="438"/>
      <c r="G215" s="439" t="s">
        <v>715</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64" t="s">
        <v>242</v>
      </c>
      <c r="F216" s="166"/>
      <c r="G216" s="145" t="s">
        <v>716</v>
      </c>
      <c r="H216" s="146"/>
      <c r="I216" s="146"/>
      <c r="J216" s="146"/>
      <c r="K216" s="146"/>
      <c r="L216" s="146"/>
      <c r="M216" s="146"/>
      <c r="N216" s="146"/>
      <c r="O216" s="146"/>
      <c r="P216" s="146"/>
      <c r="Q216" s="146"/>
      <c r="R216" s="146"/>
      <c r="S216" s="146"/>
      <c r="T216" s="146"/>
      <c r="U216" s="146"/>
      <c r="V216" s="147"/>
      <c r="W216" s="507" t="s">
        <v>671</v>
      </c>
      <c r="X216" s="508"/>
      <c r="Y216" s="508"/>
      <c r="Z216" s="508"/>
      <c r="AA216" s="509"/>
      <c r="AB216" s="510" t="s">
        <v>730</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3"/>
      <c r="B217" s="434"/>
      <c r="C217" s="436"/>
      <c r="D217" s="434"/>
      <c r="E217" s="172"/>
      <c r="F217" s="174"/>
      <c r="G217" s="151"/>
      <c r="H217" s="152"/>
      <c r="I217" s="152"/>
      <c r="J217" s="152"/>
      <c r="K217" s="152"/>
      <c r="L217" s="152"/>
      <c r="M217" s="152"/>
      <c r="N217" s="152"/>
      <c r="O217" s="152"/>
      <c r="P217" s="152"/>
      <c r="Q217" s="152"/>
      <c r="R217" s="152"/>
      <c r="S217" s="152"/>
      <c r="T217" s="152"/>
      <c r="U217" s="152"/>
      <c r="V217" s="153"/>
      <c r="W217" s="513" t="s">
        <v>672</v>
      </c>
      <c r="X217" s="514"/>
      <c r="Y217" s="514"/>
      <c r="Z217" s="514"/>
      <c r="AA217" s="515"/>
      <c r="AB217" s="510" t="s">
        <v>731</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3"/>
      <c r="B218" s="434"/>
      <c r="C218" s="516" t="s">
        <v>684</v>
      </c>
      <c r="D218" s="517"/>
      <c r="E218" s="164" t="s">
        <v>363</v>
      </c>
      <c r="F218" s="166"/>
      <c r="G218" s="497" t="s">
        <v>230</v>
      </c>
      <c r="H218" s="498"/>
      <c r="I218" s="498"/>
      <c r="J218" s="518" t="s">
        <v>698</v>
      </c>
      <c r="K218" s="519"/>
      <c r="L218" s="519"/>
      <c r="M218" s="519"/>
      <c r="N218" s="519"/>
      <c r="O218" s="519"/>
      <c r="P218" s="519"/>
      <c r="Q218" s="519"/>
      <c r="R218" s="519"/>
      <c r="S218" s="519"/>
      <c r="T218" s="520"/>
      <c r="U218" s="495" t="s">
        <v>714</v>
      </c>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15">
      <c r="A219" s="433"/>
      <c r="B219" s="434"/>
      <c r="C219" s="436"/>
      <c r="D219" s="434"/>
      <c r="E219" s="167"/>
      <c r="F219" s="169"/>
      <c r="G219" s="497" t="s">
        <v>685</v>
      </c>
      <c r="H219" s="498"/>
      <c r="I219" s="498"/>
      <c r="J219" s="498"/>
      <c r="K219" s="498"/>
      <c r="L219" s="498"/>
      <c r="M219" s="498"/>
      <c r="N219" s="498"/>
      <c r="O219" s="498"/>
      <c r="P219" s="498"/>
      <c r="Q219" s="498"/>
      <c r="R219" s="498"/>
      <c r="S219" s="498"/>
      <c r="T219" s="498"/>
      <c r="U219" s="494" t="s">
        <v>714</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
      <c r="A220" s="433"/>
      <c r="B220" s="434"/>
      <c r="C220" s="436"/>
      <c r="D220" s="434"/>
      <c r="E220" s="172"/>
      <c r="F220" s="174"/>
      <c r="G220" s="497" t="s">
        <v>672</v>
      </c>
      <c r="H220" s="498"/>
      <c r="I220" s="498"/>
      <c r="J220" s="498"/>
      <c r="K220" s="498"/>
      <c r="L220" s="498"/>
      <c r="M220" s="498"/>
      <c r="N220" s="498"/>
      <c r="O220" s="498"/>
      <c r="P220" s="498"/>
      <c r="Q220" s="498"/>
      <c r="R220" s="498"/>
      <c r="S220" s="498"/>
      <c r="T220" s="498"/>
      <c r="U220" s="832" t="s">
        <v>714</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15">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110.25" customHeight="1" x14ac:dyDescent="0.15">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712</v>
      </c>
      <c r="AE223" s="477"/>
      <c r="AF223" s="477"/>
      <c r="AG223" s="478" t="s">
        <v>736</v>
      </c>
      <c r="AH223" s="479"/>
      <c r="AI223" s="479"/>
      <c r="AJ223" s="479"/>
      <c r="AK223" s="479"/>
      <c r="AL223" s="479"/>
      <c r="AM223" s="479"/>
      <c r="AN223" s="479"/>
      <c r="AO223" s="479"/>
      <c r="AP223" s="479"/>
      <c r="AQ223" s="479"/>
      <c r="AR223" s="479"/>
      <c r="AS223" s="479"/>
      <c r="AT223" s="479"/>
      <c r="AU223" s="479"/>
      <c r="AV223" s="479"/>
      <c r="AW223" s="479"/>
      <c r="AX223" s="480"/>
    </row>
    <row r="224" spans="1:51" ht="67.5" customHeight="1" x14ac:dyDescent="0.15">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712</v>
      </c>
      <c r="AE224" s="390"/>
      <c r="AF224" s="390"/>
      <c r="AG224" s="384" t="s">
        <v>717</v>
      </c>
      <c r="AH224" s="385"/>
      <c r="AI224" s="385"/>
      <c r="AJ224" s="385"/>
      <c r="AK224" s="385"/>
      <c r="AL224" s="385"/>
      <c r="AM224" s="385"/>
      <c r="AN224" s="385"/>
      <c r="AO224" s="385"/>
      <c r="AP224" s="385"/>
      <c r="AQ224" s="385"/>
      <c r="AR224" s="385"/>
      <c r="AS224" s="385"/>
      <c r="AT224" s="385"/>
      <c r="AU224" s="385"/>
      <c r="AV224" s="385"/>
      <c r="AW224" s="385"/>
      <c r="AX224" s="386"/>
    </row>
    <row r="225" spans="1:50" ht="52.5" customHeight="1" x14ac:dyDescent="0.15">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712</v>
      </c>
      <c r="AE225" s="427"/>
      <c r="AF225" s="427"/>
      <c r="AG225" s="412" t="s">
        <v>718</v>
      </c>
      <c r="AH225" s="149"/>
      <c r="AI225" s="149"/>
      <c r="AJ225" s="149"/>
      <c r="AK225" s="149"/>
      <c r="AL225" s="149"/>
      <c r="AM225" s="149"/>
      <c r="AN225" s="149"/>
      <c r="AO225" s="149"/>
      <c r="AP225" s="149"/>
      <c r="AQ225" s="149"/>
      <c r="AR225" s="149"/>
      <c r="AS225" s="149"/>
      <c r="AT225" s="149"/>
      <c r="AU225" s="149"/>
      <c r="AV225" s="149"/>
      <c r="AW225" s="149"/>
      <c r="AX225" s="413"/>
    </row>
    <row r="226" spans="1:50" ht="27" customHeight="1" x14ac:dyDescent="0.15">
      <c r="A226" s="364" t="s">
        <v>37</v>
      </c>
      <c r="B226" s="447"/>
      <c r="C226" s="449" t="s">
        <v>39</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719</v>
      </c>
      <c r="AE226" s="408"/>
      <c r="AF226" s="408"/>
      <c r="AG226" s="410" t="s">
        <v>368</v>
      </c>
      <c r="AH226" s="146"/>
      <c r="AI226" s="146"/>
      <c r="AJ226" s="146"/>
      <c r="AK226" s="146"/>
      <c r="AL226" s="146"/>
      <c r="AM226" s="146"/>
      <c r="AN226" s="146"/>
      <c r="AO226" s="146"/>
      <c r="AP226" s="146"/>
      <c r="AQ226" s="146"/>
      <c r="AR226" s="146"/>
      <c r="AS226" s="146"/>
      <c r="AT226" s="146"/>
      <c r="AU226" s="146"/>
      <c r="AV226" s="146"/>
      <c r="AW226" s="146"/>
      <c r="AX226" s="411"/>
    </row>
    <row r="227" spans="1:50" ht="35.25" customHeight="1" x14ac:dyDescent="0.15">
      <c r="A227" s="366"/>
      <c r="B227" s="448"/>
      <c r="C227" s="452"/>
      <c r="D227" s="453"/>
      <c r="E227" s="456" t="s">
        <v>345</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720</v>
      </c>
      <c r="AE227" s="390"/>
      <c r="AF227" s="459"/>
      <c r="AG227" s="412"/>
      <c r="AH227" s="149"/>
      <c r="AI227" s="149"/>
      <c r="AJ227" s="149"/>
      <c r="AK227" s="149"/>
      <c r="AL227" s="149"/>
      <c r="AM227" s="149"/>
      <c r="AN227" s="149"/>
      <c r="AO227" s="149"/>
      <c r="AP227" s="149"/>
      <c r="AQ227" s="149"/>
      <c r="AR227" s="149"/>
      <c r="AS227" s="149"/>
      <c r="AT227" s="149"/>
      <c r="AU227" s="149"/>
      <c r="AV227" s="149"/>
      <c r="AW227" s="149"/>
      <c r="AX227" s="413"/>
    </row>
    <row r="228" spans="1:50" ht="26.25" customHeight="1" x14ac:dyDescent="0.15">
      <c r="A228" s="366"/>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720</v>
      </c>
      <c r="AE228" s="464"/>
      <c r="AF228" s="464"/>
      <c r="AG228" s="412"/>
      <c r="AH228" s="149"/>
      <c r="AI228" s="149"/>
      <c r="AJ228" s="149"/>
      <c r="AK228" s="149"/>
      <c r="AL228" s="149"/>
      <c r="AM228" s="149"/>
      <c r="AN228" s="149"/>
      <c r="AO228" s="149"/>
      <c r="AP228" s="149"/>
      <c r="AQ228" s="149"/>
      <c r="AR228" s="149"/>
      <c r="AS228" s="149"/>
      <c r="AT228" s="149"/>
      <c r="AU228" s="149"/>
      <c r="AV228" s="149"/>
      <c r="AW228" s="149"/>
      <c r="AX228" s="413"/>
    </row>
    <row r="229" spans="1:50" ht="26.25" customHeight="1" x14ac:dyDescent="0.15">
      <c r="A229" s="366"/>
      <c r="B229" s="367"/>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719</v>
      </c>
      <c r="AE229" s="374"/>
      <c r="AF229" s="374"/>
      <c r="AG229" s="376" t="s">
        <v>368</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x14ac:dyDescent="0.15">
      <c r="A230" s="366"/>
      <c r="B230" s="367"/>
      <c r="C230" s="387" t="s">
        <v>137</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719</v>
      </c>
      <c r="AE230" s="390"/>
      <c r="AF230" s="390"/>
      <c r="AG230" s="384" t="s">
        <v>368</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x14ac:dyDescent="0.15">
      <c r="A231" s="366"/>
      <c r="B231" s="367"/>
      <c r="C231" s="387" t="s">
        <v>36</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719</v>
      </c>
      <c r="AE231" s="390"/>
      <c r="AF231" s="390"/>
      <c r="AG231" s="384" t="s">
        <v>368</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x14ac:dyDescent="0.15">
      <c r="A232" s="366"/>
      <c r="B232" s="367"/>
      <c r="C232" s="387" t="s">
        <v>41</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719</v>
      </c>
      <c r="AE232" s="390"/>
      <c r="AF232" s="390"/>
      <c r="AG232" s="384" t="s">
        <v>368</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x14ac:dyDescent="0.15">
      <c r="A233" s="366"/>
      <c r="B233" s="367"/>
      <c r="C233" s="387" t="s">
        <v>314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719</v>
      </c>
      <c r="AE233" s="427"/>
      <c r="AF233" s="427"/>
      <c r="AG233" s="428" t="s">
        <v>368</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x14ac:dyDescent="0.15">
      <c r="A234" s="366"/>
      <c r="B234" s="367"/>
      <c r="C234" s="486" t="s">
        <v>315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719</v>
      </c>
      <c r="AE234" s="390"/>
      <c r="AF234" s="459"/>
      <c r="AG234" s="384" t="s">
        <v>368</v>
      </c>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x14ac:dyDescent="0.15">
      <c r="A235" s="368"/>
      <c r="B235" s="369"/>
      <c r="C235" s="489" t="s">
        <v>302</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719</v>
      </c>
      <c r="AE235" s="420"/>
      <c r="AF235" s="421"/>
      <c r="AG235" s="422" t="s">
        <v>368</v>
      </c>
      <c r="AH235" s="423"/>
      <c r="AI235" s="423"/>
      <c r="AJ235" s="423"/>
      <c r="AK235" s="423"/>
      <c r="AL235" s="423"/>
      <c r="AM235" s="423"/>
      <c r="AN235" s="423"/>
      <c r="AO235" s="423"/>
      <c r="AP235" s="423"/>
      <c r="AQ235" s="423"/>
      <c r="AR235" s="423"/>
      <c r="AS235" s="423"/>
      <c r="AT235" s="423"/>
      <c r="AU235" s="423"/>
      <c r="AV235" s="423"/>
      <c r="AW235" s="423"/>
      <c r="AX235" s="424"/>
    </row>
    <row r="236" spans="1:50" ht="48" customHeight="1" x14ac:dyDescent="0.15">
      <c r="A236" s="364" t="s">
        <v>38</v>
      </c>
      <c r="B236" s="365"/>
      <c r="C236" s="370" t="s">
        <v>303</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712</v>
      </c>
      <c r="AE236" s="374"/>
      <c r="AF236" s="375"/>
      <c r="AG236" s="376" t="s">
        <v>735</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x14ac:dyDescent="0.15">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719</v>
      </c>
      <c r="AE237" s="383"/>
      <c r="AF237" s="383"/>
      <c r="AG237" s="384" t="s">
        <v>368</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x14ac:dyDescent="0.15">
      <c r="A238" s="366"/>
      <c r="B238" s="367"/>
      <c r="C238" s="387" t="s">
        <v>228</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712</v>
      </c>
      <c r="AE238" s="390"/>
      <c r="AF238" s="390"/>
      <c r="AG238" s="384" t="s">
        <v>721</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x14ac:dyDescent="0.15">
      <c r="A239" s="368"/>
      <c r="B239" s="369"/>
      <c r="C239" s="387" t="s">
        <v>42</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719</v>
      </c>
      <c r="AE239" s="390"/>
      <c r="AF239" s="390"/>
      <c r="AG239" s="414" t="s">
        <v>368</v>
      </c>
      <c r="AH239" s="152"/>
      <c r="AI239" s="152"/>
      <c r="AJ239" s="152"/>
      <c r="AK239" s="152"/>
      <c r="AL239" s="152"/>
      <c r="AM239" s="152"/>
      <c r="AN239" s="152"/>
      <c r="AO239" s="152"/>
      <c r="AP239" s="152"/>
      <c r="AQ239" s="152"/>
      <c r="AR239" s="152"/>
      <c r="AS239" s="152"/>
      <c r="AT239" s="152"/>
      <c r="AU239" s="152"/>
      <c r="AV239" s="152"/>
      <c r="AW239" s="152"/>
      <c r="AX239" s="415"/>
    </row>
    <row r="240" spans="1:50" ht="41.25" customHeight="1" x14ac:dyDescent="0.15">
      <c r="A240" s="398" t="s">
        <v>55</v>
      </c>
      <c r="B240" s="399"/>
      <c r="C240" s="404" t="s">
        <v>138</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c r="AE240" s="408"/>
      <c r="AF240" s="409"/>
      <c r="AG240" s="410"/>
      <c r="AH240" s="146"/>
      <c r="AI240" s="146"/>
      <c r="AJ240" s="146"/>
      <c r="AK240" s="146"/>
      <c r="AL240" s="146"/>
      <c r="AM240" s="146"/>
      <c r="AN240" s="146"/>
      <c r="AO240" s="146"/>
      <c r="AP240" s="146"/>
      <c r="AQ240" s="146"/>
      <c r="AR240" s="146"/>
      <c r="AS240" s="146"/>
      <c r="AT240" s="146"/>
      <c r="AU240" s="146"/>
      <c r="AV240" s="146"/>
      <c r="AW240" s="146"/>
      <c r="AX240" s="411"/>
    </row>
    <row r="241" spans="1:50" ht="19.7" customHeight="1" x14ac:dyDescent="0.15">
      <c r="A241" s="400"/>
      <c r="B241" s="401"/>
      <c r="C241" s="911" t="s">
        <v>0</v>
      </c>
      <c r="D241" s="912"/>
      <c r="E241" s="912"/>
      <c r="F241" s="912"/>
      <c r="G241" s="912"/>
      <c r="H241" s="912"/>
      <c r="I241" s="912"/>
      <c r="J241" s="912"/>
      <c r="K241" s="912"/>
      <c r="L241" s="912"/>
      <c r="M241" s="912"/>
      <c r="N241" s="912"/>
      <c r="O241" s="908" t="s">
        <v>690</v>
      </c>
      <c r="P241" s="909"/>
      <c r="Q241" s="909"/>
      <c r="R241" s="909"/>
      <c r="S241" s="909"/>
      <c r="T241" s="909"/>
      <c r="U241" s="909"/>
      <c r="V241" s="909"/>
      <c r="W241" s="909"/>
      <c r="X241" s="909"/>
      <c r="Y241" s="909"/>
      <c r="Z241" s="909"/>
      <c r="AA241" s="909"/>
      <c r="AB241" s="909"/>
      <c r="AC241" s="909"/>
      <c r="AD241" s="909"/>
      <c r="AE241" s="909"/>
      <c r="AF241" s="910"/>
      <c r="AG241" s="412"/>
      <c r="AH241" s="149"/>
      <c r="AI241" s="149"/>
      <c r="AJ241" s="149"/>
      <c r="AK241" s="149"/>
      <c r="AL241" s="149"/>
      <c r="AM241" s="149"/>
      <c r="AN241" s="149"/>
      <c r="AO241" s="149"/>
      <c r="AP241" s="149"/>
      <c r="AQ241" s="149"/>
      <c r="AR241" s="149"/>
      <c r="AS241" s="149"/>
      <c r="AT241" s="149"/>
      <c r="AU241" s="149"/>
      <c r="AV241" s="149"/>
      <c r="AW241" s="149"/>
      <c r="AX241" s="413"/>
    </row>
    <row r="242" spans="1:50" ht="24.75" customHeight="1" x14ac:dyDescent="0.15">
      <c r="A242" s="400"/>
      <c r="B242" s="401"/>
      <c r="C242" s="895"/>
      <c r="D242" s="896"/>
      <c r="E242" s="393"/>
      <c r="F242" s="393"/>
      <c r="G242" s="393"/>
      <c r="H242" s="394"/>
      <c r="I242" s="394"/>
      <c r="J242" s="897"/>
      <c r="K242" s="897"/>
      <c r="L242" s="897"/>
      <c r="M242" s="394"/>
      <c r="N242" s="898"/>
      <c r="O242" s="899"/>
      <c r="P242" s="900"/>
      <c r="Q242" s="900"/>
      <c r="R242" s="900"/>
      <c r="S242" s="900"/>
      <c r="T242" s="900"/>
      <c r="U242" s="900"/>
      <c r="V242" s="900"/>
      <c r="W242" s="900"/>
      <c r="X242" s="900"/>
      <c r="Y242" s="900"/>
      <c r="Z242" s="900"/>
      <c r="AA242" s="900"/>
      <c r="AB242" s="900"/>
      <c r="AC242" s="900"/>
      <c r="AD242" s="900"/>
      <c r="AE242" s="900"/>
      <c r="AF242" s="901"/>
      <c r="AG242" s="412"/>
      <c r="AH242" s="149"/>
      <c r="AI242" s="149"/>
      <c r="AJ242" s="149"/>
      <c r="AK242" s="149"/>
      <c r="AL242" s="149"/>
      <c r="AM242" s="149"/>
      <c r="AN242" s="149"/>
      <c r="AO242" s="149"/>
      <c r="AP242" s="149"/>
      <c r="AQ242" s="149"/>
      <c r="AR242" s="149"/>
      <c r="AS242" s="149"/>
      <c r="AT242" s="149"/>
      <c r="AU242" s="149"/>
      <c r="AV242" s="149"/>
      <c r="AW242" s="149"/>
      <c r="AX242" s="413"/>
    </row>
    <row r="243" spans="1:50" ht="24.75" hidden="1" customHeight="1" x14ac:dyDescent="0.15">
      <c r="A243" s="400"/>
      <c r="B243" s="401"/>
      <c r="C243" s="391"/>
      <c r="D243" s="392"/>
      <c r="E243" s="393"/>
      <c r="F243" s="393"/>
      <c r="G243" s="393"/>
      <c r="H243" s="394"/>
      <c r="I243" s="394"/>
      <c r="J243" s="395"/>
      <c r="K243" s="395"/>
      <c r="L243" s="395"/>
      <c r="M243" s="396"/>
      <c r="N243" s="397"/>
      <c r="O243" s="902"/>
      <c r="P243" s="903"/>
      <c r="Q243" s="903"/>
      <c r="R243" s="903"/>
      <c r="S243" s="903"/>
      <c r="T243" s="903"/>
      <c r="U243" s="903"/>
      <c r="V243" s="903"/>
      <c r="W243" s="903"/>
      <c r="X243" s="903"/>
      <c r="Y243" s="903"/>
      <c r="Z243" s="903"/>
      <c r="AA243" s="903"/>
      <c r="AB243" s="903"/>
      <c r="AC243" s="903"/>
      <c r="AD243" s="903"/>
      <c r="AE243" s="903"/>
      <c r="AF243" s="904"/>
      <c r="AG243" s="412"/>
      <c r="AH243" s="149"/>
      <c r="AI243" s="149"/>
      <c r="AJ243" s="149"/>
      <c r="AK243" s="149"/>
      <c r="AL243" s="149"/>
      <c r="AM243" s="149"/>
      <c r="AN243" s="149"/>
      <c r="AO243" s="149"/>
      <c r="AP243" s="149"/>
      <c r="AQ243" s="149"/>
      <c r="AR243" s="149"/>
      <c r="AS243" s="149"/>
      <c r="AT243" s="149"/>
      <c r="AU243" s="149"/>
      <c r="AV243" s="149"/>
      <c r="AW243" s="149"/>
      <c r="AX243" s="413"/>
    </row>
    <row r="244" spans="1:50" ht="24.75" hidden="1" customHeight="1" x14ac:dyDescent="0.15">
      <c r="A244" s="400"/>
      <c r="B244" s="401"/>
      <c r="C244" s="391"/>
      <c r="D244" s="392"/>
      <c r="E244" s="393"/>
      <c r="F244" s="393"/>
      <c r="G244" s="393"/>
      <c r="H244" s="394"/>
      <c r="I244" s="394"/>
      <c r="J244" s="395"/>
      <c r="K244" s="395"/>
      <c r="L244" s="395"/>
      <c r="M244" s="396"/>
      <c r="N244" s="397"/>
      <c r="O244" s="902"/>
      <c r="P244" s="903"/>
      <c r="Q244" s="903"/>
      <c r="R244" s="903"/>
      <c r="S244" s="903"/>
      <c r="T244" s="903"/>
      <c r="U244" s="903"/>
      <c r="V244" s="903"/>
      <c r="W244" s="903"/>
      <c r="X244" s="903"/>
      <c r="Y244" s="903"/>
      <c r="Z244" s="903"/>
      <c r="AA244" s="903"/>
      <c r="AB244" s="903"/>
      <c r="AC244" s="903"/>
      <c r="AD244" s="903"/>
      <c r="AE244" s="903"/>
      <c r="AF244" s="904"/>
      <c r="AG244" s="412"/>
      <c r="AH244" s="149"/>
      <c r="AI244" s="149"/>
      <c r="AJ244" s="149"/>
      <c r="AK244" s="149"/>
      <c r="AL244" s="149"/>
      <c r="AM244" s="149"/>
      <c r="AN244" s="149"/>
      <c r="AO244" s="149"/>
      <c r="AP244" s="149"/>
      <c r="AQ244" s="149"/>
      <c r="AR244" s="149"/>
      <c r="AS244" s="149"/>
      <c r="AT244" s="149"/>
      <c r="AU244" s="149"/>
      <c r="AV244" s="149"/>
      <c r="AW244" s="149"/>
      <c r="AX244" s="413"/>
    </row>
    <row r="245" spans="1:50" ht="24.75" hidden="1" customHeight="1" x14ac:dyDescent="0.15">
      <c r="A245" s="400"/>
      <c r="B245" s="401"/>
      <c r="C245" s="391"/>
      <c r="D245" s="392"/>
      <c r="E245" s="393"/>
      <c r="F245" s="393"/>
      <c r="G245" s="393"/>
      <c r="H245" s="394"/>
      <c r="I245" s="394"/>
      <c r="J245" s="395"/>
      <c r="K245" s="395"/>
      <c r="L245" s="395"/>
      <c r="M245" s="396"/>
      <c r="N245" s="397"/>
      <c r="O245" s="902"/>
      <c r="P245" s="903"/>
      <c r="Q245" s="903"/>
      <c r="R245" s="903"/>
      <c r="S245" s="903"/>
      <c r="T245" s="903"/>
      <c r="U245" s="903"/>
      <c r="V245" s="903"/>
      <c r="W245" s="903"/>
      <c r="X245" s="903"/>
      <c r="Y245" s="903"/>
      <c r="Z245" s="903"/>
      <c r="AA245" s="903"/>
      <c r="AB245" s="903"/>
      <c r="AC245" s="903"/>
      <c r="AD245" s="903"/>
      <c r="AE245" s="903"/>
      <c r="AF245" s="904"/>
      <c r="AG245" s="412"/>
      <c r="AH245" s="149"/>
      <c r="AI245" s="149"/>
      <c r="AJ245" s="149"/>
      <c r="AK245" s="149"/>
      <c r="AL245" s="149"/>
      <c r="AM245" s="149"/>
      <c r="AN245" s="149"/>
      <c r="AO245" s="149"/>
      <c r="AP245" s="149"/>
      <c r="AQ245" s="149"/>
      <c r="AR245" s="149"/>
      <c r="AS245" s="149"/>
      <c r="AT245" s="149"/>
      <c r="AU245" s="149"/>
      <c r="AV245" s="149"/>
      <c r="AW245" s="149"/>
      <c r="AX245" s="413"/>
    </row>
    <row r="246" spans="1:50" ht="24.75" hidden="1" customHeight="1" x14ac:dyDescent="0.15">
      <c r="A246" s="402"/>
      <c r="B246" s="403"/>
      <c r="C246" s="416"/>
      <c r="D246" s="417"/>
      <c r="E246" s="393"/>
      <c r="F246" s="393"/>
      <c r="G246" s="393"/>
      <c r="H246" s="394"/>
      <c r="I246" s="394"/>
      <c r="J246" s="418"/>
      <c r="K246" s="418"/>
      <c r="L246" s="418"/>
      <c r="M246" s="893"/>
      <c r="N246" s="894"/>
      <c r="O246" s="905"/>
      <c r="P246" s="906"/>
      <c r="Q246" s="906"/>
      <c r="R246" s="906"/>
      <c r="S246" s="906"/>
      <c r="T246" s="906"/>
      <c r="U246" s="906"/>
      <c r="V246" s="906"/>
      <c r="W246" s="906"/>
      <c r="X246" s="906"/>
      <c r="Y246" s="906"/>
      <c r="Z246" s="906"/>
      <c r="AA246" s="906"/>
      <c r="AB246" s="906"/>
      <c r="AC246" s="906"/>
      <c r="AD246" s="906"/>
      <c r="AE246" s="906"/>
      <c r="AF246" s="907"/>
      <c r="AG246" s="414"/>
      <c r="AH246" s="152"/>
      <c r="AI246" s="152"/>
      <c r="AJ246" s="152"/>
      <c r="AK246" s="152"/>
      <c r="AL246" s="152"/>
      <c r="AM246" s="152"/>
      <c r="AN246" s="152"/>
      <c r="AO246" s="152"/>
      <c r="AP246" s="152"/>
      <c r="AQ246" s="152"/>
      <c r="AR246" s="152"/>
      <c r="AS246" s="152"/>
      <c r="AT246" s="152"/>
      <c r="AU246" s="152"/>
      <c r="AV246" s="152"/>
      <c r="AW246" s="152"/>
      <c r="AX246" s="415"/>
    </row>
    <row r="247" spans="1:50" ht="67.5" customHeight="1" x14ac:dyDescent="0.15">
      <c r="A247" s="364" t="s">
        <v>46</v>
      </c>
      <c r="B247" s="923"/>
      <c r="C247" s="315" t="s">
        <v>50</v>
      </c>
      <c r="D247" s="743"/>
      <c r="E247" s="743"/>
      <c r="F247" s="744"/>
      <c r="G247" s="926" t="s">
        <v>744</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722</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746</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8" t="s">
        <v>747</v>
      </c>
      <c r="B252" s="349"/>
      <c r="C252" s="349"/>
      <c r="D252" s="349"/>
      <c r="E252" s="350"/>
      <c r="F252" s="922" t="s">
        <v>745</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8" t="s">
        <v>346</v>
      </c>
      <c r="B254" s="349"/>
      <c r="C254" s="349"/>
      <c r="D254" s="349"/>
      <c r="E254" s="350"/>
      <c r="F254" s="351" t="s">
        <v>748</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15">
      <c r="A257" s="360" t="s">
        <v>318</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15">
      <c r="A258" s="363" t="s">
        <v>361</v>
      </c>
      <c r="B258" s="105"/>
      <c r="C258" s="105"/>
      <c r="D258" s="106"/>
      <c r="E258" s="344" t="s">
        <v>698</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15">
      <c r="A259" s="271" t="s">
        <v>360</v>
      </c>
      <c r="B259" s="271"/>
      <c r="C259" s="271"/>
      <c r="D259" s="271"/>
      <c r="E259" s="344" t="s">
        <v>698</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15">
      <c r="A260" s="271" t="s">
        <v>359</v>
      </c>
      <c r="B260" s="271"/>
      <c r="C260" s="271"/>
      <c r="D260" s="271"/>
      <c r="E260" s="344" t="s">
        <v>698</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15">
      <c r="A261" s="271" t="s">
        <v>358</v>
      </c>
      <c r="B261" s="271"/>
      <c r="C261" s="271"/>
      <c r="D261" s="271"/>
      <c r="E261" s="344" t="s">
        <v>698</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15">
      <c r="A262" s="271" t="s">
        <v>357</v>
      </c>
      <c r="B262" s="271"/>
      <c r="C262" s="271"/>
      <c r="D262" s="271"/>
      <c r="E262" s="344" t="s">
        <v>698</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15">
      <c r="A263" s="271" t="s">
        <v>356</v>
      </c>
      <c r="B263" s="271"/>
      <c r="C263" s="271"/>
      <c r="D263" s="271"/>
      <c r="E263" s="344" t="s">
        <v>710</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15">
      <c r="A264" s="271" t="s">
        <v>355</v>
      </c>
      <c r="B264" s="271"/>
      <c r="C264" s="271"/>
      <c r="D264" s="271"/>
      <c r="E264" s="344" t="s">
        <v>698</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71" t="s">
        <v>354</v>
      </c>
      <c r="B265" s="271"/>
      <c r="C265" s="271"/>
      <c r="D265" s="271"/>
      <c r="E265" s="344" t="s">
        <v>711</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71" t="s">
        <v>501</v>
      </c>
      <c r="B266" s="271"/>
      <c r="C266" s="271"/>
      <c r="D266" s="271"/>
      <c r="E266" s="115" t="s">
        <v>692</v>
      </c>
      <c r="F266" s="101"/>
      <c r="G266" s="101"/>
      <c r="H266" s="92" t="str">
        <f>IF(E266="","","-")</f>
        <v>-</v>
      </c>
      <c r="I266" s="101"/>
      <c r="J266" s="101"/>
      <c r="K266" s="92" t="str">
        <f>IF(I266="","","-")</f>
        <v/>
      </c>
      <c r="L266" s="116">
        <v>858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855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713</v>
      </c>
      <c r="H268" s="101"/>
      <c r="I268" s="101"/>
      <c r="J268" s="100">
        <v>20</v>
      </c>
      <c r="K268" s="100"/>
      <c r="L268" s="116">
        <v>937</v>
      </c>
      <c r="M268" s="116"/>
      <c r="N268" s="116"/>
      <c r="O268" s="100"/>
      <c r="P268" s="100"/>
      <c r="Q268" s="99"/>
      <c r="R268" s="100"/>
      <c r="S268" s="101"/>
      <c r="T268" s="101"/>
      <c r="U268" s="101"/>
      <c r="V268" s="100"/>
      <c r="W268" s="100"/>
      <c r="X268" s="116"/>
      <c r="Y268" s="116"/>
      <c r="Z268" s="116"/>
      <c r="AA268" s="100"/>
      <c r="AB268" s="331"/>
      <c r="AC268" s="99"/>
      <c r="AD268" s="100"/>
      <c r="AE268" s="101"/>
      <c r="AF268" s="101"/>
      <c r="AG268" s="101"/>
      <c r="AH268" s="100"/>
      <c r="AI268" s="100"/>
      <c r="AJ268" s="116"/>
      <c r="AK268" s="116"/>
      <c r="AL268" s="116"/>
      <c r="AM268" s="100"/>
      <c r="AN268" s="331"/>
      <c r="AO268" s="99"/>
      <c r="AP268" s="100"/>
      <c r="AQ268" s="101"/>
      <c r="AR268" s="101"/>
      <c r="AS268" s="101"/>
      <c r="AT268" s="100"/>
      <c r="AU268" s="100"/>
      <c r="AV268" s="116"/>
      <c r="AW268" s="116"/>
      <c r="AX268" s="95"/>
    </row>
    <row r="269" spans="1:52" ht="28.35" customHeight="1" x14ac:dyDescent="0.15">
      <c r="A269" s="332" t="s">
        <v>348</v>
      </c>
      <c r="B269" s="333"/>
      <c r="C269" s="333"/>
      <c r="D269" s="333"/>
      <c r="E269" s="333"/>
      <c r="F269" s="33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2"/>
      <c r="B270" s="333"/>
      <c r="C270" s="333"/>
      <c r="D270" s="333"/>
      <c r="E270" s="333"/>
      <c r="F270" s="33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2"/>
      <c r="B271" s="333"/>
      <c r="C271" s="333"/>
      <c r="D271" s="333"/>
      <c r="E271" s="333"/>
      <c r="F271" s="33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2"/>
      <c r="B272" s="333"/>
      <c r="C272" s="333"/>
      <c r="D272" s="333"/>
      <c r="E272" s="333"/>
      <c r="F272" s="33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2"/>
      <c r="B273" s="333"/>
      <c r="C273" s="333"/>
      <c r="D273" s="333"/>
      <c r="E273" s="333"/>
      <c r="F273" s="33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2"/>
      <c r="B274" s="333"/>
      <c r="C274" s="333"/>
      <c r="D274" s="333"/>
      <c r="E274" s="333"/>
      <c r="F274" s="33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2"/>
      <c r="B275" s="333"/>
      <c r="C275" s="333"/>
      <c r="D275" s="333"/>
      <c r="E275" s="333"/>
      <c r="F275" s="33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2"/>
      <c r="B276" s="333"/>
      <c r="C276" s="333"/>
      <c r="D276" s="333"/>
      <c r="E276" s="333"/>
      <c r="F276" s="33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2"/>
      <c r="B277" s="333"/>
      <c r="C277" s="333"/>
      <c r="D277" s="333"/>
      <c r="E277" s="333"/>
      <c r="F277" s="33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2"/>
      <c r="B278" s="333"/>
      <c r="C278" s="333"/>
      <c r="D278" s="333"/>
      <c r="E278" s="333"/>
      <c r="F278" s="33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2"/>
      <c r="B279" s="333"/>
      <c r="C279" s="333"/>
      <c r="D279" s="333"/>
      <c r="E279" s="333"/>
      <c r="F279" s="33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2"/>
      <c r="B280" s="333"/>
      <c r="C280" s="333"/>
      <c r="D280" s="333"/>
      <c r="E280" s="333"/>
      <c r="F280" s="33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2"/>
      <c r="B281" s="333"/>
      <c r="C281" s="333"/>
      <c r="D281" s="333"/>
      <c r="E281" s="333"/>
      <c r="F281" s="33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2"/>
      <c r="B282" s="333"/>
      <c r="C282" s="333"/>
      <c r="D282" s="333"/>
      <c r="E282" s="333"/>
      <c r="F282" s="33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2"/>
      <c r="B283" s="333"/>
      <c r="C283" s="333"/>
      <c r="D283" s="333"/>
      <c r="E283" s="333"/>
      <c r="F283" s="33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32"/>
      <c r="B284" s="333"/>
      <c r="C284" s="333"/>
      <c r="D284" s="333"/>
      <c r="E284" s="333"/>
      <c r="F284" s="33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2"/>
      <c r="B285" s="333"/>
      <c r="C285" s="333"/>
      <c r="D285" s="333"/>
      <c r="E285" s="333"/>
      <c r="F285" s="33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2"/>
      <c r="B286" s="333"/>
      <c r="C286" s="333"/>
      <c r="D286" s="333"/>
      <c r="E286" s="333"/>
      <c r="F286" s="33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2"/>
      <c r="B287" s="333"/>
      <c r="C287" s="333"/>
      <c r="D287" s="333"/>
      <c r="E287" s="333"/>
      <c r="F287" s="33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2"/>
      <c r="B288" s="333"/>
      <c r="C288" s="333"/>
      <c r="D288" s="333"/>
      <c r="E288" s="333"/>
      <c r="F288" s="33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2"/>
      <c r="B289" s="333"/>
      <c r="C289" s="333"/>
      <c r="D289" s="333"/>
      <c r="E289" s="333"/>
      <c r="F289" s="33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2"/>
      <c r="B290" s="333"/>
      <c r="C290" s="333"/>
      <c r="D290" s="333"/>
      <c r="E290" s="333"/>
      <c r="F290" s="33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2"/>
      <c r="B291" s="333"/>
      <c r="C291" s="333"/>
      <c r="D291" s="333"/>
      <c r="E291" s="333"/>
      <c r="F291" s="33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2"/>
      <c r="B292" s="333"/>
      <c r="C292" s="333"/>
      <c r="D292" s="333"/>
      <c r="E292" s="333"/>
      <c r="F292" s="33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2"/>
      <c r="B293" s="333"/>
      <c r="C293" s="333"/>
      <c r="D293" s="333"/>
      <c r="E293" s="333"/>
      <c r="F293" s="33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2"/>
      <c r="B294" s="333"/>
      <c r="C294" s="333"/>
      <c r="D294" s="333"/>
      <c r="E294" s="333"/>
      <c r="F294" s="33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2"/>
      <c r="B295" s="333"/>
      <c r="C295" s="333"/>
      <c r="D295" s="333"/>
      <c r="E295" s="333"/>
      <c r="F295" s="33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2"/>
      <c r="B296" s="333"/>
      <c r="C296" s="333"/>
      <c r="D296" s="333"/>
      <c r="E296" s="333"/>
      <c r="F296" s="33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2"/>
      <c r="B297" s="333"/>
      <c r="C297" s="333"/>
      <c r="D297" s="333"/>
      <c r="E297" s="333"/>
      <c r="F297" s="33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2"/>
      <c r="B298" s="333"/>
      <c r="C298" s="333"/>
      <c r="D298" s="333"/>
      <c r="E298" s="333"/>
      <c r="F298" s="33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2"/>
      <c r="B299" s="333"/>
      <c r="C299" s="333"/>
      <c r="D299" s="333"/>
      <c r="E299" s="333"/>
      <c r="F299" s="33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2"/>
      <c r="B300" s="333"/>
      <c r="C300" s="333"/>
      <c r="D300" s="333"/>
      <c r="E300" s="333"/>
      <c r="F300" s="33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2"/>
      <c r="B301" s="333"/>
      <c r="C301" s="333"/>
      <c r="D301" s="333"/>
      <c r="E301" s="333"/>
      <c r="F301" s="33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2"/>
      <c r="B302" s="333"/>
      <c r="C302" s="333"/>
      <c r="D302" s="333"/>
      <c r="E302" s="333"/>
      <c r="F302" s="33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2"/>
      <c r="B303" s="333"/>
      <c r="C303" s="333"/>
      <c r="D303" s="333"/>
      <c r="E303" s="333"/>
      <c r="F303" s="33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2"/>
      <c r="B304" s="333"/>
      <c r="C304" s="333"/>
      <c r="D304" s="333"/>
      <c r="E304" s="333"/>
      <c r="F304" s="33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2"/>
      <c r="B305" s="333"/>
      <c r="C305" s="333"/>
      <c r="D305" s="333"/>
      <c r="E305" s="333"/>
      <c r="F305" s="33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2"/>
      <c r="B306" s="333"/>
      <c r="C306" s="333"/>
      <c r="D306" s="333"/>
      <c r="E306" s="333"/>
      <c r="F306" s="33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5"/>
      <c r="B307" s="336"/>
      <c r="C307" s="336"/>
      <c r="D307" s="336"/>
      <c r="E307" s="336"/>
      <c r="F307" s="3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8" t="s">
        <v>350</v>
      </c>
      <c r="B308" s="339"/>
      <c r="C308" s="339"/>
      <c r="D308" s="339"/>
      <c r="E308" s="339"/>
      <c r="F308" s="340"/>
      <c r="G308" s="311" t="s">
        <v>723</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41"/>
      <c r="B309" s="342"/>
      <c r="C309" s="342"/>
      <c r="D309" s="342"/>
      <c r="E309" s="342"/>
      <c r="F309" s="343"/>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41"/>
      <c r="B310" s="342"/>
      <c r="C310" s="342"/>
      <c r="D310" s="342"/>
      <c r="E310" s="342"/>
      <c r="F310" s="343"/>
      <c r="G310" s="301" t="s">
        <v>737</v>
      </c>
      <c r="H310" s="327"/>
      <c r="I310" s="327"/>
      <c r="J310" s="327"/>
      <c r="K310" s="328"/>
      <c r="L310" s="304" t="s">
        <v>727</v>
      </c>
      <c r="M310" s="329"/>
      <c r="N310" s="329"/>
      <c r="O310" s="329"/>
      <c r="P310" s="329"/>
      <c r="Q310" s="329"/>
      <c r="R310" s="329"/>
      <c r="S310" s="329"/>
      <c r="T310" s="329"/>
      <c r="U310" s="329"/>
      <c r="V310" s="329"/>
      <c r="W310" s="329"/>
      <c r="X310" s="330"/>
      <c r="Y310" s="307">
        <v>7</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41"/>
      <c r="B311" s="342"/>
      <c r="C311" s="342"/>
      <c r="D311" s="342"/>
      <c r="E311" s="342"/>
      <c r="F311" s="343"/>
      <c r="G311" s="291" t="s">
        <v>724</v>
      </c>
      <c r="H311" s="323"/>
      <c r="I311" s="323"/>
      <c r="J311" s="323"/>
      <c r="K311" s="324"/>
      <c r="L311" s="294" t="s">
        <v>726</v>
      </c>
      <c r="M311" s="325"/>
      <c r="N311" s="325"/>
      <c r="O311" s="325"/>
      <c r="P311" s="325"/>
      <c r="Q311" s="325"/>
      <c r="R311" s="325"/>
      <c r="S311" s="325"/>
      <c r="T311" s="325"/>
      <c r="U311" s="325"/>
      <c r="V311" s="325"/>
      <c r="W311" s="325"/>
      <c r="X311" s="326"/>
      <c r="Y311" s="297">
        <v>4</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41"/>
      <c r="B312" s="342"/>
      <c r="C312" s="342"/>
      <c r="D312" s="342"/>
      <c r="E312" s="342"/>
      <c r="F312" s="343"/>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41"/>
      <c r="B313" s="342"/>
      <c r="C313" s="342"/>
      <c r="D313" s="342"/>
      <c r="E313" s="342"/>
      <c r="F313" s="343"/>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41"/>
      <c r="B314" s="342"/>
      <c r="C314" s="342"/>
      <c r="D314" s="342"/>
      <c r="E314" s="342"/>
      <c r="F314" s="343"/>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41"/>
      <c r="B315" s="342"/>
      <c r="C315" s="342"/>
      <c r="D315" s="342"/>
      <c r="E315" s="342"/>
      <c r="F315" s="343"/>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41"/>
      <c r="B316" s="342"/>
      <c r="C316" s="342"/>
      <c r="D316" s="342"/>
      <c r="E316" s="342"/>
      <c r="F316" s="343"/>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41"/>
      <c r="B317" s="342"/>
      <c r="C317" s="342"/>
      <c r="D317" s="342"/>
      <c r="E317" s="342"/>
      <c r="F317" s="343"/>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41"/>
      <c r="B318" s="342"/>
      <c r="C318" s="342"/>
      <c r="D318" s="342"/>
      <c r="E318" s="342"/>
      <c r="F318" s="343"/>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41"/>
      <c r="B319" s="342"/>
      <c r="C319" s="342"/>
      <c r="D319" s="342"/>
      <c r="E319" s="342"/>
      <c r="F319" s="343"/>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41"/>
      <c r="B320" s="342"/>
      <c r="C320" s="342"/>
      <c r="D320" s="342"/>
      <c r="E320" s="342"/>
      <c r="F320" s="343"/>
      <c r="G320" s="282" t="s">
        <v>18</v>
      </c>
      <c r="H320" s="283"/>
      <c r="I320" s="283"/>
      <c r="J320" s="283"/>
      <c r="K320" s="283"/>
      <c r="L320" s="284"/>
      <c r="M320" s="285"/>
      <c r="N320" s="285"/>
      <c r="O320" s="285"/>
      <c r="P320" s="285"/>
      <c r="Q320" s="285"/>
      <c r="R320" s="285"/>
      <c r="S320" s="285"/>
      <c r="T320" s="285"/>
      <c r="U320" s="285"/>
      <c r="V320" s="285"/>
      <c r="W320" s="285"/>
      <c r="X320" s="286"/>
      <c r="Y320" s="287">
        <f>SUM(Y310:AB319)</f>
        <v>11</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41"/>
      <c r="B321" s="342"/>
      <c r="C321" s="342"/>
      <c r="D321" s="342"/>
      <c r="E321" s="342"/>
      <c r="F321" s="343"/>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41"/>
      <c r="B322" s="342"/>
      <c r="C322" s="342"/>
      <c r="D322" s="342"/>
      <c r="E322" s="342"/>
      <c r="F322" s="343"/>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41"/>
      <c r="B323" s="342"/>
      <c r="C323" s="342"/>
      <c r="D323" s="342"/>
      <c r="E323" s="342"/>
      <c r="F323" s="343"/>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41"/>
      <c r="B324" s="342"/>
      <c r="C324" s="342"/>
      <c r="D324" s="342"/>
      <c r="E324" s="342"/>
      <c r="F324" s="343"/>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41"/>
      <c r="B325" s="342"/>
      <c r="C325" s="342"/>
      <c r="D325" s="342"/>
      <c r="E325" s="342"/>
      <c r="F325" s="343"/>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41"/>
      <c r="B326" s="342"/>
      <c r="C326" s="342"/>
      <c r="D326" s="342"/>
      <c r="E326" s="342"/>
      <c r="F326" s="343"/>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41"/>
      <c r="B327" s="342"/>
      <c r="C327" s="342"/>
      <c r="D327" s="342"/>
      <c r="E327" s="342"/>
      <c r="F327" s="343"/>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41"/>
      <c r="B328" s="342"/>
      <c r="C328" s="342"/>
      <c r="D328" s="342"/>
      <c r="E328" s="342"/>
      <c r="F328" s="343"/>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41"/>
      <c r="B329" s="342"/>
      <c r="C329" s="342"/>
      <c r="D329" s="342"/>
      <c r="E329" s="342"/>
      <c r="F329" s="343"/>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41"/>
      <c r="B330" s="342"/>
      <c r="C330" s="342"/>
      <c r="D330" s="342"/>
      <c r="E330" s="342"/>
      <c r="F330" s="343"/>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41"/>
      <c r="B331" s="342"/>
      <c r="C331" s="342"/>
      <c r="D331" s="342"/>
      <c r="E331" s="342"/>
      <c r="F331" s="343"/>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41"/>
      <c r="B332" s="342"/>
      <c r="C332" s="342"/>
      <c r="D332" s="342"/>
      <c r="E332" s="342"/>
      <c r="F332" s="343"/>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41"/>
      <c r="B333" s="342"/>
      <c r="C333" s="342"/>
      <c r="D333" s="342"/>
      <c r="E333" s="342"/>
      <c r="F333" s="343"/>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41"/>
      <c r="B334" s="342"/>
      <c r="C334" s="342"/>
      <c r="D334" s="342"/>
      <c r="E334" s="342"/>
      <c r="F334" s="343"/>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41"/>
      <c r="B335" s="342"/>
      <c r="C335" s="342"/>
      <c r="D335" s="342"/>
      <c r="E335" s="342"/>
      <c r="F335" s="343"/>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41"/>
      <c r="B336" s="342"/>
      <c r="C336" s="342"/>
      <c r="D336" s="342"/>
      <c r="E336" s="342"/>
      <c r="F336" s="343"/>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41"/>
      <c r="B337" s="342"/>
      <c r="C337" s="342"/>
      <c r="D337" s="342"/>
      <c r="E337" s="342"/>
      <c r="F337" s="343"/>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41"/>
      <c r="B338" s="342"/>
      <c r="C338" s="342"/>
      <c r="D338" s="342"/>
      <c r="E338" s="342"/>
      <c r="F338" s="343"/>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41"/>
      <c r="B339" s="342"/>
      <c r="C339" s="342"/>
      <c r="D339" s="342"/>
      <c r="E339" s="342"/>
      <c r="F339" s="343"/>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41"/>
      <c r="B340" s="342"/>
      <c r="C340" s="342"/>
      <c r="D340" s="342"/>
      <c r="E340" s="342"/>
      <c r="F340" s="343"/>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41"/>
      <c r="B341" s="342"/>
      <c r="C341" s="342"/>
      <c r="D341" s="342"/>
      <c r="E341" s="342"/>
      <c r="F341" s="343"/>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41"/>
      <c r="B342" s="342"/>
      <c r="C342" s="342"/>
      <c r="D342" s="342"/>
      <c r="E342" s="342"/>
      <c r="F342" s="343"/>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41"/>
      <c r="B343" s="342"/>
      <c r="C343" s="342"/>
      <c r="D343" s="342"/>
      <c r="E343" s="342"/>
      <c r="F343" s="343"/>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41"/>
      <c r="B344" s="342"/>
      <c r="C344" s="342"/>
      <c r="D344" s="342"/>
      <c r="E344" s="342"/>
      <c r="F344" s="343"/>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41"/>
      <c r="B345" s="342"/>
      <c r="C345" s="342"/>
      <c r="D345" s="342"/>
      <c r="E345" s="342"/>
      <c r="F345" s="343"/>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41"/>
      <c r="B346" s="342"/>
      <c r="C346" s="342"/>
      <c r="D346" s="342"/>
      <c r="E346" s="342"/>
      <c r="F346" s="343"/>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41"/>
      <c r="B347" s="342"/>
      <c r="C347" s="342"/>
      <c r="D347" s="342"/>
      <c r="E347" s="342"/>
      <c r="F347" s="343"/>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41"/>
      <c r="B348" s="342"/>
      <c r="C348" s="342"/>
      <c r="D348" s="342"/>
      <c r="E348" s="342"/>
      <c r="F348" s="343"/>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41"/>
      <c r="B349" s="342"/>
      <c r="C349" s="342"/>
      <c r="D349" s="342"/>
      <c r="E349" s="342"/>
      <c r="F349" s="343"/>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41"/>
      <c r="B350" s="342"/>
      <c r="C350" s="342"/>
      <c r="D350" s="342"/>
      <c r="E350" s="342"/>
      <c r="F350" s="343"/>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41"/>
      <c r="B351" s="342"/>
      <c r="C351" s="342"/>
      <c r="D351" s="342"/>
      <c r="E351" s="342"/>
      <c r="F351" s="343"/>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41"/>
      <c r="B352" s="342"/>
      <c r="C352" s="342"/>
      <c r="D352" s="342"/>
      <c r="E352" s="342"/>
      <c r="F352" s="343"/>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41"/>
      <c r="B353" s="342"/>
      <c r="C353" s="342"/>
      <c r="D353" s="342"/>
      <c r="E353" s="342"/>
      <c r="F353" s="343"/>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41"/>
      <c r="B354" s="342"/>
      <c r="C354" s="342"/>
      <c r="D354" s="342"/>
      <c r="E354" s="342"/>
      <c r="F354" s="343"/>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41"/>
      <c r="B355" s="342"/>
      <c r="C355" s="342"/>
      <c r="D355" s="342"/>
      <c r="E355" s="342"/>
      <c r="F355" s="343"/>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41"/>
      <c r="B356" s="342"/>
      <c r="C356" s="342"/>
      <c r="D356" s="342"/>
      <c r="E356" s="342"/>
      <c r="F356" s="343"/>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41"/>
      <c r="B357" s="342"/>
      <c r="C357" s="342"/>
      <c r="D357" s="342"/>
      <c r="E357" s="342"/>
      <c r="F357" s="343"/>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41"/>
      <c r="B358" s="342"/>
      <c r="C358" s="342"/>
      <c r="D358" s="342"/>
      <c r="E358" s="342"/>
      <c r="F358" s="343"/>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41"/>
      <c r="B359" s="342"/>
      <c r="C359" s="342"/>
      <c r="D359" s="342"/>
      <c r="E359" s="342"/>
      <c r="F359" s="343"/>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5.25" customHeight="1" x14ac:dyDescent="0.15">
      <c r="A366" s="245">
        <v>1</v>
      </c>
      <c r="B366" s="245">
        <v>1</v>
      </c>
      <c r="C366" s="267" t="s">
        <v>725</v>
      </c>
      <c r="D366" s="266"/>
      <c r="E366" s="266"/>
      <c r="F366" s="266"/>
      <c r="G366" s="266"/>
      <c r="H366" s="266"/>
      <c r="I366" s="266"/>
      <c r="J366" s="248" t="s">
        <v>368</v>
      </c>
      <c r="K366" s="249"/>
      <c r="L366" s="249"/>
      <c r="M366" s="249"/>
      <c r="N366" s="249"/>
      <c r="O366" s="249"/>
      <c r="P366" s="275" t="s">
        <v>727</v>
      </c>
      <c r="Q366" s="276"/>
      <c r="R366" s="276"/>
      <c r="S366" s="276"/>
      <c r="T366" s="276"/>
      <c r="U366" s="276"/>
      <c r="V366" s="276"/>
      <c r="W366" s="276"/>
      <c r="X366" s="276"/>
      <c r="Y366" s="251">
        <v>7</v>
      </c>
      <c r="Z366" s="252"/>
      <c r="AA366" s="252"/>
      <c r="AB366" s="253"/>
      <c r="AC366" s="237"/>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50"/>
      <c r="R631" s="250"/>
      <c r="S631" s="250"/>
      <c r="T631" s="250"/>
      <c r="U631" s="250"/>
      <c r="V631" s="250"/>
      <c r="W631" s="250"/>
      <c r="X631" s="250"/>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23">
      <formula>IF(RIGHT(TEXT(P14,"0.#"),1)=".",FALSE,TRUE)</formula>
    </cfRule>
    <cfRule type="expression" dxfId="1518" priority="924">
      <formula>IF(RIGHT(TEXT(P14,"0.#"),1)=".",TRUE,FALSE)</formula>
    </cfRule>
  </conditionalFormatting>
  <conditionalFormatting sqref="P18:AX18">
    <cfRule type="expression" dxfId="1517" priority="921">
      <formula>IF(RIGHT(TEXT(P18,"0.#"),1)=".",FALSE,TRUE)</formula>
    </cfRule>
    <cfRule type="expression" dxfId="1516" priority="922">
      <formula>IF(RIGHT(TEXT(P18,"0.#"),1)=".",TRUE,FALSE)</formula>
    </cfRule>
  </conditionalFormatting>
  <conditionalFormatting sqref="Y311">
    <cfRule type="expression" dxfId="1515" priority="919">
      <formula>IF(RIGHT(TEXT(Y311,"0.#"),1)=".",FALSE,TRUE)</formula>
    </cfRule>
    <cfRule type="expression" dxfId="1514" priority="920">
      <formula>IF(RIGHT(TEXT(Y311,"0.#"),1)=".",TRUE,FALSE)</formula>
    </cfRule>
  </conditionalFormatting>
  <conditionalFormatting sqref="Y320">
    <cfRule type="expression" dxfId="1513" priority="917">
      <formula>IF(RIGHT(TEXT(Y320,"0.#"),1)=".",FALSE,TRUE)</formula>
    </cfRule>
    <cfRule type="expression" dxfId="1512" priority="918">
      <formula>IF(RIGHT(TEXT(Y320,"0.#"),1)=".",TRUE,FALSE)</formula>
    </cfRule>
  </conditionalFormatting>
  <conditionalFormatting sqref="Y351:Y358 Y349 Y338:Y345 Y336 Y325:Y332 Y323">
    <cfRule type="expression" dxfId="1511" priority="897">
      <formula>IF(RIGHT(TEXT(Y323,"0.#"),1)=".",FALSE,TRUE)</formula>
    </cfRule>
    <cfRule type="expression" dxfId="1510" priority="898">
      <formula>IF(RIGHT(TEXT(Y323,"0.#"),1)=".",TRUE,FALSE)</formula>
    </cfRule>
  </conditionalFormatting>
  <conditionalFormatting sqref="P15:AQ17 P13:AQ13">
    <cfRule type="expression" dxfId="1509" priority="915">
      <formula>IF(RIGHT(TEXT(P13,"0.#"),1)=".",FALSE,TRUE)</formula>
    </cfRule>
    <cfRule type="expression" dxfId="1508" priority="916">
      <formula>IF(RIGHT(TEXT(P13,"0.#"),1)=".",TRUE,FALSE)</formula>
    </cfRule>
  </conditionalFormatting>
  <conditionalFormatting sqref="P19:AJ19">
    <cfRule type="expression" dxfId="1507" priority="913">
      <formula>IF(RIGHT(TEXT(P19,"0.#"),1)=".",FALSE,TRUE)</formula>
    </cfRule>
    <cfRule type="expression" dxfId="1506" priority="914">
      <formula>IF(RIGHT(TEXT(P19,"0.#"),1)=".",TRUE,FALSE)</formula>
    </cfRule>
  </conditionalFormatting>
  <conditionalFormatting sqref="AE32 AQ32">
    <cfRule type="expression" dxfId="1505" priority="911">
      <formula>IF(RIGHT(TEXT(AE32,"0.#"),1)=".",FALSE,TRUE)</formula>
    </cfRule>
    <cfRule type="expression" dxfId="1504" priority="912">
      <formula>IF(RIGHT(TEXT(AE32,"0.#"),1)=".",TRUE,FALSE)</formula>
    </cfRule>
  </conditionalFormatting>
  <conditionalFormatting sqref="Y312:Y319 Y310">
    <cfRule type="expression" dxfId="1503" priority="909">
      <formula>IF(RIGHT(TEXT(Y310,"0.#"),1)=".",FALSE,TRUE)</formula>
    </cfRule>
    <cfRule type="expression" dxfId="1502" priority="910">
      <formula>IF(RIGHT(TEXT(Y310,"0.#"),1)=".",TRUE,FALSE)</formula>
    </cfRule>
  </conditionalFormatting>
  <conditionalFormatting sqref="AU311">
    <cfRule type="expression" dxfId="1501" priority="907">
      <formula>IF(RIGHT(TEXT(AU311,"0.#"),1)=".",FALSE,TRUE)</formula>
    </cfRule>
    <cfRule type="expression" dxfId="1500" priority="908">
      <formula>IF(RIGHT(TEXT(AU311,"0.#"),1)=".",TRUE,FALSE)</formula>
    </cfRule>
  </conditionalFormatting>
  <conditionalFormatting sqref="AU320">
    <cfRule type="expression" dxfId="1499" priority="905">
      <formula>IF(RIGHT(TEXT(AU320,"0.#"),1)=".",FALSE,TRUE)</formula>
    </cfRule>
    <cfRule type="expression" dxfId="1498" priority="906">
      <formula>IF(RIGHT(TEXT(AU320,"0.#"),1)=".",TRUE,FALSE)</formula>
    </cfRule>
  </conditionalFormatting>
  <conditionalFormatting sqref="AU312:AU319 AU310">
    <cfRule type="expression" dxfId="1497" priority="903">
      <formula>IF(RIGHT(TEXT(AU310,"0.#"),1)=".",FALSE,TRUE)</formula>
    </cfRule>
    <cfRule type="expression" dxfId="1496" priority="904">
      <formula>IF(RIGHT(TEXT(AU310,"0.#"),1)=".",TRUE,FALSE)</formula>
    </cfRule>
  </conditionalFormatting>
  <conditionalFormatting sqref="Y350 Y337 Y324">
    <cfRule type="expression" dxfId="1495" priority="901">
      <formula>IF(RIGHT(TEXT(Y324,"0.#"),1)=".",FALSE,TRUE)</formula>
    </cfRule>
    <cfRule type="expression" dxfId="1494" priority="902">
      <formula>IF(RIGHT(TEXT(Y324,"0.#"),1)=".",TRUE,FALSE)</formula>
    </cfRule>
  </conditionalFormatting>
  <conditionalFormatting sqref="Y359 Y346 Y333">
    <cfRule type="expression" dxfId="1493" priority="899">
      <formula>IF(RIGHT(TEXT(Y333,"0.#"),1)=".",FALSE,TRUE)</formula>
    </cfRule>
    <cfRule type="expression" dxfId="1492" priority="900">
      <formula>IF(RIGHT(TEXT(Y333,"0.#"),1)=".",TRUE,FALSE)</formula>
    </cfRule>
  </conditionalFormatting>
  <conditionalFormatting sqref="AU350 AU337 AU324">
    <cfRule type="expression" dxfId="1491" priority="895">
      <formula>IF(RIGHT(TEXT(AU324,"0.#"),1)=".",FALSE,TRUE)</formula>
    </cfRule>
    <cfRule type="expression" dxfId="1490" priority="896">
      <formula>IF(RIGHT(TEXT(AU324,"0.#"),1)=".",TRUE,FALSE)</formula>
    </cfRule>
  </conditionalFormatting>
  <conditionalFormatting sqref="AU359 AU346 AU333">
    <cfRule type="expression" dxfId="1489" priority="893">
      <formula>IF(RIGHT(TEXT(AU333,"0.#"),1)=".",FALSE,TRUE)</formula>
    </cfRule>
    <cfRule type="expression" dxfId="1488" priority="894">
      <formula>IF(RIGHT(TEXT(AU333,"0.#"),1)=".",TRUE,FALSE)</formula>
    </cfRule>
  </conditionalFormatting>
  <conditionalFormatting sqref="AU351:AU358 AU349 AU338:AU345 AU336 AU325:AU332 AU323">
    <cfRule type="expression" dxfId="1487" priority="891">
      <formula>IF(RIGHT(TEXT(AU323,"0.#"),1)=".",FALSE,TRUE)</formula>
    </cfRule>
    <cfRule type="expression" dxfId="1486" priority="892">
      <formula>IF(RIGHT(TEXT(AU323,"0.#"),1)=".",TRUE,FALSE)</formula>
    </cfRule>
  </conditionalFormatting>
  <conditionalFormatting sqref="AI32">
    <cfRule type="expression" dxfId="1485" priority="889">
      <formula>IF(RIGHT(TEXT(AI32,"0.#"),1)=".",FALSE,TRUE)</formula>
    </cfRule>
    <cfRule type="expression" dxfId="1484" priority="890">
      <formula>IF(RIGHT(TEXT(AI32,"0.#"),1)=".",TRUE,FALSE)</formula>
    </cfRule>
  </conditionalFormatting>
  <conditionalFormatting sqref="AM32">
    <cfRule type="expression" dxfId="1483" priority="887">
      <formula>IF(RIGHT(TEXT(AM32,"0.#"),1)=".",FALSE,TRUE)</formula>
    </cfRule>
    <cfRule type="expression" dxfId="1482" priority="888">
      <formula>IF(RIGHT(TEXT(AM32,"0.#"),1)=".",TRUE,FALSE)</formula>
    </cfRule>
  </conditionalFormatting>
  <conditionalFormatting sqref="AE33">
    <cfRule type="expression" dxfId="1481" priority="885">
      <formula>IF(RIGHT(TEXT(AE33,"0.#"),1)=".",FALSE,TRUE)</formula>
    </cfRule>
    <cfRule type="expression" dxfId="1480" priority="886">
      <formula>IF(RIGHT(TEXT(AE33,"0.#"),1)=".",TRUE,FALSE)</formula>
    </cfRule>
  </conditionalFormatting>
  <conditionalFormatting sqref="AI33">
    <cfRule type="expression" dxfId="1479" priority="883">
      <formula>IF(RIGHT(TEXT(AI33,"0.#"),1)=".",FALSE,TRUE)</formula>
    </cfRule>
    <cfRule type="expression" dxfId="1478" priority="884">
      <formula>IF(RIGHT(TEXT(AI33,"0.#"),1)=".",TRUE,FALSE)</formula>
    </cfRule>
  </conditionalFormatting>
  <conditionalFormatting sqref="AM33">
    <cfRule type="expression" dxfId="1477" priority="881">
      <formula>IF(RIGHT(TEXT(AM33,"0.#"),1)=".",FALSE,TRUE)</formula>
    </cfRule>
    <cfRule type="expression" dxfId="1476" priority="882">
      <formula>IF(RIGHT(TEXT(AM33,"0.#"),1)=".",TRUE,FALSE)</formula>
    </cfRule>
  </conditionalFormatting>
  <conditionalFormatting sqref="AQ33">
    <cfRule type="expression" dxfId="1475" priority="879">
      <formula>IF(RIGHT(TEXT(AQ33,"0.#"),1)=".",FALSE,TRUE)</formula>
    </cfRule>
    <cfRule type="expression" dxfId="1474" priority="880">
      <formula>IF(RIGHT(TEXT(AQ33,"0.#"),1)=".",TRUE,FALSE)</formula>
    </cfRule>
  </conditionalFormatting>
  <conditionalFormatting sqref="AE210">
    <cfRule type="expression" dxfId="1473" priority="877">
      <formula>IF(RIGHT(TEXT(AE210,"0.#"),1)=".",FALSE,TRUE)</formula>
    </cfRule>
    <cfRule type="expression" dxfId="1472" priority="878">
      <formula>IF(RIGHT(TEXT(AE210,"0.#"),1)=".",TRUE,FALSE)</formula>
    </cfRule>
  </conditionalFormatting>
  <conditionalFormatting sqref="AE211">
    <cfRule type="expression" dxfId="1471" priority="875">
      <formula>IF(RIGHT(TEXT(AE211,"0.#"),1)=".",FALSE,TRUE)</formula>
    </cfRule>
    <cfRule type="expression" dxfId="1470" priority="876">
      <formula>IF(RIGHT(TEXT(AE211,"0.#"),1)=".",TRUE,FALSE)</formula>
    </cfRule>
  </conditionalFormatting>
  <conditionalFormatting sqref="AE212">
    <cfRule type="expression" dxfId="1469" priority="873">
      <formula>IF(RIGHT(TEXT(AE212,"0.#"),1)=".",FALSE,TRUE)</formula>
    </cfRule>
    <cfRule type="expression" dxfId="1468" priority="874">
      <formula>IF(RIGHT(TEXT(AE212,"0.#"),1)=".",TRUE,FALSE)</formula>
    </cfRule>
  </conditionalFormatting>
  <conditionalFormatting sqref="AI212">
    <cfRule type="expression" dxfId="1467" priority="871">
      <formula>IF(RIGHT(TEXT(AI212,"0.#"),1)=".",FALSE,TRUE)</formula>
    </cfRule>
    <cfRule type="expression" dxfId="1466" priority="872">
      <formula>IF(RIGHT(TEXT(AI212,"0.#"),1)=".",TRUE,FALSE)</formula>
    </cfRule>
  </conditionalFormatting>
  <conditionalFormatting sqref="AI211">
    <cfRule type="expression" dxfId="1465" priority="869">
      <formula>IF(RIGHT(TEXT(AI211,"0.#"),1)=".",FALSE,TRUE)</formula>
    </cfRule>
    <cfRule type="expression" dxfId="1464" priority="870">
      <formula>IF(RIGHT(TEXT(AI211,"0.#"),1)=".",TRUE,FALSE)</formula>
    </cfRule>
  </conditionalFormatting>
  <conditionalFormatting sqref="AI210">
    <cfRule type="expression" dxfId="1463" priority="867">
      <formula>IF(RIGHT(TEXT(AI210,"0.#"),1)=".",FALSE,TRUE)</formula>
    </cfRule>
    <cfRule type="expression" dxfId="1462" priority="868">
      <formula>IF(RIGHT(TEXT(AI210,"0.#"),1)=".",TRUE,FALSE)</formula>
    </cfRule>
  </conditionalFormatting>
  <conditionalFormatting sqref="AM210">
    <cfRule type="expression" dxfId="1461" priority="865">
      <formula>IF(RIGHT(TEXT(AM210,"0.#"),1)=".",FALSE,TRUE)</formula>
    </cfRule>
    <cfRule type="expression" dxfId="1460" priority="866">
      <formula>IF(RIGHT(TEXT(AM210,"0.#"),1)=".",TRUE,FALSE)</formula>
    </cfRule>
  </conditionalFormatting>
  <conditionalFormatting sqref="AM211">
    <cfRule type="expression" dxfId="1459" priority="863">
      <formula>IF(RIGHT(TEXT(AM211,"0.#"),1)=".",FALSE,TRUE)</formula>
    </cfRule>
    <cfRule type="expression" dxfId="1458" priority="864">
      <formula>IF(RIGHT(TEXT(AM211,"0.#"),1)=".",TRUE,FALSE)</formula>
    </cfRule>
  </conditionalFormatting>
  <conditionalFormatting sqref="AM212">
    <cfRule type="expression" dxfId="1457" priority="861">
      <formula>IF(RIGHT(TEXT(AM212,"0.#"),1)=".",FALSE,TRUE)</formula>
    </cfRule>
    <cfRule type="expression" dxfId="1456" priority="862">
      <formula>IF(RIGHT(TEXT(AM212,"0.#"),1)=".",TRUE,FALSE)</formula>
    </cfRule>
  </conditionalFormatting>
  <conditionalFormatting sqref="AL368:AO395">
    <cfRule type="expression" dxfId="1455" priority="857">
      <formula>IF(AND(AL368&gt;=0, RIGHT(TEXT(AL368,"0.#"),1)&lt;&gt;"."),TRUE,FALSE)</formula>
    </cfRule>
    <cfRule type="expression" dxfId="1454" priority="858">
      <formula>IF(AND(AL368&gt;=0, RIGHT(TEXT(AL368,"0.#"),1)="."),TRUE,FALSE)</formula>
    </cfRule>
    <cfRule type="expression" dxfId="1453" priority="859">
      <formula>IF(AND(AL368&lt;0, RIGHT(TEXT(AL368,"0.#"),1)&lt;&gt;"."),TRUE,FALSE)</formula>
    </cfRule>
    <cfRule type="expression" dxfId="1452" priority="860">
      <formula>IF(AND(AL368&lt;0, RIGHT(TEXT(AL368,"0.#"),1)="."),TRUE,FALSE)</formula>
    </cfRule>
  </conditionalFormatting>
  <conditionalFormatting sqref="AQ210:AQ212">
    <cfRule type="expression" dxfId="1451" priority="855">
      <formula>IF(RIGHT(TEXT(AQ210,"0.#"),1)=".",FALSE,TRUE)</formula>
    </cfRule>
    <cfRule type="expression" dxfId="1450" priority="856">
      <formula>IF(RIGHT(TEXT(AQ210,"0.#"),1)=".",TRUE,FALSE)</formula>
    </cfRule>
  </conditionalFormatting>
  <conditionalFormatting sqref="AU210:AU212">
    <cfRule type="expression" dxfId="1449" priority="853">
      <formula>IF(RIGHT(TEXT(AU210,"0.#"),1)=".",FALSE,TRUE)</formula>
    </cfRule>
    <cfRule type="expression" dxfId="1448" priority="854">
      <formula>IF(RIGHT(TEXT(AU210,"0.#"),1)=".",TRUE,FALSE)</formula>
    </cfRule>
  </conditionalFormatting>
  <conditionalFormatting sqref="Y368:Y395">
    <cfRule type="expression" dxfId="1447" priority="851">
      <formula>IF(RIGHT(TEXT(Y368,"0.#"),1)=".",FALSE,TRUE)</formula>
    </cfRule>
    <cfRule type="expression" dxfId="1446" priority="852">
      <formula>IF(RIGHT(TEXT(Y368,"0.#"),1)=".",TRUE,FALSE)</formula>
    </cfRule>
  </conditionalFormatting>
  <conditionalFormatting sqref="AL632:AO660">
    <cfRule type="expression" dxfId="1445" priority="847">
      <formula>IF(AND(AL632&gt;=0, RIGHT(TEXT(AL632,"0.#"),1)&lt;&gt;"."),TRUE,FALSE)</formula>
    </cfRule>
    <cfRule type="expression" dxfId="1444" priority="848">
      <formula>IF(AND(AL632&gt;=0, RIGHT(TEXT(AL632,"0.#"),1)="."),TRUE,FALSE)</formula>
    </cfRule>
    <cfRule type="expression" dxfId="1443" priority="849">
      <formula>IF(AND(AL632&lt;0, RIGHT(TEXT(AL632,"0.#"),1)&lt;&gt;"."),TRUE,FALSE)</formula>
    </cfRule>
    <cfRule type="expression" dxfId="1442" priority="850">
      <formula>IF(AND(AL632&lt;0, RIGHT(TEXT(AL632,"0.#"),1)="."),TRUE,FALSE)</formula>
    </cfRule>
  </conditionalFormatting>
  <conditionalFormatting sqref="Y632:Y660">
    <cfRule type="expression" dxfId="1441" priority="845">
      <formula>IF(RIGHT(TEXT(Y632,"0.#"),1)=".",FALSE,TRUE)</formula>
    </cfRule>
    <cfRule type="expression" dxfId="1440" priority="846">
      <formula>IF(RIGHT(TEXT(Y632,"0.#"),1)=".",TRUE,FALSE)</formula>
    </cfRule>
  </conditionalFormatting>
  <conditionalFormatting sqref="AL367:AO367">
    <cfRule type="expression" dxfId="1439" priority="841">
      <formula>IF(AND(AL367&gt;=0, RIGHT(TEXT(AL367,"0.#"),1)&lt;&gt;"."),TRUE,FALSE)</formula>
    </cfRule>
    <cfRule type="expression" dxfId="1438" priority="842">
      <formula>IF(AND(AL367&gt;=0, RIGHT(TEXT(AL367,"0.#"),1)="."),TRUE,FALSE)</formula>
    </cfRule>
    <cfRule type="expression" dxfId="1437" priority="843">
      <formula>IF(AND(AL367&lt;0, RIGHT(TEXT(AL367,"0.#"),1)&lt;&gt;"."),TRUE,FALSE)</formula>
    </cfRule>
    <cfRule type="expression" dxfId="1436" priority="844">
      <formula>IF(AND(AL367&lt;0, RIGHT(TEXT(AL367,"0.#"),1)="."),TRUE,FALSE)</formula>
    </cfRule>
  </conditionalFormatting>
  <conditionalFormatting sqref="Y367">
    <cfRule type="expression" dxfId="1435" priority="839">
      <formula>IF(RIGHT(TEXT(Y367,"0.#"),1)=".",FALSE,TRUE)</formula>
    </cfRule>
    <cfRule type="expression" dxfId="1434" priority="840">
      <formula>IF(RIGHT(TEXT(Y367,"0.#"),1)=".",TRUE,FALSE)</formula>
    </cfRule>
  </conditionalFormatting>
  <conditionalFormatting sqref="Y401:Y428">
    <cfRule type="expression" dxfId="1433" priority="777">
      <formula>IF(RIGHT(TEXT(Y401,"0.#"),1)=".",FALSE,TRUE)</formula>
    </cfRule>
    <cfRule type="expression" dxfId="1432" priority="778">
      <formula>IF(RIGHT(TEXT(Y401,"0.#"),1)=".",TRUE,FALSE)</formula>
    </cfRule>
  </conditionalFormatting>
  <conditionalFormatting sqref="Y399:Y400">
    <cfRule type="expression" dxfId="1431" priority="771">
      <formula>IF(RIGHT(TEXT(Y399,"0.#"),1)=".",FALSE,TRUE)</formula>
    </cfRule>
    <cfRule type="expression" dxfId="1430" priority="772">
      <formula>IF(RIGHT(TEXT(Y399,"0.#"),1)=".",TRUE,FALSE)</formula>
    </cfRule>
  </conditionalFormatting>
  <conditionalFormatting sqref="Y434:Y461">
    <cfRule type="expression" dxfId="1429" priority="765">
      <formula>IF(RIGHT(TEXT(Y434,"0.#"),1)=".",FALSE,TRUE)</formula>
    </cfRule>
    <cfRule type="expression" dxfId="1428" priority="766">
      <formula>IF(RIGHT(TEXT(Y434,"0.#"),1)=".",TRUE,FALSE)</formula>
    </cfRule>
  </conditionalFormatting>
  <conditionalFormatting sqref="Y432:Y433">
    <cfRule type="expression" dxfId="1427" priority="759">
      <formula>IF(RIGHT(TEXT(Y432,"0.#"),1)=".",FALSE,TRUE)</formula>
    </cfRule>
    <cfRule type="expression" dxfId="1426" priority="760">
      <formula>IF(RIGHT(TEXT(Y432,"0.#"),1)=".",TRUE,FALSE)</formula>
    </cfRule>
  </conditionalFormatting>
  <conditionalFormatting sqref="Y467:Y494">
    <cfRule type="expression" dxfId="1425" priority="753">
      <formula>IF(RIGHT(TEXT(Y467,"0.#"),1)=".",FALSE,TRUE)</formula>
    </cfRule>
    <cfRule type="expression" dxfId="1424" priority="754">
      <formula>IF(RIGHT(TEXT(Y467,"0.#"),1)=".",TRUE,FALSE)</formula>
    </cfRule>
  </conditionalFormatting>
  <conditionalFormatting sqref="Y465:Y466">
    <cfRule type="expression" dxfId="1423" priority="747">
      <formula>IF(RIGHT(TEXT(Y465,"0.#"),1)=".",FALSE,TRUE)</formula>
    </cfRule>
    <cfRule type="expression" dxfId="1422" priority="748">
      <formula>IF(RIGHT(TEXT(Y465,"0.#"),1)=".",TRUE,FALSE)</formula>
    </cfRule>
  </conditionalFormatting>
  <conditionalFormatting sqref="Y500:Y527">
    <cfRule type="expression" dxfId="1421" priority="741">
      <formula>IF(RIGHT(TEXT(Y500,"0.#"),1)=".",FALSE,TRUE)</formula>
    </cfRule>
    <cfRule type="expression" dxfId="1420" priority="742">
      <formula>IF(RIGHT(TEXT(Y500,"0.#"),1)=".",TRUE,FALSE)</formula>
    </cfRule>
  </conditionalFormatting>
  <conditionalFormatting sqref="Y498:Y499">
    <cfRule type="expression" dxfId="1419" priority="735">
      <formula>IF(RIGHT(TEXT(Y498,"0.#"),1)=".",FALSE,TRUE)</formula>
    </cfRule>
    <cfRule type="expression" dxfId="1418" priority="736">
      <formula>IF(RIGHT(TEXT(Y498,"0.#"),1)=".",TRUE,FALSE)</formula>
    </cfRule>
  </conditionalFormatting>
  <conditionalFormatting sqref="Y533:Y560">
    <cfRule type="expression" dxfId="1417" priority="729">
      <formula>IF(RIGHT(TEXT(Y533,"0.#"),1)=".",FALSE,TRUE)</formula>
    </cfRule>
    <cfRule type="expression" dxfId="1416" priority="730">
      <formula>IF(RIGHT(TEXT(Y533,"0.#"),1)=".",TRUE,FALSE)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1:AO428">
    <cfRule type="expression" dxfId="1361" priority="779">
      <formula>IF(AND(AL401&gt;=0, RIGHT(TEXT(AL401,"0.#"),1)&lt;&gt;"."),TRUE,FALSE)</formula>
    </cfRule>
    <cfRule type="expression" dxfId="1360" priority="780">
      <formula>IF(AND(AL401&gt;=0, RIGHT(TEXT(AL401,"0.#"),1)="."),TRUE,FALSE)</formula>
    </cfRule>
    <cfRule type="expression" dxfId="1359" priority="781">
      <formula>IF(AND(AL401&lt;0, RIGHT(TEXT(AL401,"0.#"),1)&lt;&gt;"."),TRUE,FALSE)</formula>
    </cfRule>
    <cfRule type="expression" dxfId="1358" priority="782">
      <formula>IF(AND(AL401&lt;0, RIGHT(TEXT(AL401,"0.#"),1)="."),TRUE,FALSE)</formula>
    </cfRule>
  </conditionalFormatting>
  <conditionalFormatting sqref="AL399:AO400">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2:AO433">
    <cfRule type="expression" dxfId="1349" priority="761">
      <formula>IF(AND(AL432&gt;=0, RIGHT(TEXT(AL432,"0.#"),1)&lt;&gt;"."),TRUE,FALSE)</formula>
    </cfRule>
    <cfRule type="expression" dxfId="1348" priority="762">
      <formula>IF(AND(AL432&gt;=0, RIGHT(TEXT(AL432,"0.#"),1)="."),TRUE,FALSE)</formula>
    </cfRule>
    <cfRule type="expression" dxfId="1347" priority="763">
      <formula>IF(AND(AL432&lt;0, RIGHT(TEXT(AL432,"0.#"),1)&lt;&gt;"."),TRUE,FALSE)</formula>
    </cfRule>
    <cfRule type="expression" dxfId="1346" priority="764">
      <formula>IF(AND(AL432&lt;0, RIGHT(TEXT(AL432,"0.#"),1)="."),TRUE,FALSE)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220" max="49" man="1"/>
    <brk id="248" max="49" man="1"/>
    <brk id="28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712</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712</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6" t="s">
        <v>316</v>
      </c>
      <c r="B2" s="697"/>
      <c r="C2" s="697"/>
      <c r="D2" s="697"/>
      <c r="E2" s="697"/>
      <c r="F2" s="698"/>
      <c r="G2" s="170" t="s">
        <v>140</v>
      </c>
      <c r="H2" s="120"/>
      <c r="I2" s="120"/>
      <c r="J2" s="120"/>
      <c r="K2" s="120"/>
      <c r="L2" s="120"/>
      <c r="M2" s="120"/>
      <c r="N2" s="120"/>
      <c r="O2" s="121"/>
      <c r="P2" s="119" t="s">
        <v>56</v>
      </c>
      <c r="Q2" s="120"/>
      <c r="R2" s="120"/>
      <c r="S2" s="120"/>
      <c r="T2" s="120"/>
      <c r="U2" s="120"/>
      <c r="V2" s="120"/>
      <c r="W2" s="120"/>
      <c r="X2" s="121"/>
      <c r="Y2" s="940"/>
      <c r="Z2" s="285"/>
      <c r="AA2" s="286"/>
      <c r="AB2" s="944" t="s">
        <v>11</v>
      </c>
      <c r="AC2" s="945"/>
      <c r="AD2" s="946"/>
      <c r="AE2" s="933" t="s">
        <v>372</v>
      </c>
      <c r="AF2" s="933"/>
      <c r="AG2" s="933"/>
      <c r="AH2" s="128"/>
      <c r="AI2" s="933" t="s">
        <v>468</v>
      </c>
      <c r="AJ2" s="933"/>
      <c r="AK2" s="933"/>
      <c r="AL2" s="128"/>
      <c r="AM2" s="933" t="s">
        <v>469</v>
      </c>
      <c r="AN2" s="933"/>
      <c r="AO2" s="933"/>
      <c r="AP2" s="128"/>
      <c r="AQ2" s="135" t="s">
        <v>223</v>
      </c>
      <c r="AR2" s="136"/>
      <c r="AS2" s="136"/>
      <c r="AT2" s="137"/>
      <c r="AU2" s="138" t="s">
        <v>129</v>
      </c>
      <c r="AV2" s="138"/>
      <c r="AW2" s="138"/>
      <c r="AX2" s="139"/>
      <c r="AY2" s="34">
        <f>COUNTA($G$4)</f>
        <v>0</v>
      </c>
    </row>
    <row r="3" spans="1:51" ht="18.75" customHeight="1" x14ac:dyDescent="0.15">
      <c r="A3" s="696"/>
      <c r="B3" s="697"/>
      <c r="C3" s="697"/>
      <c r="D3" s="697"/>
      <c r="E3" s="697"/>
      <c r="F3" s="698"/>
      <c r="G3" s="171"/>
      <c r="H3" s="123"/>
      <c r="I3" s="123"/>
      <c r="J3" s="123"/>
      <c r="K3" s="123"/>
      <c r="L3" s="123"/>
      <c r="M3" s="123"/>
      <c r="N3" s="123"/>
      <c r="O3" s="124"/>
      <c r="P3" s="122"/>
      <c r="Q3" s="123"/>
      <c r="R3" s="123"/>
      <c r="S3" s="123"/>
      <c r="T3" s="123"/>
      <c r="U3" s="123"/>
      <c r="V3" s="123"/>
      <c r="W3" s="123"/>
      <c r="X3" s="124"/>
      <c r="Y3" s="941"/>
      <c r="Z3" s="942"/>
      <c r="AA3" s="943"/>
      <c r="AB3" s="947"/>
      <c r="AC3" s="721"/>
      <c r="AD3" s="722"/>
      <c r="AE3" s="704"/>
      <c r="AF3" s="704"/>
      <c r="AG3" s="704"/>
      <c r="AH3" s="131"/>
      <c r="AI3" s="704"/>
      <c r="AJ3" s="704"/>
      <c r="AK3" s="704"/>
      <c r="AL3" s="131"/>
      <c r="AM3" s="704"/>
      <c r="AN3" s="704"/>
      <c r="AO3" s="704"/>
      <c r="AP3" s="131"/>
      <c r="AQ3" s="140"/>
      <c r="AR3" s="141"/>
      <c r="AS3" s="142" t="s">
        <v>224</v>
      </c>
      <c r="AT3" s="143"/>
      <c r="AU3" s="141"/>
      <c r="AV3" s="141"/>
      <c r="AW3" s="123" t="s">
        <v>170</v>
      </c>
      <c r="AX3" s="144"/>
      <c r="AY3" s="34">
        <f t="shared" ref="AY3:AY8" si="0">$AY$2</f>
        <v>0</v>
      </c>
    </row>
    <row r="4" spans="1:51" ht="22.5" customHeight="1" x14ac:dyDescent="0.15">
      <c r="A4" s="699"/>
      <c r="B4" s="697"/>
      <c r="C4" s="697"/>
      <c r="D4" s="697"/>
      <c r="E4" s="697"/>
      <c r="F4" s="698"/>
      <c r="G4" s="193"/>
      <c r="H4" s="951"/>
      <c r="I4" s="951"/>
      <c r="J4" s="951"/>
      <c r="K4" s="951"/>
      <c r="L4" s="951"/>
      <c r="M4" s="951"/>
      <c r="N4" s="951"/>
      <c r="O4" s="952"/>
      <c r="P4" s="146"/>
      <c r="Q4" s="664"/>
      <c r="R4" s="664"/>
      <c r="S4" s="664"/>
      <c r="T4" s="664"/>
      <c r="U4" s="664"/>
      <c r="V4" s="664"/>
      <c r="W4" s="664"/>
      <c r="X4" s="665"/>
      <c r="Y4" s="937" t="s">
        <v>12</v>
      </c>
      <c r="Z4" s="938"/>
      <c r="AA4" s="939"/>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0"/>
      <c r="B5" s="701"/>
      <c r="C5" s="701"/>
      <c r="D5" s="701"/>
      <c r="E5" s="701"/>
      <c r="F5" s="702"/>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0"/>
      <c r="B6" s="701"/>
      <c r="C6" s="701"/>
      <c r="D6" s="701"/>
      <c r="E6" s="701"/>
      <c r="F6" s="702"/>
      <c r="G6" s="956"/>
      <c r="H6" s="957"/>
      <c r="I6" s="957"/>
      <c r="J6" s="957"/>
      <c r="K6" s="957"/>
      <c r="L6" s="957"/>
      <c r="M6" s="957"/>
      <c r="N6" s="957"/>
      <c r="O6" s="958"/>
      <c r="P6" s="667"/>
      <c r="Q6" s="667"/>
      <c r="R6" s="667"/>
      <c r="S6" s="667"/>
      <c r="T6" s="667"/>
      <c r="U6" s="667"/>
      <c r="V6" s="667"/>
      <c r="W6" s="667"/>
      <c r="X6" s="668"/>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344</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6" t="s">
        <v>316</v>
      </c>
      <c r="B9" s="697"/>
      <c r="C9" s="697"/>
      <c r="D9" s="697"/>
      <c r="E9" s="697"/>
      <c r="F9" s="698"/>
      <c r="G9" s="170" t="s">
        <v>140</v>
      </c>
      <c r="H9" s="120"/>
      <c r="I9" s="120"/>
      <c r="J9" s="120"/>
      <c r="K9" s="120"/>
      <c r="L9" s="120"/>
      <c r="M9" s="120"/>
      <c r="N9" s="120"/>
      <c r="O9" s="121"/>
      <c r="P9" s="119" t="s">
        <v>56</v>
      </c>
      <c r="Q9" s="120"/>
      <c r="R9" s="120"/>
      <c r="S9" s="120"/>
      <c r="T9" s="120"/>
      <c r="U9" s="120"/>
      <c r="V9" s="120"/>
      <c r="W9" s="120"/>
      <c r="X9" s="121"/>
      <c r="Y9" s="940"/>
      <c r="Z9" s="285"/>
      <c r="AA9" s="286"/>
      <c r="AB9" s="944" t="s">
        <v>11</v>
      </c>
      <c r="AC9" s="945"/>
      <c r="AD9" s="946"/>
      <c r="AE9" s="933" t="s">
        <v>372</v>
      </c>
      <c r="AF9" s="933"/>
      <c r="AG9" s="933"/>
      <c r="AH9" s="128"/>
      <c r="AI9" s="933" t="s">
        <v>468</v>
      </c>
      <c r="AJ9" s="933"/>
      <c r="AK9" s="933"/>
      <c r="AL9" s="128"/>
      <c r="AM9" s="933" t="s">
        <v>469</v>
      </c>
      <c r="AN9" s="933"/>
      <c r="AO9" s="933"/>
      <c r="AP9" s="128"/>
      <c r="AQ9" s="135" t="s">
        <v>223</v>
      </c>
      <c r="AR9" s="136"/>
      <c r="AS9" s="136"/>
      <c r="AT9" s="137"/>
      <c r="AU9" s="138" t="s">
        <v>129</v>
      </c>
      <c r="AV9" s="138"/>
      <c r="AW9" s="138"/>
      <c r="AX9" s="139"/>
      <c r="AY9" s="34">
        <f>COUNTA($G$11)</f>
        <v>0</v>
      </c>
    </row>
    <row r="10" spans="1:51" ht="18.75" customHeight="1" x14ac:dyDescent="0.15">
      <c r="A10" s="696"/>
      <c r="B10" s="697"/>
      <c r="C10" s="697"/>
      <c r="D10" s="697"/>
      <c r="E10" s="697"/>
      <c r="F10" s="698"/>
      <c r="G10" s="171"/>
      <c r="H10" s="123"/>
      <c r="I10" s="123"/>
      <c r="J10" s="123"/>
      <c r="K10" s="123"/>
      <c r="L10" s="123"/>
      <c r="M10" s="123"/>
      <c r="N10" s="123"/>
      <c r="O10" s="124"/>
      <c r="P10" s="122"/>
      <c r="Q10" s="123"/>
      <c r="R10" s="123"/>
      <c r="S10" s="123"/>
      <c r="T10" s="123"/>
      <c r="U10" s="123"/>
      <c r="V10" s="123"/>
      <c r="W10" s="123"/>
      <c r="X10" s="124"/>
      <c r="Y10" s="941"/>
      <c r="Z10" s="942"/>
      <c r="AA10" s="943"/>
      <c r="AB10" s="947"/>
      <c r="AC10" s="721"/>
      <c r="AD10" s="722"/>
      <c r="AE10" s="704"/>
      <c r="AF10" s="704"/>
      <c r="AG10" s="704"/>
      <c r="AH10" s="131"/>
      <c r="AI10" s="704"/>
      <c r="AJ10" s="704"/>
      <c r="AK10" s="704"/>
      <c r="AL10" s="131"/>
      <c r="AM10" s="704"/>
      <c r="AN10" s="704"/>
      <c r="AO10" s="704"/>
      <c r="AP10" s="131"/>
      <c r="AQ10" s="140"/>
      <c r="AR10" s="141"/>
      <c r="AS10" s="142" t="s">
        <v>224</v>
      </c>
      <c r="AT10" s="143"/>
      <c r="AU10" s="141"/>
      <c r="AV10" s="141"/>
      <c r="AW10" s="123" t="s">
        <v>170</v>
      </c>
      <c r="AX10" s="144"/>
      <c r="AY10" s="34">
        <f t="shared" ref="AY10:AY15" si="1">$AY$9</f>
        <v>0</v>
      </c>
    </row>
    <row r="11" spans="1:51" ht="22.5" customHeight="1" x14ac:dyDescent="0.15">
      <c r="A11" s="699"/>
      <c r="B11" s="697"/>
      <c r="C11" s="697"/>
      <c r="D11" s="697"/>
      <c r="E11" s="697"/>
      <c r="F11" s="698"/>
      <c r="G11" s="193"/>
      <c r="H11" s="951"/>
      <c r="I11" s="951"/>
      <c r="J11" s="951"/>
      <c r="K11" s="951"/>
      <c r="L11" s="951"/>
      <c r="M11" s="951"/>
      <c r="N11" s="951"/>
      <c r="O11" s="952"/>
      <c r="P11" s="146"/>
      <c r="Q11" s="664"/>
      <c r="R11" s="664"/>
      <c r="S11" s="664"/>
      <c r="T11" s="664"/>
      <c r="U11" s="664"/>
      <c r="V11" s="664"/>
      <c r="W11" s="664"/>
      <c r="X11" s="665"/>
      <c r="Y11" s="937" t="s">
        <v>12</v>
      </c>
      <c r="Z11" s="938"/>
      <c r="AA11" s="939"/>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0"/>
      <c r="B12" s="701"/>
      <c r="C12" s="701"/>
      <c r="D12" s="701"/>
      <c r="E12" s="701"/>
      <c r="F12" s="702"/>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7"/>
      <c r="Q13" s="667"/>
      <c r="R13" s="667"/>
      <c r="S13" s="667"/>
      <c r="T13" s="667"/>
      <c r="U13" s="667"/>
      <c r="V13" s="667"/>
      <c r="W13" s="667"/>
      <c r="X13" s="668"/>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344</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6" t="s">
        <v>316</v>
      </c>
      <c r="B16" s="697"/>
      <c r="C16" s="697"/>
      <c r="D16" s="697"/>
      <c r="E16" s="697"/>
      <c r="F16" s="698"/>
      <c r="G16" s="170" t="s">
        <v>140</v>
      </c>
      <c r="H16" s="120"/>
      <c r="I16" s="120"/>
      <c r="J16" s="120"/>
      <c r="K16" s="120"/>
      <c r="L16" s="120"/>
      <c r="M16" s="120"/>
      <c r="N16" s="120"/>
      <c r="O16" s="121"/>
      <c r="P16" s="119" t="s">
        <v>56</v>
      </c>
      <c r="Q16" s="120"/>
      <c r="R16" s="120"/>
      <c r="S16" s="120"/>
      <c r="T16" s="120"/>
      <c r="U16" s="120"/>
      <c r="V16" s="120"/>
      <c r="W16" s="120"/>
      <c r="X16" s="121"/>
      <c r="Y16" s="940"/>
      <c r="Z16" s="285"/>
      <c r="AA16" s="286"/>
      <c r="AB16" s="944" t="s">
        <v>11</v>
      </c>
      <c r="AC16" s="945"/>
      <c r="AD16" s="946"/>
      <c r="AE16" s="933" t="s">
        <v>372</v>
      </c>
      <c r="AF16" s="933"/>
      <c r="AG16" s="933"/>
      <c r="AH16" s="128"/>
      <c r="AI16" s="933" t="s">
        <v>468</v>
      </c>
      <c r="AJ16" s="933"/>
      <c r="AK16" s="933"/>
      <c r="AL16" s="128"/>
      <c r="AM16" s="933" t="s">
        <v>469</v>
      </c>
      <c r="AN16" s="933"/>
      <c r="AO16" s="933"/>
      <c r="AP16" s="128"/>
      <c r="AQ16" s="135" t="s">
        <v>223</v>
      </c>
      <c r="AR16" s="136"/>
      <c r="AS16" s="136"/>
      <c r="AT16" s="137"/>
      <c r="AU16" s="138" t="s">
        <v>129</v>
      </c>
      <c r="AV16" s="138"/>
      <c r="AW16" s="138"/>
      <c r="AX16" s="139"/>
      <c r="AY16" s="34">
        <f>COUNTA($G$18)</f>
        <v>0</v>
      </c>
    </row>
    <row r="17" spans="1:51" ht="18.75" customHeight="1" x14ac:dyDescent="0.15">
      <c r="A17" s="696"/>
      <c r="B17" s="697"/>
      <c r="C17" s="697"/>
      <c r="D17" s="697"/>
      <c r="E17" s="697"/>
      <c r="F17" s="698"/>
      <c r="G17" s="171"/>
      <c r="H17" s="123"/>
      <c r="I17" s="123"/>
      <c r="J17" s="123"/>
      <c r="K17" s="123"/>
      <c r="L17" s="123"/>
      <c r="M17" s="123"/>
      <c r="N17" s="123"/>
      <c r="O17" s="124"/>
      <c r="P17" s="122"/>
      <c r="Q17" s="123"/>
      <c r="R17" s="123"/>
      <c r="S17" s="123"/>
      <c r="T17" s="123"/>
      <c r="U17" s="123"/>
      <c r="V17" s="123"/>
      <c r="W17" s="123"/>
      <c r="X17" s="124"/>
      <c r="Y17" s="941"/>
      <c r="Z17" s="942"/>
      <c r="AA17" s="943"/>
      <c r="AB17" s="947"/>
      <c r="AC17" s="721"/>
      <c r="AD17" s="722"/>
      <c r="AE17" s="704"/>
      <c r="AF17" s="704"/>
      <c r="AG17" s="704"/>
      <c r="AH17" s="131"/>
      <c r="AI17" s="704"/>
      <c r="AJ17" s="704"/>
      <c r="AK17" s="704"/>
      <c r="AL17" s="131"/>
      <c r="AM17" s="704"/>
      <c r="AN17" s="704"/>
      <c r="AO17" s="704"/>
      <c r="AP17" s="131"/>
      <c r="AQ17" s="140"/>
      <c r="AR17" s="141"/>
      <c r="AS17" s="142" t="s">
        <v>224</v>
      </c>
      <c r="AT17" s="143"/>
      <c r="AU17" s="141"/>
      <c r="AV17" s="141"/>
      <c r="AW17" s="123" t="s">
        <v>170</v>
      </c>
      <c r="AX17" s="144"/>
      <c r="AY17" s="34">
        <f t="shared" ref="AY17:AY22" si="2">$AY$16</f>
        <v>0</v>
      </c>
    </row>
    <row r="18" spans="1:51" ht="22.5" customHeight="1" x14ac:dyDescent="0.15">
      <c r="A18" s="699"/>
      <c r="B18" s="697"/>
      <c r="C18" s="697"/>
      <c r="D18" s="697"/>
      <c r="E18" s="697"/>
      <c r="F18" s="698"/>
      <c r="G18" s="193"/>
      <c r="H18" s="951"/>
      <c r="I18" s="951"/>
      <c r="J18" s="951"/>
      <c r="K18" s="951"/>
      <c r="L18" s="951"/>
      <c r="M18" s="951"/>
      <c r="N18" s="951"/>
      <c r="O18" s="952"/>
      <c r="P18" s="146"/>
      <c r="Q18" s="664"/>
      <c r="R18" s="664"/>
      <c r="S18" s="664"/>
      <c r="T18" s="664"/>
      <c r="U18" s="664"/>
      <c r="V18" s="664"/>
      <c r="W18" s="664"/>
      <c r="X18" s="665"/>
      <c r="Y18" s="937" t="s">
        <v>12</v>
      </c>
      <c r="Z18" s="938"/>
      <c r="AA18" s="939"/>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0"/>
      <c r="B19" s="701"/>
      <c r="C19" s="701"/>
      <c r="D19" s="701"/>
      <c r="E19" s="701"/>
      <c r="F19" s="702"/>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7"/>
      <c r="Q20" s="667"/>
      <c r="R20" s="667"/>
      <c r="S20" s="667"/>
      <c r="T20" s="667"/>
      <c r="U20" s="667"/>
      <c r="V20" s="667"/>
      <c r="W20" s="667"/>
      <c r="X20" s="668"/>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344</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6" t="s">
        <v>316</v>
      </c>
      <c r="B23" s="697"/>
      <c r="C23" s="697"/>
      <c r="D23" s="697"/>
      <c r="E23" s="697"/>
      <c r="F23" s="698"/>
      <c r="G23" s="170" t="s">
        <v>140</v>
      </c>
      <c r="H23" s="120"/>
      <c r="I23" s="120"/>
      <c r="J23" s="120"/>
      <c r="K23" s="120"/>
      <c r="L23" s="120"/>
      <c r="M23" s="120"/>
      <c r="N23" s="120"/>
      <c r="O23" s="121"/>
      <c r="P23" s="119" t="s">
        <v>56</v>
      </c>
      <c r="Q23" s="120"/>
      <c r="R23" s="120"/>
      <c r="S23" s="120"/>
      <c r="T23" s="120"/>
      <c r="U23" s="120"/>
      <c r="V23" s="120"/>
      <c r="W23" s="120"/>
      <c r="X23" s="121"/>
      <c r="Y23" s="940"/>
      <c r="Z23" s="285"/>
      <c r="AA23" s="286"/>
      <c r="AB23" s="944" t="s">
        <v>11</v>
      </c>
      <c r="AC23" s="945"/>
      <c r="AD23" s="946"/>
      <c r="AE23" s="933" t="s">
        <v>372</v>
      </c>
      <c r="AF23" s="933"/>
      <c r="AG23" s="933"/>
      <c r="AH23" s="128"/>
      <c r="AI23" s="933" t="s">
        <v>468</v>
      </c>
      <c r="AJ23" s="933"/>
      <c r="AK23" s="933"/>
      <c r="AL23" s="128"/>
      <c r="AM23" s="933" t="s">
        <v>469</v>
      </c>
      <c r="AN23" s="933"/>
      <c r="AO23" s="933"/>
      <c r="AP23" s="128"/>
      <c r="AQ23" s="135" t="s">
        <v>223</v>
      </c>
      <c r="AR23" s="136"/>
      <c r="AS23" s="136"/>
      <c r="AT23" s="137"/>
      <c r="AU23" s="138" t="s">
        <v>129</v>
      </c>
      <c r="AV23" s="138"/>
      <c r="AW23" s="138"/>
      <c r="AX23" s="139"/>
      <c r="AY23" s="34">
        <f>COUNTA($G$25)</f>
        <v>0</v>
      </c>
    </row>
    <row r="24" spans="1:51" ht="18.75" customHeight="1" x14ac:dyDescent="0.15">
      <c r="A24" s="696"/>
      <c r="B24" s="697"/>
      <c r="C24" s="697"/>
      <c r="D24" s="697"/>
      <c r="E24" s="697"/>
      <c r="F24" s="698"/>
      <c r="G24" s="171"/>
      <c r="H24" s="123"/>
      <c r="I24" s="123"/>
      <c r="J24" s="123"/>
      <c r="K24" s="123"/>
      <c r="L24" s="123"/>
      <c r="M24" s="123"/>
      <c r="N24" s="123"/>
      <c r="O24" s="124"/>
      <c r="P24" s="122"/>
      <c r="Q24" s="123"/>
      <c r="R24" s="123"/>
      <c r="S24" s="123"/>
      <c r="T24" s="123"/>
      <c r="U24" s="123"/>
      <c r="V24" s="123"/>
      <c r="W24" s="123"/>
      <c r="X24" s="124"/>
      <c r="Y24" s="941"/>
      <c r="Z24" s="942"/>
      <c r="AA24" s="943"/>
      <c r="AB24" s="947"/>
      <c r="AC24" s="721"/>
      <c r="AD24" s="722"/>
      <c r="AE24" s="704"/>
      <c r="AF24" s="704"/>
      <c r="AG24" s="704"/>
      <c r="AH24" s="131"/>
      <c r="AI24" s="704"/>
      <c r="AJ24" s="704"/>
      <c r="AK24" s="704"/>
      <c r="AL24" s="131"/>
      <c r="AM24" s="704"/>
      <c r="AN24" s="704"/>
      <c r="AO24" s="704"/>
      <c r="AP24" s="131"/>
      <c r="AQ24" s="140"/>
      <c r="AR24" s="141"/>
      <c r="AS24" s="142" t="s">
        <v>224</v>
      </c>
      <c r="AT24" s="143"/>
      <c r="AU24" s="141"/>
      <c r="AV24" s="141"/>
      <c r="AW24" s="123" t="s">
        <v>170</v>
      </c>
      <c r="AX24" s="144"/>
      <c r="AY24" s="34">
        <f t="shared" ref="AY24:AY29" si="3">$AY$23</f>
        <v>0</v>
      </c>
    </row>
    <row r="25" spans="1:51" ht="22.5" customHeight="1" x14ac:dyDescent="0.15">
      <c r="A25" s="699"/>
      <c r="B25" s="697"/>
      <c r="C25" s="697"/>
      <c r="D25" s="697"/>
      <c r="E25" s="697"/>
      <c r="F25" s="698"/>
      <c r="G25" s="193"/>
      <c r="H25" s="951"/>
      <c r="I25" s="951"/>
      <c r="J25" s="951"/>
      <c r="K25" s="951"/>
      <c r="L25" s="951"/>
      <c r="M25" s="951"/>
      <c r="N25" s="951"/>
      <c r="O25" s="952"/>
      <c r="P25" s="146"/>
      <c r="Q25" s="664"/>
      <c r="R25" s="664"/>
      <c r="S25" s="664"/>
      <c r="T25" s="664"/>
      <c r="U25" s="664"/>
      <c r="V25" s="664"/>
      <c r="W25" s="664"/>
      <c r="X25" s="665"/>
      <c r="Y25" s="937" t="s">
        <v>12</v>
      </c>
      <c r="Z25" s="938"/>
      <c r="AA25" s="939"/>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0"/>
      <c r="B26" s="701"/>
      <c r="C26" s="701"/>
      <c r="D26" s="701"/>
      <c r="E26" s="701"/>
      <c r="F26" s="702"/>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7"/>
      <c r="Q27" s="667"/>
      <c r="R27" s="667"/>
      <c r="S27" s="667"/>
      <c r="T27" s="667"/>
      <c r="U27" s="667"/>
      <c r="V27" s="667"/>
      <c r="W27" s="667"/>
      <c r="X27" s="668"/>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344</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6" t="s">
        <v>316</v>
      </c>
      <c r="B30" s="697"/>
      <c r="C30" s="697"/>
      <c r="D30" s="697"/>
      <c r="E30" s="697"/>
      <c r="F30" s="698"/>
      <c r="G30" s="170" t="s">
        <v>140</v>
      </c>
      <c r="H30" s="120"/>
      <c r="I30" s="120"/>
      <c r="J30" s="120"/>
      <c r="K30" s="120"/>
      <c r="L30" s="120"/>
      <c r="M30" s="120"/>
      <c r="N30" s="120"/>
      <c r="O30" s="121"/>
      <c r="P30" s="119" t="s">
        <v>56</v>
      </c>
      <c r="Q30" s="120"/>
      <c r="R30" s="120"/>
      <c r="S30" s="120"/>
      <c r="T30" s="120"/>
      <c r="U30" s="120"/>
      <c r="V30" s="120"/>
      <c r="W30" s="120"/>
      <c r="X30" s="121"/>
      <c r="Y30" s="940"/>
      <c r="Z30" s="285"/>
      <c r="AA30" s="286"/>
      <c r="AB30" s="944" t="s">
        <v>11</v>
      </c>
      <c r="AC30" s="945"/>
      <c r="AD30" s="946"/>
      <c r="AE30" s="933" t="s">
        <v>372</v>
      </c>
      <c r="AF30" s="933"/>
      <c r="AG30" s="933"/>
      <c r="AH30" s="128"/>
      <c r="AI30" s="933" t="s">
        <v>468</v>
      </c>
      <c r="AJ30" s="933"/>
      <c r="AK30" s="933"/>
      <c r="AL30" s="128"/>
      <c r="AM30" s="933" t="s">
        <v>469</v>
      </c>
      <c r="AN30" s="933"/>
      <c r="AO30" s="933"/>
      <c r="AP30" s="128"/>
      <c r="AQ30" s="135" t="s">
        <v>223</v>
      </c>
      <c r="AR30" s="136"/>
      <c r="AS30" s="136"/>
      <c r="AT30" s="137"/>
      <c r="AU30" s="138" t="s">
        <v>129</v>
      </c>
      <c r="AV30" s="138"/>
      <c r="AW30" s="138"/>
      <c r="AX30" s="139"/>
      <c r="AY30" s="34">
        <f>COUNTA($G$32)</f>
        <v>0</v>
      </c>
    </row>
    <row r="31" spans="1:51" ht="18.75" customHeight="1" x14ac:dyDescent="0.15">
      <c r="A31" s="696"/>
      <c r="B31" s="697"/>
      <c r="C31" s="697"/>
      <c r="D31" s="697"/>
      <c r="E31" s="697"/>
      <c r="F31" s="698"/>
      <c r="G31" s="171"/>
      <c r="H31" s="123"/>
      <c r="I31" s="123"/>
      <c r="J31" s="123"/>
      <c r="K31" s="123"/>
      <c r="L31" s="123"/>
      <c r="M31" s="123"/>
      <c r="N31" s="123"/>
      <c r="O31" s="124"/>
      <c r="P31" s="122"/>
      <c r="Q31" s="123"/>
      <c r="R31" s="123"/>
      <c r="S31" s="123"/>
      <c r="T31" s="123"/>
      <c r="U31" s="123"/>
      <c r="V31" s="123"/>
      <c r="W31" s="123"/>
      <c r="X31" s="124"/>
      <c r="Y31" s="941"/>
      <c r="Z31" s="942"/>
      <c r="AA31" s="943"/>
      <c r="AB31" s="947"/>
      <c r="AC31" s="721"/>
      <c r="AD31" s="722"/>
      <c r="AE31" s="704"/>
      <c r="AF31" s="704"/>
      <c r="AG31" s="704"/>
      <c r="AH31" s="131"/>
      <c r="AI31" s="704"/>
      <c r="AJ31" s="704"/>
      <c r="AK31" s="704"/>
      <c r="AL31" s="131"/>
      <c r="AM31" s="704"/>
      <c r="AN31" s="704"/>
      <c r="AO31" s="704"/>
      <c r="AP31" s="131"/>
      <c r="AQ31" s="140"/>
      <c r="AR31" s="141"/>
      <c r="AS31" s="142" t="s">
        <v>224</v>
      </c>
      <c r="AT31" s="143"/>
      <c r="AU31" s="141"/>
      <c r="AV31" s="141"/>
      <c r="AW31" s="123" t="s">
        <v>170</v>
      </c>
      <c r="AX31" s="144"/>
      <c r="AY31" s="34">
        <f t="shared" ref="AY31:AY36" si="4">$AY$30</f>
        <v>0</v>
      </c>
    </row>
    <row r="32" spans="1:51" ht="22.5" customHeight="1" x14ac:dyDescent="0.15">
      <c r="A32" s="699"/>
      <c r="B32" s="697"/>
      <c r="C32" s="697"/>
      <c r="D32" s="697"/>
      <c r="E32" s="697"/>
      <c r="F32" s="698"/>
      <c r="G32" s="193"/>
      <c r="H32" s="951"/>
      <c r="I32" s="951"/>
      <c r="J32" s="951"/>
      <c r="K32" s="951"/>
      <c r="L32" s="951"/>
      <c r="M32" s="951"/>
      <c r="N32" s="951"/>
      <c r="O32" s="952"/>
      <c r="P32" s="146"/>
      <c r="Q32" s="664"/>
      <c r="R32" s="664"/>
      <c r="S32" s="664"/>
      <c r="T32" s="664"/>
      <c r="U32" s="664"/>
      <c r="V32" s="664"/>
      <c r="W32" s="664"/>
      <c r="X32" s="665"/>
      <c r="Y32" s="937" t="s">
        <v>12</v>
      </c>
      <c r="Z32" s="938"/>
      <c r="AA32" s="939"/>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0"/>
      <c r="B33" s="701"/>
      <c r="C33" s="701"/>
      <c r="D33" s="701"/>
      <c r="E33" s="701"/>
      <c r="F33" s="702"/>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7"/>
      <c r="Q34" s="667"/>
      <c r="R34" s="667"/>
      <c r="S34" s="667"/>
      <c r="T34" s="667"/>
      <c r="U34" s="667"/>
      <c r="V34" s="667"/>
      <c r="W34" s="667"/>
      <c r="X34" s="668"/>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344</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6" t="s">
        <v>316</v>
      </c>
      <c r="B37" s="697"/>
      <c r="C37" s="697"/>
      <c r="D37" s="697"/>
      <c r="E37" s="697"/>
      <c r="F37" s="698"/>
      <c r="G37" s="170" t="s">
        <v>140</v>
      </c>
      <c r="H37" s="120"/>
      <c r="I37" s="120"/>
      <c r="J37" s="120"/>
      <c r="K37" s="120"/>
      <c r="L37" s="120"/>
      <c r="M37" s="120"/>
      <c r="N37" s="120"/>
      <c r="O37" s="121"/>
      <c r="P37" s="119" t="s">
        <v>56</v>
      </c>
      <c r="Q37" s="120"/>
      <c r="R37" s="120"/>
      <c r="S37" s="120"/>
      <c r="T37" s="120"/>
      <c r="U37" s="120"/>
      <c r="V37" s="120"/>
      <c r="W37" s="120"/>
      <c r="X37" s="121"/>
      <c r="Y37" s="940"/>
      <c r="Z37" s="285"/>
      <c r="AA37" s="286"/>
      <c r="AB37" s="944" t="s">
        <v>11</v>
      </c>
      <c r="AC37" s="945"/>
      <c r="AD37" s="946"/>
      <c r="AE37" s="933" t="s">
        <v>372</v>
      </c>
      <c r="AF37" s="933"/>
      <c r="AG37" s="933"/>
      <c r="AH37" s="128"/>
      <c r="AI37" s="933" t="s">
        <v>468</v>
      </c>
      <c r="AJ37" s="933"/>
      <c r="AK37" s="933"/>
      <c r="AL37" s="128"/>
      <c r="AM37" s="933" t="s">
        <v>469</v>
      </c>
      <c r="AN37" s="933"/>
      <c r="AO37" s="933"/>
      <c r="AP37" s="128"/>
      <c r="AQ37" s="135" t="s">
        <v>223</v>
      </c>
      <c r="AR37" s="136"/>
      <c r="AS37" s="136"/>
      <c r="AT37" s="137"/>
      <c r="AU37" s="138" t="s">
        <v>129</v>
      </c>
      <c r="AV37" s="138"/>
      <c r="AW37" s="138"/>
      <c r="AX37" s="139"/>
      <c r="AY37" s="34">
        <f>COUNTA($G$39)</f>
        <v>0</v>
      </c>
    </row>
    <row r="38" spans="1:51" ht="18.75" customHeight="1" x14ac:dyDescent="0.15">
      <c r="A38" s="696"/>
      <c r="B38" s="697"/>
      <c r="C38" s="697"/>
      <c r="D38" s="697"/>
      <c r="E38" s="697"/>
      <c r="F38" s="698"/>
      <c r="G38" s="171"/>
      <c r="H38" s="123"/>
      <c r="I38" s="123"/>
      <c r="J38" s="123"/>
      <c r="K38" s="123"/>
      <c r="L38" s="123"/>
      <c r="M38" s="123"/>
      <c r="N38" s="123"/>
      <c r="O38" s="124"/>
      <c r="P38" s="122"/>
      <c r="Q38" s="123"/>
      <c r="R38" s="123"/>
      <c r="S38" s="123"/>
      <c r="T38" s="123"/>
      <c r="U38" s="123"/>
      <c r="V38" s="123"/>
      <c r="W38" s="123"/>
      <c r="X38" s="124"/>
      <c r="Y38" s="941"/>
      <c r="Z38" s="942"/>
      <c r="AA38" s="943"/>
      <c r="AB38" s="947"/>
      <c r="AC38" s="721"/>
      <c r="AD38" s="722"/>
      <c r="AE38" s="704"/>
      <c r="AF38" s="704"/>
      <c r="AG38" s="704"/>
      <c r="AH38" s="131"/>
      <c r="AI38" s="704"/>
      <c r="AJ38" s="704"/>
      <c r="AK38" s="704"/>
      <c r="AL38" s="131"/>
      <c r="AM38" s="704"/>
      <c r="AN38" s="704"/>
      <c r="AO38" s="704"/>
      <c r="AP38" s="131"/>
      <c r="AQ38" s="140"/>
      <c r="AR38" s="141"/>
      <c r="AS38" s="142" t="s">
        <v>224</v>
      </c>
      <c r="AT38" s="143"/>
      <c r="AU38" s="141"/>
      <c r="AV38" s="141"/>
      <c r="AW38" s="123" t="s">
        <v>170</v>
      </c>
      <c r="AX38" s="144"/>
      <c r="AY38" s="34">
        <f t="shared" ref="AY38:AY43" si="5">$AY$37</f>
        <v>0</v>
      </c>
    </row>
    <row r="39" spans="1:51" ht="22.5" customHeight="1" x14ac:dyDescent="0.15">
      <c r="A39" s="699"/>
      <c r="B39" s="697"/>
      <c r="C39" s="697"/>
      <c r="D39" s="697"/>
      <c r="E39" s="697"/>
      <c r="F39" s="698"/>
      <c r="G39" s="193"/>
      <c r="H39" s="951"/>
      <c r="I39" s="951"/>
      <c r="J39" s="951"/>
      <c r="K39" s="951"/>
      <c r="L39" s="951"/>
      <c r="M39" s="951"/>
      <c r="N39" s="951"/>
      <c r="O39" s="952"/>
      <c r="P39" s="146"/>
      <c r="Q39" s="664"/>
      <c r="R39" s="664"/>
      <c r="S39" s="664"/>
      <c r="T39" s="664"/>
      <c r="U39" s="664"/>
      <c r="V39" s="664"/>
      <c r="W39" s="664"/>
      <c r="X39" s="665"/>
      <c r="Y39" s="937" t="s">
        <v>12</v>
      </c>
      <c r="Z39" s="938"/>
      <c r="AA39" s="939"/>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0"/>
      <c r="B40" s="701"/>
      <c r="C40" s="701"/>
      <c r="D40" s="701"/>
      <c r="E40" s="701"/>
      <c r="F40" s="702"/>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7"/>
      <c r="Q41" s="667"/>
      <c r="R41" s="667"/>
      <c r="S41" s="667"/>
      <c r="T41" s="667"/>
      <c r="U41" s="667"/>
      <c r="V41" s="667"/>
      <c r="W41" s="667"/>
      <c r="X41" s="668"/>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344</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6" t="s">
        <v>316</v>
      </c>
      <c r="B44" s="697"/>
      <c r="C44" s="697"/>
      <c r="D44" s="697"/>
      <c r="E44" s="697"/>
      <c r="F44" s="698"/>
      <c r="G44" s="170" t="s">
        <v>140</v>
      </c>
      <c r="H44" s="120"/>
      <c r="I44" s="120"/>
      <c r="J44" s="120"/>
      <c r="K44" s="120"/>
      <c r="L44" s="120"/>
      <c r="M44" s="120"/>
      <c r="N44" s="120"/>
      <c r="O44" s="121"/>
      <c r="P44" s="119" t="s">
        <v>56</v>
      </c>
      <c r="Q44" s="120"/>
      <c r="R44" s="120"/>
      <c r="S44" s="120"/>
      <c r="T44" s="120"/>
      <c r="U44" s="120"/>
      <c r="V44" s="120"/>
      <c r="W44" s="120"/>
      <c r="X44" s="121"/>
      <c r="Y44" s="940"/>
      <c r="Z44" s="285"/>
      <c r="AA44" s="286"/>
      <c r="AB44" s="944" t="s">
        <v>11</v>
      </c>
      <c r="AC44" s="945"/>
      <c r="AD44" s="946"/>
      <c r="AE44" s="933" t="s">
        <v>372</v>
      </c>
      <c r="AF44" s="933"/>
      <c r="AG44" s="933"/>
      <c r="AH44" s="128"/>
      <c r="AI44" s="933" t="s">
        <v>468</v>
      </c>
      <c r="AJ44" s="933"/>
      <c r="AK44" s="933"/>
      <c r="AL44" s="128"/>
      <c r="AM44" s="933" t="s">
        <v>469</v>
      </c>
      <c r="AN44" s="933"/>
      <c r="AO44" s="933"/>
      <c r="AP44" s="128"/>
      <c r="AQ44" s="135" t="s">
        <v>223</v>
      </c>
      <c r="AR44" s="136"/>
      <c r="AS44" s="136"/>
      <c r="AT44" s="137"/>
      <c r="AU44" s="138" t="s">
        <v>129</v>
      </c>
      <c r="AV44" s="138"/>
      <c r="AW44" s="138"/>
      <c r="AX44" s="139"/>
      <c r="AY44" s="34">
        <f>COUNTA($G$46)</f>
        <v>0</v>
      </c>
    </row>
    <row r="45" spans="1:51" ht="18.75" customHeight="1" x14ac:dyDescent="0.15">
      <c r="A45" s="696"/>
      <c r="B45" s="697"/>
      <c r="C45" s="697"/>
      <c r="D45" s="697"/>
      <c r="E45" s="697"/>
      <c r="F45" s="698"/>
      <c r="G45" s="171"/>
      <c r="H45" s="123"/>
      <c r="I45" s="123"/>
      <c r="J45" s="123"/>
      <c r="K45" s="123"/>
      <c r="L45" s="123"/>
      <c r="M45" s="123"/>
      <c r="N45" s="123"/>
      <c r="O45" s="124"/>
      <c r="P45" s="122"/>
      <c r="Q45" s="123"/>
      <c r="R45" s="123"/>
      <c r="S45" s="123"/>
      <c r="T45" s="123"/>
      <c r="U45" s="123"/>
      <c r="V45" s="123"/>
      <c r="W45" s="123"/>
      <c r="X45" s="124"/>
      <c r="Y45" s="941"/>
      <c r="Z45" s="942"/>
      <c r="AA45" s="943"/>
      <c r="AB45" s="947"/>
      <c r="AC45" s="721"/>
      <c r="AD45" s="722"/>
      <c r="AE45" s="704"/>
      <c r="AF45" s="704"/>
      <c r="AG45" s="704"/>
      <c r="AH45" s="131"/>
      <c r="AI45" s="704"/>
      <c r="AJ45" s="704"/>
      <c r="AK45" s="704"/>
      <c r="AL45" s="131"/>
      <c r="AM45" s="704"/>
      <c r="AN45" s="704"/>
      <c r="AO45" s="704"/>
      <c r="AP45" s="131"/>
      <c r="AQ45" s="140"/>
      <c r="AR45" s="141"/>
      <c r="AS45" s="142" t="s">
        <v>224</v>
      </c>
      <c r="AT45" s="143"/>
      <c r="AU45" s="141"/>
      <c r="AV45" s="141"/>
      <c r="AW45" s="123" t="s">
        <v>170</v>
      </c>
      <c r="AX45" s="144"/>
      <c r="AY45" s="34">
        <f t="shared" ref="AY45:AY50" si="6">$AY$44</f>
        <v>0</v>
      </c>
    </row>
    <row r="46" spans="1:51" ht="22.5" customHeight="1" x14ac:dyDescent="0.15">
      <c r="A46" s="699"/>
      <c r="B46" s="697"/>
      <c r="C46" s="697"/>
      <c r="D46" s="697"/>
      <c r="E46" s="697"/>
      <c r="F46" s="698"/>
      <c r="G46" s="193"/>
      <c r="H46" s="951"/>
      <c r="I46" s="951"/>
      <c r="J46" s="951"/>
      <c r="K46" s="951"/>
      <c r="L46" s="951"/>
      <c r="M46" s="951"/>
      <c r="N46" s="951"/>
      <c r="O46" s="952"/>
      <c r="P46" s="146"/>
      <c r="Q46" s="664"/>
      <c r="R46" s="664"/>
      <c r="S46" s="664"/>
      <c r="T46" s="664"/>
      <c r="U46" s="664"/>
      <c r="V46" s="664"/>
      <c r="W46" s="664"/>
      <c r="X46" s="665"/>
      <c r="Y46" s="937" t="s">
        <v>12</v>
      </c>
      <c r="Z46" s="938"/>
      <c r="AA46" s="939"/>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0"/>
      <c r="B47" s="701"/>
      <c r="C47" s="701"/>
      <c r="D47" s="701"/>
      <c r="E47" s="701"/>
      <c r="F47" s="702"/>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7"/>
      <c r="Q48" s="667"/>
      <c r="R48" s="667"/>
      <c r="S48" s="667"/>
      <c r="T48" s="667"/>
      <c r="U48" s="667"/>
      <c r="V48" s="667"/>
      <c r="W48" s="667"/>
      <c r="X48" s="668"/>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344</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6" t="s">
        <v>316</v>
      </c>
      <c r="B51" s="697"/>
      <c r="C51" s="697"/>
      <c r="D51" s="697"/>
      <c r="E51" s="697"/>
      <c r="F51" s="698"/>
      <c r="G51" s="170" t="s">
        <v>140</v>
      </c>
      <c r="H51" s="120"/>
      <c r="I51" s="120"/>
      <c r="J51" s="120"/>
      <c r="K51" s="120"/>
      <c r="L51" s="120"/>
      <c r="M51" s="120"/>
      <c r="N51" s="120"/>
      <c r="O51" s="121"/>
      <c r="P51" s="119" t="s">
        <v>56</v>
      </c>
      <c r="Q51" s="120"/>
      <c r="R51" s="120"/>
      <c r="S51" s="120"/>
      <c r="T51" s="120"/>
      <c r="U51" s="120"/>
      <c r="V51" s="120"/>
      <c r="W51" s="120"/>
      <c r="X51" s="121"/>
      <c r="Y51" s="940"/>
      <c r="Z51" s="285"/>
      <c r="AA51" s="286"/>
      <c r="AB51" s="128" t="s">
        <v>11</v>
      </c>
      <c r="AC51" s="945"/>
      <c r="AD51" s="946"/>
      <c r="AE51" s="933" t="s">
        <v>372</v>
      </c>
      <c r="AF51" s="933"/>
      <c r="AG51" s="933"/>
      <c r="AH51" s="128"/>
      <c r="AI51" s="933" t="s">
        <v>468</v>
      </c>
      <c r="AJ51" s="933"/>
      <c r="AK51" s="933"/>
      <c r="AL51" s="128"/>
      <c r="AM51" s="933" t="s">
        <v>469</v>
      </c>
      <c r="AN51" s="933"/>
      <c r="AO51" s="933"/>
      <c r="AP51" s="128"/>
      <c r="AQ51" s="135" t="s">
        <v>223</v>
      </c>
      <c r="AR51" s="136"/>
      <c r="AS51" s="136"/>
      <c r="AT51" s="137"/>
      <c r="AU51" s="138" t="s">
        <v>129</v>
      </c>
      <c r="AV51" s="138"/>
      <c r="AW51" s="138"/>
      <c r="AX51" s="139"/>
      <c r="AY51" s="34">
        <f>COUNTA($G$53)</f>
        <v>0</v>
      </c>
    </row>
    <row r="52" spans="1:51" ht="18.75" customHeight="1" x14ac:dyDescent="0.15">
      <c r="A52" s="696"/>
      <c r="B52" s="697"/>
      <c r="C52" s="697"/>
      <c r="D52" s="697"/>
      <c r="E52" s="697"/>
      <c r="F52" s="698"/>
      <c r="G52" s="171"/>
      <c r="H52" s="123"/>
      <c r="I52" s="123"/>
      <c r="J52" s="123"/>
      <c r="K52" s="123"/>
      <c r="L52" s="123"/>
      <c r="M52" s="123"/>
      <c r="N52" s="123"/>
      <c r="O52" s="124"/>
      <c r="P52" s="122"/>
      <c r="Q52" s="123"/>
      <c r="R52" s="123"/>
      <c r="S52" s="123"/>
      <c r="T52" s="123"/>
      <c r="U52" s="123"/>
      <c r="V52" s="123"/>
      <c r="W52" s="123"/>
      <c r="X52" s="124"/>
      <c r="Y52" s="941"/>
      <c r="Z52" s="942"/>
      <c r="AA52" s="943"/>
      <c r="AB52" s="947"/>
      <c r="AC52" s="721"/>
      <c r="AD52" s="722"/>
      <c r="AE52" s="704"/>
      <c r="AF52" s="704"/>
      <c r="AG52" s="704"/>
      <c r="AH52" s="131"/>
      <c r="AI52" s="704"/>
      <c r="AJ52" s="704"/>
      <c r="AK52" s="704"/>
      <c r="AL52" s="131"/>
      <c r="AM52" s="704"/>
      <c r="AN52" s="704"/>
      <c r="AO52" s="704"/>
      <c r="AP52" s="131"/>
      <c r="AQ52" s="140"/>
      <c r="AR52" s="141"/>
      <c r="AS52" s="142" t="s">
        <v>224</v>
      </c>
      <c r="AT52" s="143"/>
      <c r="AU52" s="141"/>
      <c r="AV52" s="141"/>
      <c r="AW52" s="123" t="s">
        <v>170</v>
      </c>
      <c r="AX52" s="144"/>
      <c r="AY52" s="34">
        <f t="shared" ref="AY52:AY57" si="7">$AY$51</f>
        <v>0</v>
      </c>
    </row>
    <row r="53" spans="1:51" ht="22.5" customHeight="1" x14ac:dyDescent="0.15">
      <c r="A53" s="699"/>
      <c r="B53" s="697"/>
      <c r="C53" s="697"/>
      <c r="D53" s="697"/>
      <c r="E53" s="697"/>
      <c r="F53" s="698"/>
      <c r="G53" s="193"/>
      <c r="H53" s="951"/>
      <c r="I53" s="951"/>
      <c r="J53" s="951"/>
      <c r="K53" s="951"/>
      <c r="L53" s="951"/>
      <c r="M53" s="951"/>
      <c r="N53" s="951"/>
      <c r="O53" s="952"/>
      <c r="P53" s="146"/>
      <c r="Q53" s="664"/>
      <c r="R53" s="664"/>
      <c r="S53" s="664"/>
      <c r="T53" s="664"/>
      <c r="U53" s="664"/>
      <c r="V53" s="664"/>
      <c r="W53" s="664"/>
      <c r="X53" s="665"/>
      <c r="Y53" s="937" t="s">
        <v>12</v>
      </c>
      <c r="Z53" s="938"/>
      <c r="AA53" s="939"/>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0"/>
      <c r="B54" s="701"/>
      <c r="C54" s="701"/>
      <c r="D54" s="701"/>
      <c r="E54" s="701"/>
      <c r="F54" s="702"/>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7"/>
      <c r="Q55" s="667"/>
      <c r="R55" s="667"/>
      <c r="S55" s="667"/>
      <c r="T55" s="667"/>
      <c r="U55" s="667"/>
      <c r="V55" s="667"/>
      <c r="W55" s="667"/>
      <c r="X55" s="668"/>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344</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6" t="s">
        <v>316</v>
      </c>
      <c r="B58" s="697"/>
      <c r="C58" s="697"/>
      <c r="D58" s="697"/>
      <c r="E58" s="697"/>
      <c r="F58" s="698"/>
      <c r="G58" s="170" t="s">
        <v>140</v>
      </c>
      <c r="H58" s="120"/>
      <c r="I58" s="120"/>
      <c r="J58" s="120"/>
      <c r="K58" s="120"/>
      <c r="L58" s="120"/>
      <c r="M58" s="120"/>
      <c r="N58" s="120"/>
      <c r="O58" s="121"/>
      <c r="P58" s="119" t="s">
        <v>56</v>
      </c>
      <c r="Q58" s="120"/>
      <c r="R58" s="120"/>
      <c r="S58" s="120"/>
      <c r="T58" s="120"/>
      <c r="U58" s="120"/>
      <c r="V58" s="120"/>
      <c r="W58" s="120"/>
      <c r="X58" s="121"/>
      <c r="Y58" s="940"/>
      <c r="Z58" s="285"/>
      <c r="AA58" s="286"/>
      <c r="AB58" s="944" t="s">
        <v>11</v>
      </c>
      <c r="AC58" s="945"/>
      <c r="AD58" s="946"/>
      <c r="AE58" s="933" t="s">
        <v>372</v>
      </c>
      <c r="AF58" s="933"/>
      <c r="AG58" s="933"/>
      <c r="AH58" s="128"/>
      <c r="AI58" s="933" t="s">
        <v>468</v>
      </c>
      <c r="AJ58" s="933"/>
      <c r="AK58" s="933"/>
      <c r="AL58" s="128"/>
      <c r="AM58" s="933" t="s">
        <v>469</v>
      </c>
      <c r="AN58" s="933"/>
      <c r="AO58" s="933"/>
      <c r="AP58" s="128"/>
      <c r="AQ58" s="135" t="s">
        <v>223</v>
      </c>
      <c r="AR58" s="136"/>
      <c r="AS58" s="136"/>
      <c r="AT58" s="137"/>
      <c r="AU58" s="138" t="s">
        <v>129</v>
      </c>
      <c r="AV58" s="138"/>
      <c r="AW58" s="138"/>
      <c r="AX58" s="139"/>
      <c r="AY58" s="34">
        <f>COUNTA($G$60)</f>
        <v>0</v>
      </c>
    </row>
    <row r="59" spans="1:51" ht="18.75" customHeight="1" x14ac:dyDescent="0.15">
      <c r="A59" s="696"/>
      <c r="B59" s="697"/>
      <c r="C59" s="697"/>
      <c r="D59" s="697"/>
      <c r="E59" s="697"/>
      <c r="F59" s="698"/>
      <c r="G59" s="171"/>
      <c r="H59" s="123"/>
      <c r="I59" s="123"/>
      <c r="J59" s="123"/>
      <c r="K59" s="123"/>
      <c r="L59" s="123"/>
      <c r="M59" s="123"/>
      <c r="N59" s="123"/>
      <c r="O59" s="124"/>
      <c r="P59" s="122"/>
      <c r="Q59" s="123"/>
      <c r="R59" s="123"/>
      <c r="S59" s="123"/>
      <c r="T59" s="123"/>
      <c r="U59" s="123"/>
      <c r="V59" s="123"/>
      <c r="W59" s="123"/>
      <c r="X59" s="124"/>
      <c r="Y59" s="941"/>
      <c r="Z59" s="942"/>
      <c r="AA59" s="943"/>
      <c r="AB59" s="947"/>
      <c r="AC59" s="721"/>
      <c r="AD59" s="722"/>
      <c r="AE59" s="704"/>
      <c r="AF59" s="704"/>
      <c r="AG59" s="704"/>
      <c r="AH59" s="131"/>
      <c r="AI59" s="704"/>
      <c r="AJ59" s="704"/>
      <c r="AK59" s="704"/>
      <c r="AL59" s="131"/>
      <c r="AM59" s="704"/>
      <c r="AN59" s="704"/>
      <c r="AO59" s="704"/>
      <c r="AP59" s="131"/>
      <c r="AQ59" s="140"/>
      <c r="AR59" s="141"/>
      <c r="AS59" s="142" t="s">
        <v>224</v>
      </c>
      <c r="AT59" s="143"/>
      <c r="AU59" s="141"/>
      <c r="AV59" s="141"/>
      <c r="AW59" s="123" t="s">
        <v>170</v>
      </c>
      <c r="AX59" s="144"/>
      <c r="AY59" s="34">
        <f t="shared" ref="AY59:AY64" si="8">$AY$58</f>
        <v>0</v>
      </c>
    </row>
    <row r="60" spans="1:51" ht="22.5" customHeight="1" x14ac:dyDescent="0.15">
      <c r="A60" s="699"/>
      <c r="B60" s="697"/>
      <c r="C60" s="697"/>
      <c r="D60" s="697"/>
      <c r="E60" s="697"/>
      <c r="F60" s="698"/>
      <c r="G60" s="193"/>
      <c r="H60" s="951"/>
      <c r="I60" s="951"/>
      <c r="J60" s="951"/>
      <c r="K60" s="951"/>
      <c r="L60" s="951"/>
      <c r="M60" s="951"/>
      <c r="N60" s="951"/>
      <c r="O60" s="952"/>
      <c r="P60" s="146"/>
      <c r="Q60" s="664"/>
      <c r="R60" s="664"/>
      <c r="S60" s="664"/>
      <c r="T60" s="664"/>
      <c r="U60" s="664"/>
      <c r="V60" s="664"/>
      <c r="W60" s="664"/>
      <c r="X60" s="665"/>
      <c r="Y60" s="937" t="s">
        <v>12</v>
      </c>
      <c r="Z60" s="938"/>
      <c r="AA60" s="939"/>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0"/>
      <c r="B61" s="701"/>
      <c r="C61" s="701"/>
      <c r="D61" s="701"/>
      <c r="E61" s="701"/>
      <c r="F61" s="702"/>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7"/>
      <c r="Q62" s="667"/>
      <c r="R62" s="667"/>
      <c r="S62" s="667"/>
      <c r="T62" s="667"/>
      <c r="U62" s="667"/>
      <c r="V62" s="667"/>
      <c r="W62" s="667"/>
      <c r="X62" s="668"/>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344</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6" t="s">
        <v>316</v>
      </c>
      <c r="B65" s="697"/>
      <c r="C65" s="697"/>
      <c r="D65" s="697"/>
      <c r="E65" s="697"/>
      <c r="F65" s="698"/>
      <c r="G65" s="170" t="s">
        <v>140</v>
      </c>
      <c r="H65" s="120"/>
      <c r="I65" s="120"/>
      <c r="J65" s="120"/>
      <c r="K65" s="120"/>
      <c r="L65" s="120"/>
      <c r="M65" s="120"/>
      <c r="N65" s="120"/>
      <c r="O65" s="121"/>
      <c r="P65" s="119" t="s">
        <v>56</v>
      </c>
      <c r="Q65" s="120"/>
      <c r="R65" s="120"/>
      <c r="S65" s="120"/>
      <c r="T65" s="120"/>
      <c r="U65" s="120"/>
      <c r="V65" s="120"/>
      <c r="W65" s="120"/>
      <c r="X65" s="121"/>
      <c r="Y65" s="940"/>
      <c r="Z65" s="285"/>
      <c r="AA65" s="286"/>
      <c r="AB65" s="944" t="s">
        <v>11</v>
      </c>
      <c r="AC65" s="945"/>
      <c r="AD65" s="946"/>
      <c r="AE65" s="933" t="s">
        <v>372</v>
      </c>
      <c r="AF65" s="933"/>
      <c r="AG65" s="933"/>
      <c r="AH65" s="128"/>
      <c r="AI65" s="933" t="s">
        <v>468</v>
      </c>
      <c r="AJ65" s="933"/>
      <c r="AK65" s="933"/>
      <c r="AL65" s="128"/>
      <c r="AM65" s="933" t="s">
        <v>469</v>
      </c>
      <c r="AN65" s="933"/>
      <c r="AO65" s="933"/>
      <c r="AP65" s="128"/>
      <c r="AQ65" s="135" t="s">
        <v>223</v>
      </c>
      <c r="AR65" s="136"/>
      <c r="AS65" s="136"/>
      <c r="AT65" s="137"/>
      <c r="AU65" s="138" t="s">
        <v>129</v>
      </c>
      <c r="AV65" s="138"/>
      <c r="AW65" s="138"/>
      <c r="AX65" s="139"/>
      <c r="AY65" s="34">
        <f>COUNTA($G$67)</f>
        <v>0</v>
      </c>
    </row>
    <row r="66" spans="1:51" ht="18.75" customHeight="1" x14ac:dyDescent="0.15">
      <c r="A66" s="696"/>
      <c r="B66" s="697"/>
      <c r="C66" s="697"/>
      <c r="D66" s="697"/>
      <c r="E66" s="697"/>
      <c r="F66" s="698"/>
      <c r="G66" s="171"/>
      <c r="H66" s="123"/>
      <c r="I66" s="123"/>
      <c r="J66" s="123"/>
      <c r="K66" s="123"/>
      <c r="L66" s="123"/>
      <c r="M66" s="123"/>
      <c r="N66" s="123"/>
      <c r="O66" s="124"/>
      <c r="P66" s="122"/>
      <c r="Q66" s="123"/>
      <c r="R66" s="123"/>
      <c r="S66" s="123"/>
      <c r="T66" s="123"/>
      <c r="U66" s="123"/>
      <c r="V66" s="123"/>
      <c r="W66" s="123"/>
      <c r="X66" s="124"/>
      <c r="Y66" s="941"/>
      <c r="Z66" s="942"/>
      <c r="AA66" s="943"/>
      <c r="AB66" s="947"/>
      <c r="AC66" s="721"/>
      <c r="AD66" s="722"/>
      <c r="AE66" s="704"/>
      <c r="AF66" s="704"/>
      <c r="AG66" s="704"/>
      <c r="AH66" s="131"/>
      <c r="AI66" s="704"/>
      <c r="AJ66" s="704"/>
      <c r="AK66" s="704"/>
      <c r="AL66" s="131"/>
      <c r="AM66" s="704"/>
      <c r="AN66" s="704"/>
      <c r="AO66" s="704"/>
      <c r="AP66" s="131"/>
      <c r="AQ66" s="140"/>
      <c r="AR66" s="141"/>
      <c r="AS66" s="142" t="s">
        <v>224</v>
      </c>
      <c r="AT66" s="143"/>
      <c r="AU66" s="141"/>
      <c r="AV66" s="141"/>
      <c r="AW66" s="123" t="s">
        <v>170</v>
      </c>
      <c r="AX66" s="144"/>
      <c r="AY66" s="34">
        <f t="shared" ref="AY66:AY71" si="9">$AY$65</f>
        <v>0</v>
      </c>
    </row>
    <row r="67" spans="1:51" ht="22.5" customHeight="1" x14ac:dyDescent="0.15">
      <c r="A67" s="699"/>
      <c r="B67" s="697"/>
      <c r="C67" s="697"/>
      <c r="D67" s="697"/>
      <c r="E67" s="697"/>
      <c r="F67" s="698"/>
      <c r="G67" s="193"/>
      <c r="H67" s="951"/>
      <c r="I67" s="951"/>
      <c r="J67" s="951"/>
      <c r="K67" s="951"/>
      <c r="L67" s="951"/>
      <c r="M67" s="951"/>
      <c r="N67" s="951"/>
      <c r="O67" s="952"/>
      <c r="P67" s="146"/>
      <c r="Q67" s="664"/>
      <c r="R67" s="664"/>
      <c r="S67" s="664"/>
      <c r="T67" s="664"/>
      <c r="U67" s="664"/>
      <c r="V67" s="664"/>
      <c r="W67" s="664"/>
      <c r="X67" s="665"/>
      <c r="Y67" s="937" t="s">
        <v>12</v>
      </c>
      <c r="Z67" s="938"/>
      <c r="AA67" s="939"/>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0"/>
      <c r="B68" s="701"/>
      <c r="C68" s="701"/>
      <c r="D68" s="701"/>
      <c r="E68" s="701"/>
      <c r="F68" s="702"/>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7"/>
      <c r="Q69" s="667"/>
      <c r="R69" s="667"/>
      <c r="S69" s="667"/>
      <c r="T69" s="667"/>
      <c r="U69" s="667"/>
      <c r="V69" s="667"/>
      <c r="W69" s="667"/>
      <c r="X69" s="668"/>
      <c r="Y69" s="190" t="s">
        <v>13</v>
      </c>
      <c r="Z69" s="934"/>
      <c r="AA69" s="935"/>
      <c r="AB69" s="61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344</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5"/>
      <c r="B4" s="976"/>
      <c r="C4" s="976"/>
      <c r="D4" s="976"/>
      <c r="E4" s="976"/>
      <c r="F4" s="977"/>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5"/>
      <c r="B5" s="976"/>
      <c r="C5" s="976"/>
      <c r="D5" s="976"/>
      <c r="E5" s="976"/>
      <c r="F5" s="977"/>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5"/>
      <c r="B6" s="976"/>
      <c r="C6" s="976"/>
      <c r="D6" s="976"/>
      <c r="E6" s="976"/>
      <c r="F6" s="977"/>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5"/>
      <c r="B7" s="976"/>
      <c r="C7" s="976"/>
      <c r="D7" s="976"/>
      <c r="E7" s="976"/>
      <c r="F7" s="977"/>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5"/>
      <c r="B8" s="976"/>
      <c r="C8" s="976"/>
      <c r="D8" s="976"/>
      <c r="E8" s="976"/>
      <c r="F8" s="977"/>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5"/>
      <c r="B9" s="976"/>
      <c r="C9" s="976"/>
      <c r="D9" s="976"/>
      <c r="E9" s="976"/>
      <c r="F9" s="977"/>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5"/>
      <c r="B10" s="976"/>
      <c r="C10" s="976"/>
      <c r="D10" s="976"/>
      <c r="E10" s="976"/>
      <c r="F10" s="977"/>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5"/>
      <c r="B11" s="976"/>
      <c r="C11" s="976"/>
      <c r="D11" s="976"/>
      <c r="E11" s="976"/>
      <c r="F11" s="977"/>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5"/>
      <c r="B12" s="976"/>
      <c r="C12" s="976"/>
      <c r="D12" s="976"/>
      <c r="E12" s="976"/>
      <c r="F12" s="977"/>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5"/>
      <c r="B13" s="976"/>
      <c r="C13" s="976"/>
      <c r="D13" s="976"/>
      <c r="E13" s="976"/>
      <c r="F13" s="977"/>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5"/>
      <c r="B14" s="976"/>
      <c r="C14" s="976"/>
      <c r="D14" s="976"/>
      <c r="E14" s="976"/>
      <c r="F14" s="977"/>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5"/>
      <c r="B15" s="976"/>
      <c r="C15" s="976"/>
      <c r="D15" s="976"/>
      <c r="E15" s="976"/>
      <c r="F15" s="977"/>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5"/>
      <c r="B16" s="976"/>
      <c r="C16" s="976"/>
      <c r="D16" s="976"/>
      <c r="E16" s="976"/>
      <c r="F16" s="977"/>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5"/>
      <c r="B17" s="976"/>
      <c r="C17" s="976"/>
      <c r="D17" s="976"/>
      <c r="E17" s="976"/>
      <c r="F17" s="977"/>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5"/>
      <c r="B18" s="976"/>
      <c r="C18" s="976"/>
      <c r="D18" s="976"/>
      <c r="E18" s="976"/>
      <c r="F18" s="977"/>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5"/>
      <c r="B19" s="976"/>
      <c r="C19" s="976"/>
      <c r="D19" s="976"/>
      <c r="E19" s="976"/>
      <c r="F19" s="977"/>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5"/>
      <c r="B20" s="976"/>
      <c r="C20" s="976"/>
      <c r="D20" s="976"/>
      <c r="E20" s="976"/>
      <c r="F20" s="977"/>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5"/>
      <c r="B21" s="976"/>
      <c r="C21" s="976"/>
      <c r="D21" s="976"/>
      <c r="E21" s="976"/>
      <c r="F21" s="977"/>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5"/>
      <c r="B22" s="976"/>
      <c r="C22" s="976"/>
      <c r="D22" s="976"/>
      <c r="E22" s="976"/>
      <c r="F22" s="977"/>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5"/>
      <c r="B23" s="976"/>
      <c r="C23" s="976"/>
      <c r="D23" s="976"/>
      <c r="E23" s="976"/>
      <c r="F23" s="977"/>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5"/>
      <c r="B24" s="976"/>
      <c r="C24" s="976"/>
      <c r="D24" s="976"/>
      <c r="E24" s="976"/>
      <c r="F24" s="977"/>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5"/>
      <c r="B25" s="976"/>
      <c r="C25" s="976"/>
      <c r="D25" s="976"/>
      <c r="E25" s="976"/>
      <c r="F25" s="977"/>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5"/>
      <c r="B26" s="976"/>
      <c r="C26" s="976"/>
      <c r="D26" s="976"/>
      <c r="E26" s="976"/>
      <c r="F26" s="977"/>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5"/>
      <c r="B27" s="976"/>
      <c r="C27" s="976"/>
      <c r="D27" s="976"/>
      <c r="E27" s="976"/>
      <c r="F27" s="977"/>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5"/>
      <c r="B28" s="976"/>
      <c r="C28" s="976"/>
      <c r="D28" s="976"/>
      <c r="E28" s="976"/>
      <c r="F28" s="977"/>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5"/>
      <c r="B29" s="976"/>
      <c r="C29" s="976"/>
      <c r="D29" s="976"/>
      <c r="E29" s="976"/>
      <c r="F29" s="977"/>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5"/>
      <c r="B30" s="976"/>
      <c r="C30" s="976"/>
      <c r="D30" s="976"/>
      <c r="E30" s="976"/>
      <c r="F30" s="977"/>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5"/>
      <c r="B31" s="976"/>
      <c r="C31" s="976"/>
      <c r="D31" s="976"/>
      <c r="E31" s="976"/>
      <c r="F31" s="977"/>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5"/>
      <c r="B32" s="976"/>
      <c r="C32" s="976"/>
      <c r="D32" s="976"/>
      <c r="E32" s="976"/>
      <c r="F32" s="977"/>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5"/>
      <c r="B33" s="976"/>
      <c r="C33" s="976"/>
      <c r="D33" s="976"/>
      <c r="E33" s="976"/>
      <c r="F33" s="977"/>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5"/>
      <c r="B34" s="976"/>
      <c r="C34" s="976"/>
      <c r="D34" s="976"/>
      <c r="E34" s="976"/>
      <c r="F34" s="977"/>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5"/>
      <c r="B35" s="976"/>
      <c r="C35" s="976"/>
      <c r="D35" s="976"/>
      <c r="E35" s="976"/>
      <c r="F35" s="977"/>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5"/>
      <c r="B36" s="976"/>
      <c r="C36" s="976"/>
      <c r="D36" s="976"/>
      <c r="E36" s="976"/>
      <c r="F36" s="977"/>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5"/>
      <c r="B37" s="976"/>
      <c r="C37" s="976"/>
      <c r="D37" s="976"/>
      <c r="E37" s="976"/>
      <c r="F37" s="977"/>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5"/>
      <c r="B38" s="976"/>
      <c r="C38" s="976"/>
      <c r="D38" s="976"/>
      <c r="E38" s="976"/>
      <c r="F38" s="977"/>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5"/>
      <c r="B39" s="976"/>
      <c r="C39" s="976"/>
      <c r="D39" s="976"/>
      <c r="E39" s="976"/>
      <c r="F39" s="977"/>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5"/>
      <c r="B40" s="976"/>
      <c r="C40" s="976"/>
      <c r="D40" s="976"/>
      <c r="E40" s="976"/>
      <c r="F40" s="977"/>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5"/>
      <c r="B41" s="976"/>
      <c r="C41" s="976"/>
      <c r="D41" s="976"/>
      <c r="E41" s="976"/>
      <c r="F41" s="977"/>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5"/>
      <c r="B42" s="976"/>
      <c r="C42" s="976"/>
      <c r="D42" s="976"/>
      <c r="E42" s="976"/>
      <c r="F42" s="977"/>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5"/>
      <c r="B43" s="976"/>
      <c r="C43" s="976"/>
      <c r="D43" s="976"/>
      <c r="E43" s="976"/>
      <c r="F43" s="977"/>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5"/>
      <c r="B44" s="976"/>
      <c r="C44" s="976"/>
      <c r="D44" s="976"/>
      <c r="E44" s="976"/>
      <c r="F44" s="977"/>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5"/>
      <c r="B45" s="976"/>
      <c r="C45" s="976"/>
      <c r="D45" s="976"/>
      <c r="E45" s="976"/>
      <c r="F45" s="977"/>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5"/>
      <c r="B46" s="976"/>
      <c r="C46" s="976"/>
      <c r="D46" s="976"/>
      <c r="E46" s="976"/>
      <c r="F46" s="977"/>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5"/>
      <c r="B47" s="976"/>
      <c r="C47" s="976"/>
      <c r="D47" s="976"/>
      <c r="E47" s="976"/>
      <c r="F47" s="977"/>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5"/>
      <c r="B48" s="976"/>
      <c r="C48" s="976"/>
      <c r="D48" s="976"/>
      <c r="E48" s="976"/>
      <c r="F48" s="977"/>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5"/>
      <c r="B49" s="976"/>
      <c r="C49" s="976"/>
      <c r="D49" s="976"/>
      <c r="E49" s="976"/>
      <c r="F49" s="977"/>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5"/>
      <c r="B50" s="976"/>
      <c r="C50" s="976"/>
      <c r="D50" s="976"/>
      <c r="E50" s="976"/>
      <c r="F50" s="977"/>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5"/>
      <c r="B51" s="976"/>
      <c r="C51" s="976"/>
      <c r="D51" s="976"/>
      <c r="E51" s="976"/>
      <c r="F51" s="977"/>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5"/>
      <c r="B52" s="976"/>
      <c r="C52" s="976"/>
      <c r="D52" s="976"/>
      <c r="E52" s="976"/>
      <c r="F52" s="977"/>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5"/>
      <c r="B56" s="976"/>
      <c r="C56" s="976"/>
      <c r="D56" s="976"/>
      <c r="E56" s="976"/>
      <c r="F56" s="977"/>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5"/>
      <c r="B57" s="976"/>
      <c r="C57" s="976"/>
      <c r="D57" s="976"/>
      <c r="E57" s="976"/>
      <c r="F57" s="977"/>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5"/>
      <c r="B58" s="976"/>
      <c r="C58" s="976"/>
      <c r="D58" s="976"/>
      <c r="E58" s="976"/>
      <c r="F58" s="977"/>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5"/>
      <c r="B59" s="976"/>
      <c r="C59" s="976"/>
      <c r="D59" s="976"/>
      <c r="E59" s="976"/>
      <c r="F59" s="977"/>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5"/>
      <c r="B60" s="976"/>
      <c r="C60" s="976"/>
      <c r="D60" s="976"/>
      <c r="E60" s="976"/>
      <c r="F60" s="977"/>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5"/>
      <c r="B61" s="976"/>
      <c r="C61" s="976"/>
      <c r="D61" s="976"/>
      <c r="E61" s="976"/>
      <c r="F61" s="977"/>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5"/>
      <c r="B62" s="976"/>
      <c r="C62" s="976"/>
      <c r="D62" s="976"/>
      <c r="E62" s="976"/>
      <c r="F62" s="977"/>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5"/>
      <c r="B63" s="976"/>
      <c r="C63" s="976"/>
      <c r="D63" s="976"/>
      <c r="E63" s="976"/>
      <c r="F63" s="977"/>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5"/>
      <c r="B64" s="976"/>
      <c r="C64" s="976"/>
      <c r="D64" s="976"/>
      <c r="E64" s="976"/>
      <c r="F64" s="977"/>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5"/>
      <c r="B65" s="976"/>
      <c r="C65" s="976"/>
      <c r="D65" s="976"/>
      <c r="E65" s="976"/>
      <c r="F65" s="977"/>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5"/>
      <c r="B66" s="976"/>
      <c r="C66" s="976"/>
      <c r="D66" s="976"/>
      <c r="E66" s="976"/>
      <c r="F66" s="977"/>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5"/>
      <c r="B67" s="976"/>
      <c r="C67" s="976"/>
      <c r="D67" s="976"/>
      <c r="E67" s="976"/>
      <c r="F67" s="977"/>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5"/>
      <c r="B68" s="976"/>
      <c r="C68" s="976"/>
      <c r="D68" s="976"/>
      <c r="E68" s="976"/>
      <c r="F68" s="977"/>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5"/>
      <c r="B69" s="976"/>
      <c r="C69" s="976"/>
      <c r="D69" s="976"/>
      <c r="E69" s="976"/>
      <c r="F69" s="977"/>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5"/>
      <c r="B70" s="976"/>
      <c r="C70" s="976"/>
      <c r="D70" s="976"/>
      <c r="E70" s="976"/>
      <c r="F70" s="977"/>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5"/>
      <c r="B71" s="976"/>
      <c r="C71" s="976"/>
      <c r="D71" s="976"/>
      <c r="E71" s="976"/>
      <c r="F71" s="977"/>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5"/>
      <c r="B72" s="976"/>
      <c r="C72" s="976"/>
      <c r="D72" s="976"/>
      <c r="E72" s="976"/>
      <c r="F72" s="977"/>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5"/>
      <c r="B73" s="976"/>
      <c r="C73" s="976"/>
      <c r="D73" s="976"/>
      <c r="E73" s="976"/>
      <c r="F73" s="977"/>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5"/>
      <c r="B74" s="976"/>
      <c r="C74" s="976"/>
      <c r="D74" s="976"/>
      <c r="E74" s="976"/>
      <c r="F74" s="977"/>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5"/>
      <c r="B75" s="976"/>
      <c r="C75" s="976"/>
      <c r="D75" s="976"/>
      <c r="E75" s="976"/>
      <c r="F75" s="977"/>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5"/>
      <c r="B76" s="976"/>
      <c r="C76" s="976"/>
      <c r="D76" s="976"/>
      <c r="E76" s="976"/>
      <c r="F76" s="977"/>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5"/>
      <c r="B77" s="976"/>
      <c r="C77" s="976"/>
      <c r="D77" s="976"/>
      <c r="E77" s="976"/>
      <c r="F77" s="977"/>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5"/>
      <c r="B78" s="976"/>
      <c r="C78" s="976"/>
      <c r="D78" s="976"/>
      <c r="E78" s="976"/>
      <c r="F78" s="977"/>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5"/>
      <c r="B79" s="976"/>
      <c r="C79" s="976"/>
      <c r="D79" s="976"/>
      <c r="E79" s="976"/>
      <c r="F79" s="977"/>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5"/>
      <c r="B80" s="976"/>
      <c r="C80" s="976"/>
      <c r="D80" s="976"/>
      <c r="E80" s="976"/>
      <c r="F80" s="977"/>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5"/>
      <c r="B81" s="976"/>
      <c r="C81" s="976"/>
      <c r="D81" s="976"/>
      <c r="E81" s="976"/>
      <c r="F81" s="977"/>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5"/>
      <c r="B82" s="976"/>
      <c r="C82" s="976"/>
      <c r="D82" s="976"/>
      <c r="E82" s="976"/>
      <c r="F82" s="977"/>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5"/>
      <c r="B83" s="976"/>
      <c r="C83" s="976"/>
      <c r="D83" s="976"/>
      <c r="E83" s="976"/>
      <c r="F83" s="977"/>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5"/>
      <c r="B84" s="976"/>
      <c r="C84" s="976"/>
      <c r="D84" s="976"/>
      <c r="E84" s="976"/>
      <c r="F84" s="977"/>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5"/>
      <c r="B85" s="976"/>
      <c r="C85" s="976"/>
      <c r="D85" s="976"/>
      <c r="E85" s="976"/>
      <c r="F85" s="977"/>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5"/>
      <c r="B86" s="976"/>
      <c r="C86" s="976"/>
      <c r="D86" s="976"/>
      <c r="E86" s="976"/>
      <c r="F86" s="977"/>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5"/>
      <c r="B87" s="976"/>
      <c r="C87" s="976"/>
      <c r="D87" s="976"/>
      <c r="E87" s="976"/>
      <c r="F87" s="977"/>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5"/>
      <c r="B88" s="976"/>
      <c r="C88" s="976"/>
      <c r="D88" s="976"/>
      <c r="E88" s="976"/>
      <c r="F88" s="977"/>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5"/>
      <c r="B89" s="976"/>
      <c r="C89" s="976"/>
      <c r="D89" s="976"/>
      <c r="E89" s="976"/>
      <c r="F89" s="977"/>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5"/>
      <c r="B90" s="976"/>
      <c r="C90" s="976"/>
      <c r="D90" s="976"/>
      <c r="E90" s="976"/>
      <c r="F90" s="977"/>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5"/>
      <c r="B91" s="976"/>
      <c r="C91" s="976"/>
      <c r="D91" s="976"/>
      <c r="E91" s="976"/>
      <c r="F91" s="977"/>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5"/>
      <c r="B92" s="976"/>
      <c r="C92" s="976"/>
      <c r="D92" s="976"/>
      <c r="E92" s="976"/>
      <c r="F92" s="977"/>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5"/>
      <c r="B93" s="976"/>
      <c r="C93" s="976"/>
      <c r="D93" s="976"/>
      <c r="E93" s="976"/>
      <c r="F93" s="977"/>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5"/>
      <c r="B94" s="976"/>
      <c r="C94" s="976"/>
      <c r="D94" s="976"/>
      <c r="E94" s="976"/>
      <c r="F94" s="977"/>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5"/>
      <c r="B95" s="976"/>
      <c r="C95" s="976"/>
      <c r="D95" s="976"/>
      <c r="E95" s="976"/>
      <c r="F95" s="977"/>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5"/>
      <c r="B96" s="976"/>
      <c r="C96" s="976"/>
      <c r="D96" s="976"/>
      <c r="E96" s="976"/>
      <c r="F96" s="977"/>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5"/>
      <c r="B97" s="976"/>
      <c r="C97" s="976"/>
      <c r="D97" s="976"/>
      <c r="E97" s="976"/>
      <c r="F97" s="977"/>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5"/>
      <c r="B98" s="976"/>
      <c r="C98" s="976"/>
      <c r="D98" s="976"/>
      <c r="E98" s="976"/>
      <c r="F98" s="977"/>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5"/>
      <c r="B99" s="976"/>
      <c r="C99" s="976"/>
      <c r="D99" s="976"/>
      <c r="E99" s="976"/>
      <c r="F99" s="977"/>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5"/>
      <c r="B100" s="976"/>
      <c r="C100" s="976"/>
      <c r="D100" s="976"/>
      <c r="E100" s="976"/>
      <c r="F100" s="977"/>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5"/>
      <c r="B101" s="976"/>
      <c r="C101" s="976"/>
      <c r="D101" s="976"/>
      <c r="E101" s="976"/>
      <c r="F101" s="977"/>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5"/>
      <c r="B102" s="976"/>
      <c r="C102" s="976"/>
      <c r="D102" s="976"/>
      <c r="E102" s="976"/>
      <c r="F102" s="977"/>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5"/>
      <c r="B103" s="976"/>
      <c r="C103" s="976"/>
      <c r="D103" s="976"/>
      <c r="E103" s="976"/>
      <c r="F103" s="977"/>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5"/>
      <c r="B104" s="976"/>
      <c r="C104" s="976"/>
      <c r="D104" s="976"/>
      <c r="E104" s="976"/>
      <c r="F104" s="977"/>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5"/>
      <c r="B105" s="976"/>
      <c r="C105" s="976"/>
      <c r="D105" s="976"/>
      <c r="E105" s="976"/>
      <c r="F105" s="977"/>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5"/>
      <c r="B109" s="976"/>
      <c r="C109" s="976"/>
      <c r="D109" s="976"/>
      <c r="E109" s="976"/>
      <c r="F109" s="977"/>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5"/>
      <c r="B110" s="976"/>
      <c r="C110" s="976"/>
      <c r="D110" s="976"/>
      <c r="E110" s="976"/>
      <c r="F110" s="977"/>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5"/>
      <c r="B111" s="976"/>
      <c r="C111" s="976"/>
      <c r="D111" s="976"/>
      <c r="E111" s="976"/>
      <c r="F111" s="977"/>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5"/>
      <c r="B112" s="976"/>
      <c r="C112" s="976"/>
      <c r="D112" s="976"/>
      <c r="E112" s="976"/>
      <c r="F112" s="977"/>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5"/>
      <c r="B113" s="976"/>
      <c r="C113" s="976"/>
      <c r="D113" s="976"/>
      <c r="E113" s="976"/>
      <c r="F113" s="977"/>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5"/>
      <c r="B114" s="976"/>
      <c r="C114" s="976"/>
      <c r="D114" s="976"/>
      <c r="E114" s="976"/>
      <c r="F114" s="977"/>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5"/>
      <c r="B115" s="976"/>
      <c r="C115" s="976"/>
      <c r="D115" s="976"/>
      <c r="E115" s="976"/>
      <c r="F115" s="977"/>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5"/>
      <c r="B116" s="976"/>
      <c r="C116" s="976"/>
      <c r="D116" s="976"/>
      <c r="E116" s="976"/>
      <c r="F116" s="977"/>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5"/>
      <c r="B117" s="976"/>
      <c r="C117" s="976"/>
      <c r="D117" s="976"/>
      <c r="E117" s="976"/>
      <c r="F117" s="977"/>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5"/>
      <c r="B118" s="976"/>
      <c r="C118" s="976"/>
      <c r="D118" s="976"/>
      <c r="E118" s="976"/>
      <c r="F118" s="977"/>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5"/>
      <c r="B119" s="976"/>
      <c r="C119" s="976"/>
      <c r="D119" s="976"/>
      <c r="E119" s="976"/>
      <c r="F119" s="977"/>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5"/>
      <c r="B120" s="976"/>
      <c r="C120" s="976"/>
      <c r="D120" s="976"/>
      <c r="E120" s="976"/>
      <c r="F120" s="977"/>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5"/>
      <c r="B121" s="976"/>
      <c r="C121" s="976"/>
      <c r="D121" s="976"/>
      <c r="E121" s="976"/>
      <c r="F121" s="977"/>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5"/>
      <c r="B122" s="976"/>
      <c r="C122" s="976"/>
      <c r="D122" s="976"/>
      <c r="E122" s="976"/>
      <c r="F122" s="977"/>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5"/>
      <c r="B123" s="976"/>
      <c r="C123" s="976"/>
      <c r="D123" s="976"/>
      <c r="E123" s="976"/>
      <c r="F123" s="977"/>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5"/>
      <c r="B124" s="976"/>
      <c r="C124" s="976"/>
      <c r="D124" s="976"/>
      <c r="E124" s="976"/>
      <c r="F124" s="977"/>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5"/>
      <c r="B125" s="976"/>
      <c r="C125" s="976"/>
      <c r="D125" s="976"/>
      <c r="E125" s="976"/>
      <c r="F125" s="977"/>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5"/>
      <c r="B126" s="976"/>
      <c r="C126" s="976"/>
      <c r="D126" s="976"/>
      <c r="E126" s="976"/>
      <c r="F126" s="977"/>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5"/>
      <c r="B127" s="976"/>
      <c r="C127" s="976"/>
      <c r="D127" s="976"/>
      <c r="E127" s="976"/>
      <c r="F127" s="977"/>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5"/>
      <c r="B128" s="976"/>
      <c r="C128" s="976"/>
      <c r="D128" s="976"/>
      <c r="E128" s="976"/>
      <c r="F128" s="977"/>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5"/>
      <c r="B129" s="976"/>
      <c r="C129" s="976"/>
      <c r="D129" s="976"/>
      <c r="E129" s="976"/>
      <c r="F129" s="977"/>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5"/>
      <c r="B130" s="976"/>
      <c r="C130" s="976"/>
      <c r="D130" s="976"/>
      <c r="E130" s="976"/>
      <c r="F130" s="977"/>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5"/>
      <c r="B131" s="976"/>
      <c r="C131" s="976"/>
      <c r="D131" s="976"/>
      <c r="E131" s="976"/>
      <c r="F131" s="977"/>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5"/>
      <c r="B132" s="976"/>
      <c r="C132" s="976"/>
      <c r="D132" s="976"/>
      <c r="E132" s="976"/>
      <c r="F132" s="977"/>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5"/>
      <c r="B133" s="976"/>
      <c r="C133" s="976"/>
      <c r="D133" s="976"/>
      <c r="E133" s="976"/>
      <c r="F133" s="977"/>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5"/>
      <c r="B134" s="976"/>
      <c r="C134" s="976"/>
      <c r="D134" s="976"/>
      <c r="E134" s="976"/>
      <c r="F134" s="977"/>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5"/>
      <c r="B135" s="976"/>
      <c r="C135" s="976"/>
      <c r="D135" s="976"/>
      <c r="E135" s="976"/>
      <c r="F135" s="977"/>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5"/>
      <c r="B136" s="976"/>
      <c r="C136" s="976"/>
      <c r="D136" s="976"/>
      <c r="E136" s="976"/>
      <c r="F136" s="977"/>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5"/>
      <c r="B137" s="976"/>
      <c r="C137" s="976"/>
      <c r="D137" s="976"/>
      <c r="E137" s="976"/>
      <c r="F137" s="977"/>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5"/>
      <c r="B138" s="976"/>
      <c r="C138" s="976"/>
      <c r="D138" s="976"/>
      <c r="E138" s="976"/>
      <c r="F138" s="977"/>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5"/>
      <c r="B139" s="976"/>
      <c r="C139" s="976"/>
      <c r="D139" s="976"/>
      <c r="E139" s="976"/>
      <c r="F139" s="977"/>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5"/>
      <c r="B140" s="976"/>
      <c r="C140" s="976"/>
      <c r="D140" s="976"/>
      <c r="E140" s="976"/>
      <c r="F140" s="977"/>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5"/>
      <c r="B141" s="976"/>
      <c r="C141" s="976"/>
      <c r="D141" s="976"/>
      <c r="E141" s="976"/>
      <c r="F141" s="977"/>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5"/>
      <c r="B142" s="976"/>
      <c r="C142" s="976"/>
      <c r="D142" s="976"/>
      <c r="E142" s="976"/>
      <c r="F142" s="977"/>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5"/>
      <c r="B143" s="976"/>
      <c r="C143" s="976"/>
      <c r="D143" s="976"/>
      <c r="E143" s="976"/>
      <c r="F143" s="977"/>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5"/>
      <c r="B144" s="976"/>
      <c r="C144" s="976"/>
      <c r="D144" s="976"/>
      <c r="E144" s="976"/>
      <c r="F144" s="977"/>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5"/>
      <c r="B145" s="976"/>
      <c r="C145" s="976"/>
      <c r="D145" s="976"/>
      <c r="E145" s="976"/>
      <c r="F145" s="977"/>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5"/>
      <c r="B146" s="976"/>
      <c r="C146" s="976"/>
      <c r="D146" s="976"/>
      <c r="E146" s="976"/>
      <c r="F146" s="977"/>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5"/>
      <c r="B147" s="976"/>
      <c r="C147" s="976"/>
      <c r="D147" s="976"/>
      <c r="E147" s="976"/>
      <c r="F147" s="977"/>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5"/>
      <c r="B148" s="976"/>
      <c r="C148" s="976"/>
      <c r="D148" s="976"/>
      <c r="E148" s="976"/>
      <c r="F148" s="977"/>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5"/>
      <c r="B149" s="976"/>
      <c r="C149" s="976"/>
      <c r="D149" s="976"/>
      <c r="E149" s="976"/>
      <c r="F149" s="977"/>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5"/>
      <c r="B150" s="976"/>
      <c r="C150" s="976"/>
      <c r="D150" s="976"/>
      <c r="E150" s="976"/>
      <c r="F150" s="977"/>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5"/>
      <c r="B151" s="976"/>
      <c r="C151" s="976"/>
      <c r="D151" s="976"/>
      <c r="E151" s="976"/>
      <c r="F151" s="977"/>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5"/>
      <c r="B152" s="976"/>
      <c r="C152" s="976"/>
      <c r="D152" s="976"/>
      <c r="E152" s="976"/>
      <c r="F152" s="977"/>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5"/>
      <c r="B153" s="976"/>
      <c r="C153" s="976"/>
      <c r="D153" s="976"/>
      <c r="E153" s="976"/>
      <c r="F153" s="977"/>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5"/>
      <c r="B154" s="976"/>
      <c r="C154" s="976"/>
      <c r="D154" s="976"/>
      <c r="E154" s="976"/>
      <c r="F154" s="977"/>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5"/>
      <c r="B155" s="976"/>
      <c r="C155" s="976"/>
      <c r="D155" s="976"/>
      <c r="E155" s="976"/>
      <c r="F155" s="977"/>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5"/>
      <c r="B156" s="976"/>
      <c r="C156" s="976"/>
      <c r="D156" s="976"/>
      <c r="E156" s="976"/>
      <c r="F156" s="977"/>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5"/>
      <c r="B157" s="976"/>
      <c r="C157" s="976"/>
      <c r="D157" s="976"/>
      <c r="E157" s="976"/>
      <c r="F157" s="977"/>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5"/>
      <c r="B158" s="976"/>
      <c r="C158" s="976"/>
      <c r="D158" s="976"/>
      <c r="E158" s="976"/>
      <c r="F158" s="977"/>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5"/>
      <c r="B162" s="976"/>
      <c r="C162" s="976"/>
      <c r="D162" s="976"/>
      <c r="E162" s="976"/>
      <c r="F162" s="977"/>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5"/>
      <c r="B163" s="976"/>
      <c r="C163" s="976"/>
      <c r="D163" s="976"/>
      <c r="E163" s="976"/>
      <c r="F163" s="977"/>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5"/>
      <c r="B164" s="976"/>
      <c r="C164" s="976"/>
      <c r="D164" s="976"/>
      <c r="E164" s="976"/>
      <c r="F164" s="977"/>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5"/>
      <c r="B165" s="976"/>
      <c r="C165" s="976"/>
      <c r="D165" s="976"/>
      <c r="E165" s="976"/>
      <c r="F165" s="977"/>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5"/>
      <c r="B166" s="976"/>
      <c r="C166" s="976"/>
      <c r="D166" s="976"/>
      <c r="E166" s="976"/>
      <c r="F166" s="977"/>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5"/>
      <c r="B167" s="976"/>
      <c r="C167" s="976"/>
      <c r="D167" s="976"/>
      <c r="E167" s="976"/>
      <c r="F167" s="977"/>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5"/>
      <c r="B168" s="976"/>
      <c r="C168" s="976"/>
      <c r="D168" s="976"/>
      <c r="E168" s="976"/>
      <c r="F168" s="977"/>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5"/>
      <c r="B169" s="976"/>
      <c r="C169" s="976"/>
      <c r="D169" s="976"/>
      <c r="E169" s="976"/>
      <c r="F169" s="977"/>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5"/>
      <c r="B170" s="976"/>
      <c r="C170" s="976"/>
      <c r="D170" s="976"/>
      <c r="E170" s="976"/>
      <c r="F170" s="977"/>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5"/>
      <c r="B171" s="976"/>
      <c r="C171" s="976"/>
      <c r="D171" s="976"/>
      <c r="E171" s="976"/>
      <c r="F171" s="977"/>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5"/>
      <c r="B172" s="976"/>
      <c r="C172" s="976"/>
      <c r="D172" s="976"/>
      <c r="E172" s="976"/>
      <c r="F172" s="977"/>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5"/>
      <c r="B173" s="976"/>
      <c r="C173" s="976"/>
      <c r="D173" s="976"/>
      <c r="E173" s="976"/>
      <c r="F173" s="977"/>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5"/>
      <c r="B174" s="976"/>
      <c r="C174" s="976"/>
      <c r="D174" s="976"/>
      <c r="E174" s="976"/>
      <c r="F174" s="977"/>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5"/>
      <c r="B175" s="976"/>
      <c r="C175" s="976"/>
      <c r="D175" s="976"/>
      <c r="E175" s="976"/>
      <c r="F175" s="977"/>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5"/>
      <c r="B176" s="976"/>
      <c r="C176" s="976"/>
      <c r="D176" s="976"/>
      <c r="E176" s="976"/>
      <c r="F176" s="977"/>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5"/>
      <c r="B177" s="976"/>
      <c r="C177" s="976"/>
      <c r="D177" s="976"/>
      <c r="E177" s="976"/>
      <c r="F177" s="977"/>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5"/>
      <c r="B178" s="976"/>
      <c r="C178" s="976"/>
      <c r="D178" s="976"/>
      <c r="E178" s="976"/>
      <c r="F178" s="977"/>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5"/>
      <c r="B179" s="976"/>
      <c r="C179" s="976"/>
      <c r="D179" s="976"/>
      <c r="E179" s="976"/>
      <c r="F179" s="977"/>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5"/>
      <c r="B180" s="976"/>
      <c r="C180" s="976"/>
      <c r="D180" s="976"/>
      <c r="E180" s="976"/>
      <c r="F180" s="977"/>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5"/>
      <c r="B181" s="976"/>
      <c r="C181" s="976"/>
      <c r="D181" s="976"/>
      <c r="E181" s="976"/>
      <c r="F181" s="977"/>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5"/>
      <c r="B182" s="976"/>
      <c r="C182" s="976"/>
      <c r="D182" s="976"/>
      <c r="E182" s="976"/>
      <c r="F182" s="977"/>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5"/>
      <c r="B183" s="976"/>
      <c r="C183" s="976"/>
      <c r="D183" s="976"/>
      <c r="E183" s="976"/>
      <c r="F183" s="977"/>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5"/>
      <c r="B184" s="976"/>
      <c r="C184" s="976"/>
      <c r="D184" s="976"/>
      <c r="E184" s="976"/>
      <c r="F184" s="977"/>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5"/>
      <c r="B185" s="976"/>
      <c r="C185" s="976"/>
      <c r="D185" s="976"/>
      <c r="E185" s="976"/>
      <c r="F185" s="977"/>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5"/>
      <c r="B186" s="976"/>
      <c r="C186" s="976"/>
      <c r="D186" s="976"/>
      <c r="E186" s="976"/>
      <c r="F186" s="977"/>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5"/>
      <c r="B187" s="976"/>
      <c r="C187" s="976"/>
      <c r="D187" s="976"/>
      <c r="E187" s="976"/>
      <c r="F187" s="977"/>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5"/>
      <c r="B188" s="976"/>
      <c r="C188" s="976"/>
      <c r="D188" s="976"/>
      <c r="E188" s="976"/>
      <c r="F188" s="977"/>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5"/>
      <c r="B189" s="976"/>
      <c r="C189" s="976"/>
      <c r="D189" s="976"/>
      <c r="E189" s="976"/>
      <c r="F189" s="977"/>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5"/>
      <c r="B190" s="976"/>
      <c r="C190" s="976"/>
      <c r="D190" s="976"/>
      <c r="E190" s="976"/>
      <c r="F190" s="977"/>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5"/>
      <c r="B191" s="976"/>
      <c r="C191" s="976"/>
      <c r="D191" s="976"/>
      <c r="E191" s="976"/>
      <c r="F191" s="977"/>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5"/>
      <c r="B192" s="976"/>
      <c r="C192" s="976"/>
      <c r="D192" s="976"/>
      <c r="E192" s="976"/>
      <c r="F192" s="977"/>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5"/>
      <c r="B193" s="976"/>
      <c r="C193" s="976"/>
      <c r="D193" s="976"/>
      <c r="E193" s="976"/>
      <c r="F193" s="977"/>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5"/>
      <c r="B194" s="976"/>
      <c r="C194" s="976"/>
      <c r="D194" s="976"/>
      <c r="E194" s="976"/>
      <c r="F194" s="977"/>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5"/>
      <c r="B195" s="976"/>
      <c r="C195" s="976"/>
      <c r="D195" s="976"/>
      <c r="E195" s="976"/>
      <c r="F195" s="977"/>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5"/>
      <c r="B196" s="976"/>
      <c r="C196" s="976"/>
      <c r="D196" s="976"/>
      <c r="E196" s="976"/>
      <c r="F196" s="977"/>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5"/>
      <c r="B197" s="976"/>
      <c r="C197" s="976"/>
      <c r="D197" s="976"/>
      <c r="E197" s="976"/>
      <c r="F197" s="977"/>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5"/>
      <c r="B198" s="976"/>
      <c r="C198" s="976"/>
      <c r="D198" s="976"/>
      <c r="E198" s="976"/>
      <c r="F198" s="977"/>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5"/>
      <c r="B199" s="976"/>
      <c r="C199" s="976"/>
      <c r="D199" s="976"/>
      <c r="E199" s="976"/>
      <c r="F199" s="977"/>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5"/>
      <c r="B200" s="976"/>
      <c r="C200" s="976"/>
      <c r="D200" s="976"/>
      <c r="E200" s="976"/>
      <c r="F200" s="977"/>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5"/>
      <c r="B201" s="976"/>
      <c r="C201" s="976"/>
      <c r="D201" s="976"/>
      <c r="E201" s="976"/>
      <c r="F201" s="977"/>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5"/>
      <c r="B202" s="976"/>
      <c r="C202" s="976"/>
      <c r="D202" s="976"/>
      <c r="E202" s="976"/>
      <c r="F202" s="977"/>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5"/>
      <c r="B203" s="976"/>
      <c r="C203" s="976"/>
      <c r="D203" s="976"/>
      <c r="E203" s="976"/>
      <c r="F203" s="977"/>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5"/>
      <c r="B204" s="976"/>
      <c r="C204" s="976"/>
      <c r="D204" s="976"/>
      <c r="E204" s="976"/>
      <c r="F204" s="977"/>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5"/>
      <c r="B205" s="976"/>
      <c r="C205" s="976"/>
      <c r="D205" s="976"/>
      <c r="E205" s="976"/>
      <c r="F205" s="977"/>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5"/>
      <c r="B206" s="976"/>
      <c r="C206" s="976"/>
      <c r="D206" s="976"/>
      <c r="E206" s="976"/>
      <c r="F206" s="977"/>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5"/>
      <c r="B207" s="976"/>
      <c r="C207" s="976"/>
      <c r="D207" s="976"/>
      <c r="E207" s="976"/>
      <c r="F207" s="977"/>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5"/>
      <c r="B208" s="976"/>
      <c r="C208" s="976"/>
      <c r="D208" s="976"/>
      <c r="E208" s="976"/>
      <c r="F208" s="977"/>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5"/>
      <c r="B209" s="976"/>
      <c r="C209" s="976"/>
      <c r="D209" s="976"/>
      <c r="E209" s="976"/>
      <c r="F209" s="977"/>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5"/>
      <c r="B210" s="976"/>
      <c r="C210" s="976"/>
      <c r="D210" s="976"/>
      <c r="E210" s="976"/>
      <c r="F210" s="977"/>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5"/>
      <c r="B211" s="976"/>
      <c r="C211" s="976"/>
      <c r="D211" s="976"/>
      <c r="E211" s="976"/>
      <c r="F211" s="977"/>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5"/>
      <c r="B215" s="976"/>
      <c r="C215" s="976"/>
      <c r="D215" s="976"/>
      <c r="E215" s="976"/>
      <c r="F215" s="977"/>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5"/>
      <c r="B216" s="976"/>
      <c r="C216" s="976"/>
      <c r="D216" s="976"/>
      <c r="E216" s="976"/>
      <c r="F216" s="977"/>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5"/>
      <c r="B217" s="976"/>
      <c r="C217" s="976"/>
      <c r="D217" s="976"/>
      <c r="E217" s="976"/>
      <c r="F217" s="977"/>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5"/>
      <c r="B218" s="976"/>
      <c r="C218" s="976"/>
      <c r="D218" s="976"/>
      <c r="E218" s="976"/>
      <c r="F218" s="977"/>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5"/>
      <c r="B219" s="976"/>
      <c r="C219" s="976"/>
      <c r="D219" s="976"/>
      <c r="E219" s="976"/>
      <c r="F219" s="977"/>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5"/>
      <c r="B220" s="976"/>
      <c r="C220" s="976"/>
      <c r="D220" s="976"/>
      <c r="E220" s="976"/>
      <c r="F220" s="977"/>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5"/>
      <c r="B221" s="976"/>
      <c r="C221" s="976"/>
      <c r="D221" s="976"/>
      <c r="E221" s="976"/>
      <c r="F221" s="977"/>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5"/>
      <c r="B222" s="976"/>
      <c r="C222" s="976"/>
      <c r="D222" s="976"/>
      <c r="E222" s="976"/>
      <c r="F222" s="977"/>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5"/>
      <c r="B223" s="976"/>
      <c r="C223" s="976"/>
      <c r="D223" s="976"/>
      <c r="E223" s="976"/>
      <c r="F223" s="977"/>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5"/>
      <c r="B224" s="976"/>
      <c r="C224" s="976"/>
      <c r="D224" s="976"/>
      <c r="E224" s="976"/>
      <c r="F224" s="977"/>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5"/>
      <c r="B225" s="976"/>
      <c r="C225" s="976"/>
      <c r="D225" s="976"/>
      <c r="E225" s="976"/>
      <c r="F225" s="977"/>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5"/>
      <c r="B226" s="976"/>
      <c r="C226" s="976"/>
      <c r="D226" s="976"/>
      <c r="E226" s="976"/>
      <c r="F226" s="977"/>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5"/>
      <c r="B227" s="976"/>
      <c r="C227" s="976"/>
      <c r="D227" s="976"/>
      <c r="E227" s="976"/>
      <c r="F227" s="977"/>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5"/>
      <c r="B228" s="976"/>
      <c r="C228" s="976"/>
      <c r="D228" s="976"/>
      <c r="E228" s="976"/>
      <c r="F228" s="977"/>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5"/>
      <c r="B229" s="976"/>
      <c r="C229" s="976"/>
      <c r="D229" s="976"/>
      <c r="E229" s="976"/>
      <c r="F229" s="977"/>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5"/>
      <c r="B230" s="976"/>
      <c r="C230" s="976"/>
      <c r="D230" s="976"/>
      <c r="E230" s="976"/>
      <c r="F230" s="977"/>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5"/>
      <c r="B231" s="976"/>
      <c r="C231" s="976"/>
      <c r="D231" s="976"/>
      <c r="E231" s="976"/>
      <c r="F231" s="977"/>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5"/>
      <c r="B232" s="976"/>
      <c r="C232" s="976"/>
      <c r="D232" s="976"/>
      <c r="E232" s="976"/>
      <c r="F232" s="977"/>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5"/>
      <c r="B233" s="976"/>
      <c r="C233" s="976"/>
      <c r="D233" s="976"/>
      <c r="E233" s="976"/>
      <c r="F233" s="977"/>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5"/>
      <c r="B234" s="976"/>
      <c r="C234" s="976"/>
      <c r="D234" s="976"/>
      <c r="E234" s="976"/>
      <c r="F234" s="977"/>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5"/>
      <c r="B235" s="976"/>
      <c r="C235" s="976"/>
      <c r="D235" s="976"/>
      <c r="E235" s="976"/>
      <c r="F235" s="977"/>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5"/>
      <c r="B236" s="976"/>
      <c r="C236" s="976"/>
      <c r="D236" s="976"/>
      <c r="E236" s="976"/>
      <c r="F236" s="977"/>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5"/>
      <c r="B237" s="976"/>
      <c r="C237" s="976"/>
      <c r="D237" s="976"/>
      <c r="E237" s="976"/>
      <c r="F237" s="977"/>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5"/>
      <c r="B238" s="976"/>
      <c r="C238" s="976"/>
      <c r="D238" s="976"/>
      <c r="E238" s="976"/>
      <c r="F238" s="977"/>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5"/>
      <c r="B239" s="976"/>
      <c r="C239" s="976"/>
      <c r="D239" s="976"/>
      <c r="E239" s="976"/>
      <c r="F239" s="977"/>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5"/>
      <c r="B240" s="976"/>
      <c r="C240" s="976"/>
      <c r="D240" s="976"/>
      <c r="E240" s="976"/>
      <c r="F240" s="977"/>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5"/>
      <c r="B241" s="976"/>
      <c r="C241" s="976"/>
      <c r="D241" s="976"/>
      <c r="E241" s="976"/>
      <c r="F241" s="977"/>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5"/>
      <c r="B242" s="976"/>
      <c r="C242" s="976"/>
      <c r="D242" s="976"/>
      <c r="E242" s="976"/>
      <c r="F242" s="977"/>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5"/>
      <c r="B243" s="976"/>
      <c r="C243" s="976"/>
      <c r="D243" s="976"/>
      <c r="E243" s="976"/>
      <c r="F243" s="977"/>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5"/>
      <c r="B244" s="976"/>
      <c r="C244" s="976"/>
      <c r="D244" s="976"/>
      <c r="E244" s="976"/>
      <c r="F244" s="977"/>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5"/>
      <c r="B245" s="976"/>
      <c r="C245" s="976"/>
      <c r="D245" s="976"/>
      <c r="E245" s="976"/>
      <c r="F245" s="977"/>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5"/>
      <c r="B246" s="976"/>
      <c r="C246" s="976"/>
      <c r="D246" s="976"/>
      <c r="E246" s="976"/>
      <c r="F246" s="977"/>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5"/>
      <c r="B247" s="976"/>
      <c r="C247" s="976"/>
      <c r="D247" s="976"/>
      <c r="E247" s="976"/>
      <c r="F247" s="977"/>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5"/>
      <c r="B248" s="976"/>
      <c r="C248" s="976"/>
      <c r="D248" s="976"/>
      <c r="E248" s="976"/>
      <c r="F248" s="977"/>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5"/>
      <c r="B249" s="976"/>
      <c r="C249" s="976"/>
      <c r="D249" s="976"/>
      <c r="E249" s="976"/>
      <c r="F249" s="977"/>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5"/>
      <c r="B250" s="976"/>
      <c r="C250" s="976"/>
      <c r="D250" s="976"/>
      <c r="E250" s="976"/>
      <c r="F250" s="977"/>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5"/>
      <c r="B251" s="976"/>
      <c r="C251" s="976"/>
      <c r="D251" s="976"/>
      <c r="E251" s="976"/>
      <c r="F251" s="977"/>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5"/>
      <c r="B252" s="976"/>
      <c r="C252" s="976"/>
      <c r="D252" s="976"/>
      <c r="E252" s="976"/>
      <c r="F252" s="977"/>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5"/>
      <c r="B253" s="976"/>
      <c r="C253" s="976"/>
      <c r="D253" s="976"/>
      <c r="E253" s="976"/>
      <c r="F253" s="977"/>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5"/>
      <c r="B254" s="976"/>
      <c r="C254" s="976"/>
      <c r="D254" s="976"/>
      <c r="E254" s="976"/>
      <c r="F254" s="977"/>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5"/>
      <c r="B255" s="976"/>
      <c r="C255" s="976"/>
      <c r="D255" s="976"/>
      <c r="E255" s="976"/>
      <c r="F255" s="977"/>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5"/>
      <c r="B256" s="976"/>
      <c r="C256" s="976"/>
      <c r="D256" s="976"/>
      <c r="E256" s="976"/>
      <c r="F256" s="977"/>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5"/>
      <c r="B257" s="976"/>
      <c r="C257" s="976"/>
      <c r="D257" s="976"/>
      <c r="E257" s="976"/>
      <c r="F257" s="977"/>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5"/>
      <c r="B258" s="976"/>
      <c r="C258" s="976"/>
      <c r="D258" s="976"/>
      <c r="E258" s="976"/>
      <c r="F258" s="977"/>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5"/>
      <c r="B259" s="976"/>
      <c r="C259" s="976"/>
      <c r="D259" s="976"/>
      <c r="E259" s="976"/>
      <c r="F259" s="977"/>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5"/>
      <c r="B260" s="976"/>
      <c r="C260" s="976"/>
      <c r="D260" s="976"/>
      <c r="E260" s="976"/>
      <c r="F260" s="977"/>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5"/>
      <c r="B261" s="976"/>
      <c r="C261" s="976"/>
      <c r="D261" s="976"/>
      <c r="E261" s="976"/>
      <c r="F261" s="977"/>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5"/>
      <c r="B262" s="976"/>
      <c r="C262" s="976"/>
      <c r="D262" s="976"/>
      <c r="E262" s="976"/>
      <c r="F262" s="977"/>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5"/>
      <c r="B263" s="976"/>
      <c r="C263" s="976"/>
      <c r="D263" s="976"/>
      <c r="E263" s="976"/>
      <c r="F263" s="977"/>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5"/>
      <c r="B264" s="976"/>
      <c r="C264" s="976"/>
      <c r="D264" s="976"/>
      <c r="E264" s="976"/>
      <c r="F264" s="977"/>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2022-05-25T07:30:28Z</cp:lastPrinted>
  <dcterms:created xsi:type="dcterms:W3CDTF">2012-03-13T00:50:25Z</dcterms:created>
  <dcterms:modified xsi:type="dcterms:W3CDTF">2022-08-15T03:24:19Z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