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keus\Desktop\行政事業レビュー\220810\登録版\"/>
    </mc:Choice>
  </mc:AlternateContent>
  <bookViews>
    <workbookView xWindow="3028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40" i="11" l="1"/>
  <c r="AY337" i="11"/>
  <c r="AY338" i="11"/>
  <c r="AY336" i="11"/>
  <c r="AY341" i="11"/>
  <c r="AY399" i="11"/>
  <c r="AY326" i="11"/>
  <c r="AY323" i="11"/>
  <c r="AY327" i="11"/>
  <c r="AY331" i="11"/>
  <c r="AY397" i="11"/>
  <c r="AY70" i="11"/>
  <c r="AY325" i="11"/>
  <c r="AY329" i="11"/>
  <c r="AY333" i="11"/>
  <c r="AY322" i="11"/>
  <c r="AY330" i="11"/>
  <c r="AY324" i="11"/>
  <c r="AY328" i="11"/>
  <c r="AY66" i="11"/>
  <c r="AY75" i="11"/>
  <c r="AY73" i="11"/>
  <c r="AY77" i="11"/>
  <c r="AY74" i="11"/>
  <c r="AY72" i="11"/>
  <c r="AY335" i="11"/>
  <c r="AY214" i="11"/>
  <c r="AY211" i="11"/>
  <c r="AY208" i="11"/>
  <c r="AY213" i="11" s="1"/>
  <c r="AY206" i="1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101" i="11"/>
  <c r="AY99" i="11"/>
  <c r="AY100" i="11" s="1"/>
  <c r="AY98" i="11"/>
  <c r="AY102" i="11"/>
  <c r="AY104" i="11" s="1"/>
  <c r="AY207" i="11" l="1"/>
  <c r="AY202" i="11"/>
  <c r="AY203" i="11"/>
  <c r="AY210" i="11"/>
  <c r="AY175" i="11"/>
  <c r="AY115" i="11"/>
  <c r="AY124" i="11"/>
  <c r="AY153" i="11"/>
  <c r="AY137" i="11"/>
  <c r="AY171" i="11"/>
  <c r="AY176" i="11"/>
  <c r="AY123" i="11"/>
  <c r="AY119" i="11"/>
  <c r="AY125" i="11"/>
  <c r="AY179"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0" i="11"/>
  <c r="AY78" i="11"/>
  <c r="AY87" i="11" s="1"/>
  <c r="AY44" i="11"/>
  <c r="AY52" i="11" s="1"/>
  <c r="AY81" i="11" l="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<sst xmlns="http://schemas.openxmlformats.org/spreadsheetml/2006/main" count="1310" uniqueCount="666">
  <si>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</si>
  <si>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</si>
  <si>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</si>
  <si>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</si>
  <si>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</si>
  <si>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</si>
  <si>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</si>
  <si>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</si>
  <si>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</si>
  <si>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</si>
  <si>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</si>
  <si>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</si>
  <si>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</si>
  <si>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</si>
  <si>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</si>
  <si>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</si>
  <si>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</si>
  <si>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</si>
  <si>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</si>
  <si>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</si>
  <si>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</si>
  <si>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</si>
  <si>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</si>
  <si>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</si>
  <si>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</si>
  <si>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</si>
  <si>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</si>
  <si>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</si>
  <si>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</si>
  <si>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</si>
  <si>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</si>
  <si>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</si>
  <si>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</si>
  <si>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</si>
  <si>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</si>
  <si>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</si>
  <si>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</si>
  <si>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</si>
  <si>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</si>
  <si>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</si>
  <si>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</si>
  <si>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</si>
  <si>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</si>
  <si>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</si>
  <si>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</si>
  <si>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</si>
  <si>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</si>
  <si>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</si>
  <si>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</si>
  <si>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</si>
  <si>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</si>
  <si>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</si>
  <si>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</si>
  <si>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</si>
  <si>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</si>
  <si>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</si>
  <si>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</si>
  <si>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</si>
  <si>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</si>
  <si>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</si>
  <si>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</si>
  <si>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</si>
  <si>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</si>
  <si>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</si>
  <si>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</si>
  <si>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</si>
  <si>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</si>
  <si>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</si>
  <si>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</si>
  <si>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</si>
  <si>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</si>
  <si>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</si>
  <si>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</si>
  <si>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</si>
  <si>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</si>
  <si>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</si>
  <si>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</si>
  <si>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</si>
  <si>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</si>
  <si>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</si>
  <si>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</si>
  <si>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</si>
  <si>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</si>
  <si>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</si>
  <si>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</si>
  <si>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</si>
  <si>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</si>
  <si>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</si>
  <si>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</si>
  <si>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</si>
  <si>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</si>
  <si>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</si>
  <si>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</si>
  <si>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</si>
  <si>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</si>
  <si>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</si>
  <si>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</si>
  <si>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</si>
  <si>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</si>
  <si>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</si>
  <si>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</si>
  <si>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</si>
  <si>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</si>
  <si>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</si>
  <si>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</si>
  <si>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</si>
  <si>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</si>
  <si>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</si>
  <si>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</si>
  <si>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</si>
  <si>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</si>
  <si>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</si>
  <si>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</si>
  <si>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</si>
  <si>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</si>
  <si>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</si>
  <si>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</si>
  <si>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</si>
  <si>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</si>
  <si>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</si>
  <si>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</si>
  <si>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</si>
  <si>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</si>
  <si>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</si>
  <si>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</si>
  <si>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</si>
  <si>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</si>
  <si>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</si>
  <si>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</si>
  <si>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</si>
  <si>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</si>
  <si>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</si>
  <si>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</si>
  <si>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</si>
  <si>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</si>
  <si>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</si>
  <si>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</si>
  <si>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</si>
  <si>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</si>
  <si>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</si>
  <si>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</si>
  <si>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</si>
  <si>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</si>
  <si>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</si>
  <si>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</si>
  <si>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</si>
  <si>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</si>
  <si>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</si>
  <si>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</si>
  <si>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</si>
  <si>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</si>
  <si>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</si>
  <si>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</si>
  <si>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</si>
  <si>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</si>
  <si>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</si>
  <si>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</si>
  <si>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</si>
  <si>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</si>
  <si>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</si>
  <si>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</si>
  <si>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</si>
  <si>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</si>
  <si>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</si>
  <si>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</si>
  <si>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</si>
  <si>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</si>
  <si>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</si>
  <si>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</si>
  <si>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</si>
  <si>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</si>
  <si>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</si>
  <si>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</si>
  <si>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</si>
  <si>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</si>
  <si>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</si>
  <si>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</si>
  <si>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</si>
  <si>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</si>
  <si>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</si>
  <si>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</si>
  <si>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</si>
  <si>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</si>
  <si>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</si>
  <si>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</si>
  <si>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</si>
  <si>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</si>
  <si>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</si>
  <si>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</si>
  <si>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</si>
  <si>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</si>
  <si>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</si>
  <si>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</si>
  <si>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</si>
  <si>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</si>
  <si>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</si>
  <si>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</si>
  <si>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</si>
  <si>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</si>
  <si>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</si>
  <si>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</si>
  <si>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</si>
  <si>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</si>
  <si>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</si>
  <si>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</si>
  <si>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</si>
  <si>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</si>
  <si>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</si>
  <si>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</si>
  <si>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</si>
  <si>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</si>
  <si>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</si>
  <si>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</si>
  <si>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</si>
  <si>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</si>
  <si>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</si>
  <si>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</si>
  <si>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</si>
  <si>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</si>
  <si>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</si>
  <si>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</si>
  <si>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</si>
  <si>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</si>
  <si>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</si>
  <si>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</si>
  <si>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</si>
  <si>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</si>
  <si>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</si>
  <si>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</si>
  <si>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</si>
  <si>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</si>
  <si>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</si>
  <si>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</si>
  <si>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</si>
  <si>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</si>
  <si>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</si>
  <si>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</si>
  <si>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</si>
  <si>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</si>
  <si>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</si>
  <si>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</si>
  <si>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</si>
  <si>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</si>
  <si>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</si>
  <si>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</si>
  <si>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</si>
  <si>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</si>
  <si>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</si>
  <si>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</si>
  <si>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</si>
  <si>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</si>
  <si>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</si>
  <si>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</si>
  <si>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</si>
  <si>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</si>
  <si>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</si>
  <si>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</si>
  <si>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</si>
  <si>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</si>
  <si>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</si>
  <si>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</si>
  <si>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</si>
  <si>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</si>
  <si>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</si>
  <si>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</si>
  <si>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</si>
  <si>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</si>
  <si>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</si>
  <si>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</si>
  <si>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</si>
  <si>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</si>
  <si>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</si>
  <si>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</si>
  <si>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</si>
  <si>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</si>
  <si>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</si>
  <si>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</si>
  <si>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</si>
  <si>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</si>
  <si>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</si>
  <si>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</si>
  <si>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</si>
  <si>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</si>
  <si>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</si>
  <si>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</si>
  <si>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</si>
  <si>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</si>
  <si>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</si>
  <si>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</si>
  <si>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</si>
  <si>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</si>
  <si>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</si>
  <si>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</si>
  <si>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</si>
  <si>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</si>
  <si>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</si>
  <si>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</si>
  <si>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</si>
  <si>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</si>
  <si>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</si>
  <si>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</si>
  <si>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</si>
  <si>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</si>
  <si>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</si>
  <si>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</si>
  <si>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</si>
  <si>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</si>
  <si>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</si>
  <si>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</si>
  <si>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</si>
  <si>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</si>
  <si>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</si>
  <si>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</si>
  <si>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</si>
  <si>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</si>
  <si>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</si>
  <si>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</si>
  <si>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</si>
  <si>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</si>
  <si>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</si>
  <si>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</si>
  <si>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</si>
  <si>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</si>
  <si>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</si>
  <si>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</si>
  <si>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</si>
  <si>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</si>
  <si>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</si>
  <si>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</si>
  <si>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</si>
  <si>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</si>
  <si>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</si>
  <si>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</si>
  <si>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</si>
  <si>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</si>
  <si>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</si>
  <si>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</si>
  <si>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</si>
  <si>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</si>
  <si>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</si>
  <si>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</si>
  <si>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</si>
  <si>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</si>
  <si>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</si>
  <si>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</si>
  <si>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</si>
  <si>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</si>
  <si>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</si>
  <si>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</si>
  <si>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</si>
  <si>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</si>
  <si>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</si>
  <si>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</si>
  <si>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</si>
  <si>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</si>
  <si>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</si>
  <si>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</si>
  <si>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</si>
  <si>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</si>
  <si>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</si>
  <si>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</si>
  <si>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</si>
  <si>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</si>
  <si>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</si>
  <si>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</si>
  <si>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</si>
  <si>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</si>
  <si>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</si>
  <si>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</si>
  <si>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</si>
  <si>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</si>
  <si>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</si>
  <si>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</si>
  <si>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</si>
  <si>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</si>
  <si>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</si>
  <si>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</si>
  <si>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</si>
  <si>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</si>
  <si>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</si>
  <si>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</si>
  <si>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</si>
  <si>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</si>
  <si>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</si>
  <si>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</si>
  <si>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</si>
  <si>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</si>
  <si>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</si>
  <si>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</si>
  <si>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</si>
  <si>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</si>
  <si>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</si>
  <si>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</si>
  <si>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</si>
  <si>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</si>
  <si>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</si>
  <si>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</si>
  <si>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</si>
  <si>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</si>
  <si>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</si>
  <si>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</si>
  <si>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</si>
  <si>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</si>
  <si>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</si>
  <si>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</si>
  <si>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</si>
  <si>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</si>
  <si>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</si>
  <si>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</si>
  <si>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</si>
  <si>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</si>
  <si>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</si>
  <si>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</si>
  <si>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</si>
  <si>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</si>
  <si>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</si>
  <si>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</si>
  <si>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</si>
  <si>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</si>
  <si>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</si>
  <si>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</si>
  <si>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</si>
  <si>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</si>
  <si>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</si>
  <si>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</si>
  <si>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</si>
  <si>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</si>
  <si>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</si>
  <si>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</si>
  <si>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</si>
  <si>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</si>
  <si>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</si>
  <si>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</si>
  <si>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</si>
  <si>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</si>
  <si>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</si>
  <si>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</si>
  <si>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</si>
  <si>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</si>
  <si>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</si>
  <si>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</si>
  <si>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</si>
  <si>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</si>
  <si>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</si>
  <si>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</si>
  <si>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</si>
  <si>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</si>
  <si>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</si>
  <si>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</si>
  <si>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</si>
  <si>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</si>
  <si>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</si>
  <si>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</si>
  <si>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</si>
  <si>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</si>
  <si>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</si>
  <si>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</si>
  <si>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</si>
  <si>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</si>
  <si>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</si>
  <si>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</si>
  <si>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</si>
  <si>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</si>
  <si>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</si>
  <si>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</si>
  <si>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</si>
  <si>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</si>
  <si>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</si>
  <si>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</si>
  <si>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</si>
  <si>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</si>
  <si>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</si>
  <si>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</si>
  <si>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</si>
  <si>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</si>
  <si>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</si>
  <si>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</si>
  <si>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</si>
  <si>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</si>
  <si>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</si>
  <si>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</si>
  <si>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</si>
  <si>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</si>
  <si>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</si>
  <si>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</si>
  <si>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</si>
  <si>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</si>
  <si>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</si>
  <si>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</si>
  <si>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</si>
  <si>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</si>
  <si>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</si>
  <si>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</si>
  <si>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</si>
  <si>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</si>
  <si>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</si>
  <si>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</si>
  <si>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</si>
  <si>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</si>
  <si>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</si>
  <si>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</si>
  <si>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</si>
  <si>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</si>
  <si>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</si>
  <si>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</si>
  <si>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</si>
  <si>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</si>
  <si>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</si>
  <si>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</si>
  <si>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</si>
  <si>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</si>
  <si>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</si>
  <si>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</si>
  <si>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</si>
  <si>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</si>
  <si>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</si>
  <si>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</si>
  <si>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</si>
  <si>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</si>
  <si>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</si>
  <si>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</si>
  <si>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</si>
  <si>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</si>
  <si>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</si>
  <si>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</si>
  <si>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</si>
  <si>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</si>
  <si>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</si>
  <si>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</si>
  <si>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</si>
  <si>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</si>
  <si>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</si>
  <si>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</si>
  <si>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</si>
  <si>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</si>
  <si>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</si>
  <si>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</si>
  <si>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</si>
  <si>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</si>
  <si>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</si>
  <si>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</si>
  <si>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</si>
  <si>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</si>
  <si>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</si>
  <si>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</si>
  <si>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</si>
  <si>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</si>
  <si>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</si>
  <si>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</si>
  <si>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</si>
  <si>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</si>
  <si>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</si>
  <si>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</si>
  <si>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</si>
  <si>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</si>
  <si>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</si>
  <si>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</si>
  <si>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</si>
  <si>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</si>
  <si>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</si>
  <si>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</si>
  <si>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</si>
  <si>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</si>
  <si>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</si>
  <si>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</si>
  <si>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</si>
  <si>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</si>
  <si>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</si>
  <si>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</si>
  <si>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</si>
  <si>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</si>
  <si>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</si>
  <si>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</si>
  <si>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</si>
  <si>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</si>
  <si>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</si>
  <si>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</si>
  <si>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</si>
  <si>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</si>
  <si>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</si>
  <si>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</si>
  <si>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</si>
  <si>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</si>
  <si>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</si>
  <si>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</si>
  <si>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</si>
  <si>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</si>
  <si>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</si>
  <si>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</si>
  <si>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</si>
  <si>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</si>
  <si>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</si>
  <si>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</si>
  <si>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</si>
  <si>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</si>
  <si>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</si>
  <si>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</si>
  <si>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</si>
  <si>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</si>
  <si>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</si>
  <si>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</si>
  <si>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</si>
  <si>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</si>
  <si>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</si>
  <si>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</si>
  <si>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</si>
  <si>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</si>
  <si>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大臣官房国際課</t>
    <phoneticPr fontId="5"/>
  </si>
  <si>
    <t>厚生労働省</t>
  </si>
  <si>
    <t>国際課</t>
    <phoneticPr fontId="5"/>
  </si>
  <si>
    <t>○</t>
  </si>
  <si>
    <t>-</t>
    <phoneticPr fontId="5"/>
  </si>
  <si>
    <t>-</t>
    <phoneticPr fontId="5"/>
  </si>
  <si>
    <t>-</t>
    <phoneticPr fontId="5"/>
  </si>
  <si>
    <t>C.</t>
    <phoneticPr fontId="5"/>
  </si>
  <si>
    <t>B.</t>
    <phoneticPr fontId="5"/>
  </si>
  <si>
    <t>公衆衛生上の緊急事態に備えるための国際的なワクチン研究開発等支援事業（CEPI）</t>
  </si>
  <si>
    <t>-</t>
  </si>
  <si>
    <t>世界的流行となる可能性のある感染症の拡大を防ぐための取組であり、我が国の感染症対策にも資することから社会のニーズがあると考えられる。</t>
  </si>
  <si>
    <t>CEPIには民間企業も参加しているが、研究開発には莫大な費用が必要であり、民間企業のみに委ねることは困難であるため、政府の支援が必要な事業である。</t>
  </si>
  <si>
    <t>ワクチン開発が進めば、我が国を含む多くの国々における感染症流行対策につながり、また感染症が発生してからでの対策では遅いため、目的達成に必要・適切かつ優先度の高い事業である。</t>
  </si>
  <si>
    <t>支出にあたり、拠出先と使途等について協議を行い、限定している。</t>
  </si>
  <si>
    <t>概ね見合ったものになっている。</t>
  </si>
  <si>
    <t>49</t>
    <phoneticPr fontId="5"/>
  </si>
  <si>
    <t>823</t>
    <phoneticPr fontId="5"/>
  </si>
  <si>
    <t>A.感染症流行対策イノベーション連合</t>
    <rPh sb="2" eb="5">
      <t>カンセンショウ</t>
    </rPh>
    <rPh sb="5" eb="7">
      <t>リュウコウ</t>
    </rPh>
    <rPh sb="7" eb="9">
      <t>タイサク</t>
    </rPh>
    <rPh sb="16" eb="18">
      <t>レンゴウ</t>
    </rPh>
    <phoneticPr fontId="5"/>
  </si>
  <si>
    <t>拠出金</t>
    <rPh sb="0" eb="3">
      <t>キョシュツキン</t>
    </rPh>
    <phoneticPr fontId="5"/>
  </si>
  <si>
    <t>-</t>
    <phoneticPr fontId="5"/>
  </si>
  <si>
    <t>‐</t>
  </si>
  <si>
    <t>無</t>
  </si>
  <si>
    <t>国際社会への参画・貢献を行うこと</t>
    <rPh sb="0" eb="2">
      <t>コクサイ</t>
    </rPh>
    <rPh sb="2" eb="4">
      <t>シャカイ</t>
    </rPh>
    <rPh sb="6" eb="8">
      <t>サンカク</t>
    </rPh>
    <rPh sb="9" eb="11">
      <t>コウケン</t>
    </rPh>
    <rPh sb="12" eb="13">
      <t>オコナ</t>
    </rPh>
    <phoneticPr fontId="5"/>
  </si>
  <si>
    <t>感染症流行対策
イノベーション連合拠出金</t>
    <rPh sb="0" eb="3">
      <t>カンセンショウ</t>
    </rPh>
    <rPh sb="3" eb="5">
      <t>リュウコウ</t>
    </rPh>
    <rPh sb="5" eb="7">
      <t>タイサク</t>
    </rPh>
    <rPh sb="15" eb="20">
      <t>レンゴウキョシュツキン</t>
    </rPh>
    <phoneticPr fontId="5"/>
  </si>
  <si>
    <t>CEPI（感染症流行対策イノベーション連合）は、平時には需要の少ないエボラ出血熱のような世界規模の流行を生じる恐れのある感染症に対するワクチンの開発を促進することを目的としている。
現在は、新型コロナウイルスに対するワクチンの開発も支援している。</t>
    <rPh sb="82" eb="84">
      <t>モクテキ</t>
    </rPh>
    <phoneticPr fontId="5"/>
  </si>
  <si>
    <t>出資した開発案件の数</t>
    <rPh sb="0" eb="2">
      <t>シュッシ</t>
    </rPh>
    <rPh sb="4" eb="6">
      <t>カイハツ</t>
    </rPh>
    <rPh sb="6" eb="8">
      <t>アンケン</t>
    </rPh>
    <rPh sb="9" eb="10">
      <t>カズ</t>
    </rPh>
    <phoneticPr fontId="5"/>
  </si>
  <si>
    <t>-</t>
    <phoneticPr fontId="5"/>
  </si>
  <si>
    <t>種</t>
    <rPh sb="0" eb="1">
      <t>シュ</t>
    </rPh>
    <phoneticPr fontId="5"/>
  </si>
  <si>
    <t>ＣＥＰＩ　ＨＰ</t>
    <phoneticPr fontId="5"/>
  </si>
  <si>
    <t>-</t>
    <phoneticPr fontId="5"/>
  </si>
  <si>
    <t>感染症流行対策
イノベーション連合</t>
    <rPh sb="0" eb="3">
      <t>カンセンショウ</t>
    </rPh>
    <rPh sb="3" eb="5">
      <t>リュウコウ</t>
    </rPh>
    <rPh sb="5" eb="7">
      <t>タイサク</t>
    </rPh>
    <rPh sb="15" eb="17">
      <t>レンゴウ</t>
    </rPh>
    <phoneticPr fontId="5"/>
  </si>
  <si>
    <t>製薬企業・研究所などの
ワクチン開発支援等（拠出金）</t>
    <phoneticPr fontId="5"/>
  </si>
  <si>
    <t>適切に予算を執行し、事業の目標が達成できており、このまま引き続き、CEPIへの資金拠出により、今後重篤な大流行を起こす可能性の高い感染症に対するワクチンの早期臨床開発を支援し、理事会などガバナンスにも関与して我が国の貢献及びリーダーシップを継続的に発揮していく。</t>
    <phoneticPr fontId="5"/>
  </si>
  <si>
    <t>５年間で、最大６ワクチンの
臨床開発案件に出資する</t>
    <rPh sb="1" eb="3">
      <t>ネンカン</t>
    </rPh>
    <rPh sb="5" eb="7">
      <t>サイダイ</t>
    </rPh>
    <rPh sb="14" eb="16">
      <t>リンショウ</t>
    </rPh>
    <rPh sb="16" eb="18">
      <t>カイハツ</t>
    </rPh>
    <rPh sb="18" eb="20">
      <t>アンケン</t>
    </rPh>
    <rPh sb="21" eb="23">
      <t>シュッシ</t>
    </rPh>
    <phoneticPr fontId="5"/>
  </si>
  <si>
    <t>理事会、出資者関係会議、科学技術諮問委員会、JCG/パートナーフォーラム等関連会合、薬事規制WGの出席回数</t>
    <phoneticPr fontId="5"/>
  </si>
  <si>
    <t>単位当たりコスト＝X/Y
X＝総予算額（125百万ドル・５年間）
Y＝臨床試験第Ⅱ相終了のワクチン種類　　</t>
    <phoneticPr fontId="5"/>
  </si>
  <si>
    <t>国際機関の活動への参画・協力等を通じて、保健・労働等分野において国際社会に貢献すること（施策目標ⅩⅡー１－１）</t>
    <rPh sb="44" eb="46">
      <t>セサク</t>
    </rPh>
    <rPh sb="46" eb="48">
      <t>モクヒョウ</t>
    </rPh>
    <phoneticPr fontId="5"/>
  </si>
  <si>
    <t>https://www.mhlw.go.jp/wp/seisaku/hyouka/keikaku-kekka.html</t>
    <phoneticPr fontId="5"/>
  </si>
  <si>
    <t>-</t>
    <phoneticPr fontId="5"/>
  </si>
  <si>
    <t>ＣＥＰＩにおける意思決定を通じ、ワクチン開発に寄与することから活動目標とした。</t>
    <rPh sb="8" eb="10">
      <t>イシ</t>
    </rPh>
    <rPh sb="10" eb="12">
      <t>ケッテイ</t>
    </rPh>
    <rPh sb="13" eb="14">
      <t>ツウ</t>
    </rPh>
    <rPh sb="20" eb="22">
      <t>カイハツ</t>
    </rPh>
    <rPh sb="23" eb="25">
      <t>キヨ</t>
    </rPh>
    <rPh sb="31" eb="33">
      <t>カツドウ</t>
    </rPh>
    <rPh sb="33" eb="35">
      <t>モクヒョウ</t>
    </rPh>
    <phoneticPr fontId="5"/>
  </si>
  <si>
    <t>-</t>
    <phoneticPr fontId="5"/>
  </si>
  <si>
    <t>125百万ドル／10</t>
    <rPh sb="3" eb="5">
      <t>ヒャクマン</t>
    </rPh>
    <phoneticPr fontId="5"/>
  </si>
  <si>
    <t>百万ドル</t>
    <rPh sb="0" eb="2">
      <t>ヒャクマン</t>
    </rPh>
    <phoneticPr fontId="5"/>
  </si>
  <si>
    <t>回</t>
    <rPh sb="0" eb="1">
      <t>カイ</t>
    </rPh>
    <phoneticPr fontId="5"/>
  </si>
  <si>
    <t>３つの新型コロナウイルスワクチンについては緊急使用の承認がなされたことから、目標に見合ったものになっている。</t>
    <rPh sb="3" eb="5">
      <t>シンガタ</t>
    </rPh>
    <rPh sb="21" eb="23">
      <t>キンキュウ</t>
    </rPh>
    <rPh sb="23" eb="25">
      <t>シヨウ</t>
    </rPh>
    <rPh sb="26" eb="28">
      <t>ショウニン</t>
    </rPh>
    <rPh sb="38" eb="40">
      <t>モクヒョウ</t>
    </rPh>
    <rPh sb="41" eb="43">
      <t>ミア</t>
    </rPh>
    <phoneticPr fontId="5"/>
  </si>
  <si>
    <t>第１期（2017-2021）においては、CEPIへの資金拠出（年2,500万ドル）により、今後、重篤な大流行を起こす可能性の高い感染症に対するワクチンの早期臨床開発を支援するとともに、補正予算でCOVID-19 ワクチンの開発に拠出することでアストラゼネカ、ノババックス、モデルナのCOVID-19 ワクチン開発に貢献した。
第２期（2022-2026）においては、次のパンデミックに備えた国際的なワクチン開発期間短縮 、新たなワクチン製造技術の開発、エボラ等既知の病原体のワクチン、COVID-19次世代ワクチンの開発を行う。</t>
    <rPh sb="0" eb="1">
      <t>ダイ</t>
    </rPh>
    <rPh sb="2" eb="3">
      <t>キ</t>
    </rPh>
    <rPh sb="83" eb="85">
      <t>シエン</t>
    </rPh>
    <rPh sb="92" eb="94">
      <t>ホセイ</t>
    </rPh>
    <rPh sb="94" eb="96">
      <t>ヨサン</t>
    </rPh>
    <rPh sb="157" eb="159">
      <t>コウケン</t>
    </rPh>
    <rPh sb="163" eb="164">
      <t>ダイ</t>
    </rPh>
    <rPh sb="165" eb="166">
      <t>キ</t>
    </rPh>
    <rPh sb="230" eb="232">
      <t>キチ</t>
    </rPh>
    <rPh sb="261" eb="262">
      <t>オコナ</t>
    </rPh>
    <phoneticPr fontId="5"/>
  </si>
  <si>
    <t>　　Ｘ／Ｙ</t>
    <phoneticPr fontId="5"/>
  </si>
  <si>
    <t>当該事業はＣＥＰＩに拠出することで世界の感染症対策の強化に貢献し、国際保健分野における日本の存在感を高めるものである。</t>
    <rPh sb="0" eb="2">
      <t>トウガイ</t>
    </rPh>
    <rPh sb="2" eb="4">
      <t>ジギョウ</t>
    </rPh>
    <rPh sb="10" eb="12">
      <t>キョシュツ</t>
    </rPh>
    <rPh sb="17" eb="19">
      <t>セカイ</t>
    </rPh>
    <rPh sb="20" eb="23">
      <t>カンセンショウ</t>
    </rPh>
    <rPh sb="23" eb="25">
      <t>タイサク</t>
    </rPh>
    <rPh sb="26" eb="28">
      <t>キョウカ</t>
    </rPh>
    <rPh sb="29" eb="31">
      <t>コウケン</t>
    </rPh>
    <rPh sb="33" eb="35">
      <t>コクサイ</t>
    </rPh>
    <rPh sb="35" eb="37">
      <t>ホケン</t>
    </rPh>
    <rPh sb="37" eb="39">
      <t>ブンヤ</t>
    </rPh>
    <rPh sb="43" eb="45">
      <t>ニホン</t>
    </rPh>
    <rPh sb="46" eb="48">
      <t>ソンザイ</t>
    </rPh>
    <rPh sb="48" eb="49">
      <t>カン</t>
    </rPh>
    <rPh sb="50" eb="51">
      <t>タカ</t>
    </rPh>
    <phoneticPr fontId="5"/>
  </si>
  <si>
    <t>製薬企業・研究所などにおけるワクチン開発</t>
    <phoneticPr fontId="5"/>
  </si>
  <si>
    <t>CEPIへの拠出により、パンデミックの可能性がある感染症のワクチン開発が促進され、世界的流行の被害を最小限に留めるとともに、感染症対策の経験が豊富な我が国の知見・技術等の発信により国際的リーダーシップを発揮することで国際社会へ貢献することが期待できる経費であり、引き続き、必要な予算額を確保し、適正な執行に努めること。</t>
    <phoneticPr fontId="5"/>
  </si>
  <si>
    <t>-</t>
    <phoneticPr fontId="5"/>
  </si>
  <si>
    <t>「重点政策推進枠」861</t>
    <rPh sb="1" eb="3">
      <t>ジュウテン</t>
    </rPh>
    <rPh sb="3" eb="5">
      <t>セイサク</t>
    </rPh>
    <rPh sb="5" eb="7">
      <t>スイシン</t>
    </rPh>
    <rPh sb="7" eb="8">
      <t>ワク</t>
    </rPh>
    <phoneticPr fontId="5"/>
  </si>
  <si>
    <t>-</t>
    <phoneticPr fontId="5"/>
  </si>
  <si>
    <t>中村　かおり</t>
    <rPh sb="0" eb="2">
      <t>ナカムラ</t>
    </rPh>
    <phoneticPr fontId="5"/>
  </si>
  <si>
    <t>点検対象外</t>
    <rPh sb="0" eb="2">
      <t>テンケン</t>
    </rPh>
    <rPh sb="2" eb="5">
      <t>タイショウガイ</t>
    </rPh>
    <phoneticPr fontId="5"/>
  </si>
  <si>
    <t>-</t>
    <phoneticPr fontId="5"/>
  </si>
  <si>
    <t>第１期（2017-2021）においては、３つの新型コロナウイルスワクチン（ノババックス、アストラゼネカ、モデルナ）については臨床試験第Ⅲ相終了後にＷＨＯによる緊急使用が承認され、新型コロナウイルスの感染拡大防止に貢献できたと考える。
第２期（2022-2026）においては、次のパンデミックに備えた国際的なワクチン開発期間短縮 、新たなワクチン製造技術の開発、エボラ等既知の病原体のワクチン、COVID-19次世代ワクチンの開発等に貢献することで世界的な感染拡大防止を図っていく。</t>
    <rPh sb="23" eb="25">
      <t>シンガタ</t>
    </rPh>
    <rPh sb="62" eb="64">
      <t>リンショウ</t>
    </rPh>
    <rPh sb="64" eb="66">
      <t>シケン</t>
    </rPh>
    <rPh sb="66" eb="67">
      <t>ダイ</t>
    </rPh>
    <rPh sb="68" eb="69">
      <t>ソウ</t>
    </rPh>
    <rPh sb="69" eb="72">
      <t>シュウリョウゴ</t>
    </rPh>
    <rPh sb="79" eb="81">
      <t>キンキュウ</t>
    </rPh>
    <rPh sb="81" eb="83">
      <t>シヨウ</t>
    </rPh>
    <rPh sb="84" eb="86">
      <t>ショウニン</t>
    </rPh>
    <rPh sb="89" eb="91">
      <t>シンガタ</t>
    </rPh>
    <rPh sb="99" eb="101">
      <t>カンセン</t>
    </rPh>
    <rPh sb="101" eb="103">
      <t>カクダイ</t>
    </rPh>
    <rPh sb="103" eb="105">
      <t>ボウシ</t>
    </rPh>
    <rPh sb="106" eb="108">
      <t>コウケン</t>
    </rPh>
    <rPh sb="112" eb="113">
      <t>カンガ</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</si>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</sst>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279</xdr:row>
      <xdr:rowOff>0</xdr:rowOff>
    </xdr:from>
    <xdr:to>
      <xdr:col>34</xdr:col>
      <xdr:colOff>66675</xdr:colOff>
      <xdr:row>290</xdr:row>
      <xdr:rowOff>19049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0375" y="43805475"/>
          <a:ext cx="3867150"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33" customHeight="1" x14ac:dyDescent="0.15">
      <c r="AP1" s="11"/>
      <c r="AQ1" s="11"/>
      <c r="AR1" s="11"/>
      <c r="AS1" s="11"/>
      <c r="AT1" s="11"/>
      <c r="AU1" s="11"/>
      <c r="AV1" s="11"/>
      <c r="AW1" s="2"/>
    </row>
    <row r="2" spans="1:50" ht="33"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283</v>
      </c>
      <c r="AJ2" s="835" t="s">
        <v>606</v>
      </c>
      <c r="AK2" s="835"/>
      <c r="AL2" s="835"/>
      <c r="AM2" s="835"/>
      <c r="AN2" s="75" t="s">
        <v>283</v>
      </c>
      <c r="AO2" s="835">
        <v>21</v>
      </c>
      <c r="AP2" s="835"/>
      <c r="AQ2" s="835"/>
      <c r="AR2" s="76" t="s">
        <v>283</v>
      </c>
      <c r="AS2" s="836">
        <v>942</v>
      </c>
      <c r="AT2" s="836"/>
      <c r="AU2" s="836"/>
      <c r="AV2" s="75" t="str">
        <f>IF(AW2="","","-")</f>
        <v/>
      </c>
      <c r="AW2" s="837"/>
      <c r="AX2" s="837"/>
    </row>
    <row r="3" spans="1:50" ht="33" customHeight="1" thickBot="1" x14ac:dyDescent="0.2">
      <c r="A3" s="838" t="s">
        <v>596</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33" customHeight="1" x14ac:dyDescent="0.15">
      <c r="A4" s="810" t="s">
        <v>23</v>
      </c>
      <c r="B4" s="811"/>
      <c r="C4" s="811"/>
      <c r="D4" s="811"/>
      <c r="E4" s="811"/>
      <c r="F4" s="811"/>
      <c r="G4" s="812" t="s">
        <v>616</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607</v>
      </c>
      <c r="AF4" s="818"/>
      <c r="AG4" s="818"/>
      <c r="AH4" s="818"/>
      <c r="AI4" s="818"/>
      <c r="AJ4" s="818"/>
      <c r="AK4" s="818"/>
      <c r="AL4" s="818"/>
      <c r="AM4" s="818"/>
      <c r="AN4" s="818"/>
      <c r="AO4" s="818"/>
      <c r="AP4" s="819"/>
      <c r="AQ4" s="820" t="s">
        <v>2</v>
      </c>
      <c r="AR4" s="815"/>
      <c r="AS4" s="815"/>
      <c r="AT4" s="815"/>
      <c r="AU4" s="815"/>
      <c r="AV4" s="815"/>
      <c r="AW4" s="815"/>
      <c r="AX4" s="821"/>
    </row>
    <row r="5" spans="1:50" ht="33" customHeight="1" x14ac:dyDescent="0.15">
      <c r="A5" s="822" t="s">
        <v>62</v>
      </c>
      <c r="B5" s="823"/>
      <c r="C5" s="823"/>
      <c r="D5" s="823"/>
      <c r="E5" s="823"/>
      <c r="F5" s="824"/>
      <c r="G5" s="825" t="s">
        <v>380</v>
      </c>
      <c r="H5" s="826"/>
      <c r="I5" s="826"/>
      <c r="J5" s="826"/>
      <c r="K5" s="826"/>
      <c r="L5" s="826"/>
      <c r="M5" s="827" t="s">
        <v>61</v>
      </c>
      <c r="N5" s="828"/>
      <c r="O5" s="828"/>
      <c r="P5" s="828"/>
      <c r="Q5" s="828"/>
      <c r="R5" s="829"/>
      <c r="S5" s="830" t="s">
        <v>65</v>
      </c>
      <c r="T5" s="826"/>
      <c r="U5" s="826"/>
      <c r="V5" s="826"/>
      <c r="W5" s="826"/>
      <c r="X5" s="831"/>
      <c r="Y5" s="832" t="s">
        <v>3</v>
      </c>
      <c r="Z5" s="833"/>
      <c r="AA5" s="833"/>
      <c r="AB5" s="833"/>
      <c r="AC5" s="833"/>
      <c r="AD5" s="834"/>
      <c r="AE5" s="855" t="s">
        <v>609</v>
      </c>
      <c r="AF5" s="855"/>
      <c r="AG5" s="855"/>
      <c r="AH5" s="855"/>
      <c r="AI5" s="855"/>
      <c r="AJ5" s="855"/>
      <c r="AK5" s="855"/>
      <c r="AL5" s="855"/>
      <c r="AM5" s="855"/>
      <c r="AN5" s="855"/>
      <c r="AO5" s="855"/>
      <c r="AP5" s="856"/>
      <c r="AQ5" s="857" t="s">
        <v>661</v>
      </c>
      <c r="AR5" s="858"/>
      <c r="AS5" s="858"/>
      <c r="AT5" s="858"/>
      <c r="AU5" s="858"/>
      <c r="AV5" s="858"/>
      <c r="AW5" s="858"/>
      <c r="AX5" s="859"/>
    </row>
    <row r="6" spans="1:50" ht="21.95"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6" customHeight="1" x14ac:dyDescent="0.15">
      <c r="A7" s="841" t="s">
        <v>20</v>
      </c>
      <c r="B7" s="842"/>
      <c r="C7" s="842"/>
      <c r="D7" s="842"/>
      <c r="E7" s="842"/>
      <c r="F7" s="843"/>
      <c r="G7" s="865" t="s">
        <v>283</v>
      </c>
      <c r="H7" s="866"/>
      <c r="I7" s="866"/>
      <c r="J7" s="866"/>
      <c r="K7" s="866"/>
      <c r="L7" s="866"/>
      <c r="M7" s="866"/>
      <c r="N7" s="866"/>
      <c r="O7" s="866"/>
      <c r="P7" s="866"/>
      <c r="Q7" s="866"/>
      <c r="R7" s="866"/>
      <c r="S7" s="866"/>
      <c r="T7" s="866"/>
      <c r="U7" s="866"/>
      <c r="V7" s="866"/>
      <c r="W7" s="866"/>
      <c r="X7" s="867"/>
      <c r="Y7" s="868" t="s">
        <v>268</v>
      </c>
      <c r="Z7" s="687"/>
      <c r="AA7" s="687"/>
      <c r="AB7" s="687"/>
      <c r="AC7" s="687"/>
      <c r="AD7" s="869"/>
      <c r="AE7" s="797" t="s">
        <v>283</v>
      </c>
      <c r="AF7" s="798"/>
      <c r="AG7" s="798"/>
      <c r="AH7" s="798"/>
      <c r="AI7" s="798"/>
      <c r="AJ7" s="798"/>
      <c r="AK7" s="798"/>
      <c r="AL7" s="798"/>
      <c r="AM7" s="798"/>
      <c r="AN7" s="798"/>
      <c r="AO7" s="798"/>
      <c r="AP7" s="798"/>
      <c r="AQ7" s="798"/>
      <c r="AR7" s="798"/>
      <c r="AS7" s="798"/>
      <c r="AT7" s="798"/>
      <c r="AU7" s="798"/>
      <c r="AV7" s="798"/>
      <c r="AW7" s="798"/>
      <c r="AX7" s="799"/>
    </row>
    <row r="8" spans="1:50" ht="33"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66" customHeight="1" x14ac:dyDescent="0.15">
      <c r="A9" s="770" t="s">
        <v>21</v>
      </c>
      <c r="B9" s="771"/>
      <c r="C9" s="771"/>
      <c r="D9" s="771"/>
      <c r="E9" s="771"/>
      <c r="F9" s="771"/>
      <c r="G9" s="852" t="s">
        <v>632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6" customHeight="1" x14ac:dyDescent="0.15">
      <c r="A10" s="758" t="s">
        <v>27</v>
      </c>
      <c r="B10" s="759"/>
      <c r="C10" s="759"/>
      <c r="D10" s="759"/>
      <c r="E10" s="759"/>
      <c r="F10" s="759"/>
      <c r="G10" s="760" t="s">
        <v>653</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21.95" customHeight="1" x14ac:dyDescent="0.15">
      <c r="A11" s="758" t="s">
        <v>5</v>
      </c>
      <c r="B11" s="759"/>
      <c r="C11" s="759"/>
      <c r="D11" s="759"/>
      <c r="E11" s="759"/>
      <c r="F11" s="763"/>
      <c r="G11" s="764" t="str">
        <f>入力規則等!P10</f>
        <v>その他</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95" customHeight="1" x14ac:dyDescent="0.15">
      <c r="A12" s="767" t="s">
        <v>22</v>
      </c>
      <c r="B12" s="768"/>
      <c r="C12" s="768"/>
      <c r="D12" s="768"/>
      <c r="E12" s="768"/>
      <c r="F12" s="769"/>
      <c r="G12" s="773"/>
      <c r="H12" s="774"/>
      <c r="I12" s="774"/>
      <c r="J12" s="774"/>
      <c r="K12" s="774"/>
      <c r="L12" s="774"/>
      <c r="M12" s="774"/>
      <c r="N12" s="774"/>
      <c r="O12" s="77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3"/>
    </row>
    <row r="13" spans="1:50" ht="21.95" customHeight="1" x14ac:dyDescent="0.15">
      <c r="A13" s="307"/>
      <c r="B13" s="308"/>
      <c r="C13" s="308"/>
      <c r="D13" s="308"/>
      <c r="E13" s="308"/>
      <c r="F13" s="309"/>
      <c r="G13" s="787" t="s">
        <v>6</v>
      </c>
      <c r="H13" s="788"/>
      <c r="I13" s="804" t="s">
        <v>7</v>
      </c>
      <c r="J13" s="805"/>
      <c r="K13" s="805"/>
      <c r="L13" s="805"/>
      <c r="M13" s="805"/>
      <c r="N13" s="805"/>
      <c r="O13" s="806"/>
      <c r="P13" s="698">
        <v>2750</v>
      </c>
      <c r="Q13" s="699"/>
      <c r="R13" s="699"/>
      <c r="S13" s="699"/>
      <c r="T13" s="699"/>
      <c r="U13" s="699"/>
      <c r="V13" s="700"/>
      <c r="W13" s="698">
        <v>2750</v>
      </c>
      <c r="X13" s="699"/>
      <c r="Y13" s="699"/>
      <c r="Z13" s="699"/>
      <c r="AA13" s="699"/>
      <c r="AB13" s="699"/>
      <c r="AC13" s="700"/>
      <c r="AD13" s="698">
        <v>1350</v>
      </c>
      <c r="AE13" s="699"/>
      <c r="AF13" s="699"/>
      <c r="AG13" s="699"/>
      <c r="AH13" s="699"/>
      <c r="AI13" s="699"/>
      <c r="AJ13" s="700"/>
      <c r="AK13" s="698">
        <v>1080</v>
      </c>
      <c r="AL13" s="699"/>
      <c r="AM13" s="699"/>
      <c r="AN13" s="699"/>
      <c r="AO13" s="699"/>
      <c r="AP13" s="699"/>
      <c r="AQ13" s="700"/>
      <c r="AR13" s="735">
        <v>861</v>
      </c>
      <c r="AS13" s="736"/>
      <c r="AT13" s="736"/>
      <c r="AU13" s="736"/>
      <c r="AV13" s="736"/>
      <c r="AW13" s="736"/>
      <c r="AX13" s="807"/>
    </row>
    <row r="14" spans="1:50" ht="21.95" customHeight="1" x14ac:dyDescent="0.15">
      <c r="A14" s="307"/>
      <c r="B14" s="308"/>
      <c r="C14" s="308"/>
      <c r="D14" s="308"/>
      <c r="E14" s="308"/>
      <c r="F14" s="309"/>
      <c r="G14" s="789"/>
      <c r="H14" s="790"/>
      <c r="I14" s="782" t="s">
        <v>8</v>
      </c>
      <c r="J14" s="783"/>
      <c r="K14" s="783"/>
      <c r="L14" s="783"/>
      <c r="M14" s="783"/>
      <c r="N14" s="783"/>
      <c r="O14" s="784"/>
      <c r="P14" s="698" t="s">
        <v>613</v>
      </c>
      <c r="Q14" s="699"/>
      <c r="R14" s="699"/>
      <c r="S14" s="699"/>
      <c r="T14" s="699"/>
      <c r="U14" s="699"/>
      <c r="V14" s="700"/>
      <c r="W14" s="698">
        <v>10590</v>
      </c>
      <c r="X14" s="699"/>
      <c r="Y14" s="699"/>
      <c r="Z14" s="699"/>
      <c r="AA14" s="699"/>
      <c r="AB14" s="699"/>
      <c r="AC14" s="700"/>
      <c r="AD14" s="698" t="s">
        <v>613</v>
      </c>
      <c r="AE14" s="699"/>
      <c r="AF14" s="699"/>
      <c r="AG14" s="699"/>
      <c r="AH14" s="699"/>
      <c r="AI14" s="699"/>
      <c r="AJ14" s="700"/>
      <c r="AK14" s="698" t="s">
        <v>617</v>
      </c>
      <c r="AL14" s="699"/>
      <c r="AM14" s="699"/>
      <c r="AN14" s="699"/>
      <c r="AO14" s="699"/>
      <c r="AP14" s="699"/>
      <c r="AQ14" s="700"/>
      <c r="AR14" s="793"/>
      <c r="AS14" s="793"/>
      <c r="AT14" s="793"/>
      <c r="AU14" s="793"/>
      <c r="AV14" s="793"/>
      <c r="AW14" s="793"/>
      <c r="AX14" s="794"/>
    </row>
    <row r="15" spans="1:50" ht="21.95" customHeight="1" x14ac:dyDescent="0.15">
      <c r="A15" s="307"/>
      <c r="B15" s="308"/>
      <c r="C15" s="308"/>
      <c r="D15" s="308"/>
      <c r="E15" s="308"/>
      <c r="F15" s="309"/>
      <c r="G15" s="789"/>
      <c r="H15" s="790"/>
      <c r="I15" s="782" t="s">
        <v>47</v>
      </c>
      <c r="J15" s="795"/>
      <c r="K15" s="795"/>
      <c r="L15" s="795"/>
      <c r="M15" s="795"/>
      <c r="N15" s="795"/>
      <c r="O15" s="796"/>
      <c r="P15" s="698" t="s">
        <v>611</v>
      </c>
      <c r="Q15" s="699"/>
      <c r="R15" s="699"/>
      <c r="S15" s="699"/>
      <c r="T15" s="699"/>
      <c r="U15" s="699"/>
      <c r="V15" s="700"/>
      <c r="W15" s="698" t="s">
        <v>611</v>
      </c>
      <c r="X15" s="699"/>
      <c r="Y15" s="699"/>
      <c r="Z15" s="699"/>
      <c r="AA15" s="699"/>
      <c r="AB15" s="699"/>
      <c r="AC15" s="700"/>
      <c r="AD15" s="698">
        <v>1375</v>
      </c>
      <c r="AE15" s="699"/>
      <c r="AF15" s="699"/>
      <c r="AG15" s="699"/>
      <c r="AH15" s="699"/>
      <c r="AI15" s="699"/>
      <c r="AJ15" s="700"/>
      <c r="AK15" s="698" t="s">
        <v>617</v>
      </c>
      <c r="AL15" s="699"/>
      <c r="AM15" s="699"/>
      <c r="AN15" s="699"/>
      <c r="AO15" s="699"/>
      <c r="AP15" s="699"/>
      <c r="AQ15" s="700"/>
      <c r="AR15" s="698"/>
      <c r="AS15" s="699"/>
      <c r="AT15" s="699"/>
      <c r="AU15" s="699"/>
      <c r="AV15" s="699"/>
      <c r="AW15" s="699"/>
      <c r="AX15" s="808"/>
    </row>
    <row r="16" spans="1:50" ht="21.95" customHeight="1" x14ac:dyDescent="0.15">
      <c r="A16" s="307"/>
      <c r="B16" s="308"/>
      <c r="C16" s="308"/>
      <c r="D16" s="308"/>
      <c r="E16" s="308"/>
      <c r="F16" s="309"/>
      <c r="G16" s="789"/>
      <c r="H16" s="790"/>
      <c r="I16" s="782" t="s">
        <v>48</v>
      </c>
      <c r="J16" s="795"/>
      <c r="K16" s="795"/>
      <c r="L16" s="795"/>
      <c r="M16" s="795"/>
      <c r="N16" s="795"/>
      <c r="O16" s="796"/>
      <c r="P16" s="698" t="s">
        <v>611</v>
      </c>
      <c r="Q16" s="699"/>
      <c r="R16" s="699"/>
      <c r="S16" s="699"/>
      <c r="T16" s="699"/>
      <c r="U16" s="699"/>
      <c r="V16" s="700"/>
      <c r="W16" s="698">
        <v>-1375</v>
      </c>
      <c r="X16" s="699"/>
      <c r="Y16" s="699"/>
      <c r="Z16" s="699"/>
      <c r="AA16" s="699"/>
      <c r="AB16" s="699"/>
      <c r="AC16" s="700"/>
      <c r="AD16" s="698" t="s">
        <v>612</v>
      </c>
      <c r="AE16" s="699"/>
      <c r="AF16" s="699"/>
      <c r="AG16" s="699"/>
      <c r="AH16" s="699"/>
      <c r="AI16" s="699"/>
      <c r="AJ16" s="700"/>
      <c r="AK16" s="698" t="s">
        <v>617</v>
      </c>
      <c r="AL16" s="699"/>
      <c r="AM16" s="699"/>
      <c r="AN16" s="699"/>
      <c r="AO16" s="699"/>
      <c r="AP16" s="699"/>
      <c r="AQ16" s="700"/>
      <c r="AR16" s="800"/>
      <c r="AS16" s="801"/>
      <c r="AT16" s="801"/>
      <c r="AU16" s="801"/>
      <c r="AV16" s="801"/>
      <c r="AW16" s="801"/>
      <c r="AX16" s="802"/>
    </row>
    <row r="17" spans="1:50" ht="21.95" customHeight="1" x14ac:dyDescent="0.15">
      <c r="A17" s="307"/>
      <c r="B17" s="308"/>
      <c r="C17" s="308"/>
      <c r="D17" s="308"/>
      <c r="E17" s="308"/>
      <c r="F17" s="309"/>
      <c r="G17" s="789"/>
      <c r="H17" s="790"/>
      <c r="I17" s="782" t="s">
        <v>46</v>
      </c>
      <c r="J17" s="783"/>
      <c r="K17" s="783"/>
      <c r="L17" s="783"/>
      <c r="M17" s="783"/>
      <c r="N17" s="783"/>
      <c r="O17" s="784"/>
      <c r="P17" s="698" t="s">
        <v>613</v>
      </c>
      <c r="Q17" s="699"/>
      <c r="R17" s="699"/>
      <c r="S17" s="699"/>
      <c r="T17" s="699"/>
      <c r="U17" s="699"/>
      <c r="V17" s="700"/>
      <c r="W17" s="698" t="s">
        <v>613</v>
      </c>
      <c r="X17" s="699"/>
      <c r="Y17" s="699"/>
      <c r="Z17" s="699"/>
      <c r="AA17" s="699"/>
      <c r="AB17" s="699"/>
      <c r="AC17" s="700"/>
      <c r="AD17" s="698" t="s">
        <v>612</v>
      </c>
      <c r="AE17" s="699"/>
      <c r="AF17" s="699"/>
      <c r="AG17" s="699"/>
      <c r="AH17" s="699"/>
      <c r="AI17" s="699"/>
      <c r="AJ17" s="700"/>
      <c r="AK17" s="698" t="s">
        <v>617</v>
      </c>
      <c r="AL17" s="699"/>
      <c r="AM17" s="699"/>
      <c r="AN17" s="699"/>
      <c r="AO17" s="699"/>
      <c r="AP17" s="699"/>
      <c r="AQ17" s="700"/>
      <c r="AR17" s="785"/>
      <c r="AS17" s="785"/>
      <c r="AT17" s="785"/>
      <c r="AU17" s="785"/>
      <c r="AV17" s="785"/>
      <c r="AW17" s="785"/>
      <c r="AX17" s="786"/>
    </row>
    <row r="18" spans="1:50" ht="21.95" customHeight="1" x14ac:dyDescent="0.15">
      <c r="A18" s="307"/>
      <c r="B18" s="308"/>
      <c r="C18" s="308"/>
      <c r="D18" s="308"/>
      <c r="E18" s="308"/>
      <c r="F18" s="309"/>
      <c r="G18" s="791"/>
      <c r="H18" s="792"/>
      <c r="I18" s="775" t="s">
        <v>18</v>
      </c>
      <c r="J18" s="776"/>
      <c r="K18" s="776"/>
      <c r="L18" s="776"/>
      <c r="M18" s="776"/>
      <c r="N18" s="776"/>
      <c r="O18" s="777"/>
      <c r="P18" s="778">
        <f>SUM(P13:V17)</f>
        <v>2750</v>
      </c>
      <c r="Q18" s="779"/>
      <c r="R18" s="779"/>
      <c r="S18" s="779"/>
      <c r="T18" s="779"/>
      <c r="U18" s="779"/>
      <c r="V18" s="780"/>
      <c r="W18" s="778">
        <f>SUM(W13:AC17)</f>
        <v>11965</v>
      </c>
      <c r="X18" s="779"/>
      <c r="Y18" s="779"/>
      <c r="Z18" s="779"/>
      <c r="AA18" s="779"/>
      <c r="AB18" s="779"/>
      <c r="AC18" s="780"/>
      <c r="AD18" s="778">
        <f>SUM(AD13:AJ17)</f>
        <v>2725</v>
      </c>
      <c r="AE18" s="779"/>
      <c r="AF18" s="779"/>
      <c r="AG18" s="779"/>
      <c r="AH18" s="779"/>
      <c r="AI18" s="779"/>
      <c r="AJ18" s="780"/>
      <c r="AK18" s="778">
        <f>SUM(AK13:AQ17)</f>
        <v>1080</v>
      </c>
      <c r="AL18" s="779"/>
      <c r="AM18" s="779"/>
      <c r="AN18" s="779"/>
      <c r="AO18" s="779"/>
      <c r="AP18" s="779"/>
      <c r="AQ18" s="780"/>
      <c r="AR18" s="778">
        <f>SUM(AR13:AX17)</f>
        <v>861</v>
      </c>
      <c r="AS18" s="779"/>
      <c r="AT18" s="779"/>
      <c r="AU18" s="779"/>
      <c r="AV18" s="779"/>
      <c r="AW18" s="779"/>
      <c r="AX18" s="781"/>
    </row>
    <row r="19" spans="1:50" ht="21.95" customHeight="1" x14ac:dyDescent="0.15">
      <c r="A19" s="307"/>
      <c r="B19" s="308"/>
      <c r="C19" s="308"/>
      <c r="D19" s="308"/>
      <c r="E19" s="308"/>
      <c r="F19" s="309"/>
      <c r="G19" s="750" t="s">
        <v>9</v>
      </c>
      <c r="H19" s="751"/>
      <c r="I19" s="751"/>
      <c r="J19" s="751"/>
      <c r="K19" s="751"/>
      <c r="L19" s="751"/>
      <c r="M19" s="751"/>
      <c r="N19" s="751"/>
      <c r="O19" s="751"/>
      <c r="P19" s="698">
        <v>2750</v>
      </c>
      <c r="Q19" s="699"/>
      <c r="R19" s="699"/>
      <c r="S19" s="699"/>
      <c r="T19" s="699"/>
      <c r="U19" s="699"/>
      <c r="V19" s="700"/>
      <c r="W19" s="698">
        <v>13340</v>
      </c>
      <c r="X19" s="699"/>
      <c r="Y19" s="699"/>
      <c r="Z19" s="699"/>
      <c r="AA19" s="699"/>
      <c r="AB19" s="699"/>
      <c r="AC19" s="700"/>
      <c r="AD19" s="698">
        <v>2700</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1.95" customHeight="1" x14ac:dyDescent="0.15">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1.1149185123276222</v>
      </c>
      <c r="X20" s="746"/>
      <c r="Y20" s="746"/>
      <c r="Z20" s="746"/>
      <c r="AA20" s="746"/>
      <c r="AB20" s="746"/>
      <c r="AC20" s="746"/>
      <c r="AD20" s="746">
        <f>IF(AD18=0, "-", SUM(AD19)/AD18)</f>
        <v>0.99082568807339455</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33" customHeight="1" x14ac:dyDescent="0.15">
      <c r="A21" s="770"/>
      <c r="B21" s="771"/>
      <c r="C21" s="771"/>
      <c r="D21" s="771"/>
      <c r="E21" s="771"/>
      <c r="F21" s="772"/>
      <c r="G21" s="744" t="s">
        <v>238</v>
      </c>
      <c r="H21" s="745"/>
      <c r="I21" s="745"/>
      <c r="J21" s="745"/>
      <c r="K21" s="745"/>
      <c r="L21" s="745"/>
      <c r="M21" s="745"/>
      <c r="N21" s="745"/>
      <c r="O21" s="745"/>
      <c r="P21" s="746">
        <f>IF(P19=0, "-", SUM(P19)/SUM(P13,P14))</f>
        <v>1</v>
      </c>
      <c r="Q21" s="746"/>
      <c r="R21" s="746"/>
      <c r="S21" s="746"/>
      <c r="T21" s="746"/>
      <c r="U21" s="746"/>
      <c r="V21" s="746"/>
      <c r="W21" s="746">
        <f>IF(W19=0, "-", SUM(W19)/SUM(W13,W14))</f>
        <v>1</v>
      </c>
      <c r="X21" s="746"/>
      <c r="Y21" s="746"/>
      <c r="Z21" s="746"/>
      <c r="AA21" s="746"/>
      <c r="AB21" s="746"/>
      <c r="AC21" s="746"/>
      <c r="AD21" s="746">
        <f>IF(AD19=0, "-", SUM(AD19)/SUM(AD13,AD14))</f>
        <v>2</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591</v>
      </c>
      <c r="B22" s="705"/>
      <c r="C22" s="705"/>
      <c r="D22" s="705"/>
      <c r="E22" s="705"/>
      <c r="F22" s="706"/>
      <c r="G22" s="710" t="s">
        <v>228</v>
      </c>
      <c r="H22" s="550"/>
      <c r="I22" s="550"/>
      <c r="J22" s="550"/>
      <c r="K22" s="550"/>
      <c r="L22" s="550"/>
      <c r="M22" s="550"/>
      <c r="N22" s="550"/>
      <c r="O22" s="551"/>
      <c r="P22" s="711" t="s">
        <v>589</v>
      </c>
      <c r="Q22" s="550"/>
      <c r="R22" s="550"/>
      <c r="S22" s="550"/>
      <c r="T22" s="550"/>
      <c r="U22" s="550"/>
      <c r="V22" s="551"/>
      <c r="W22" s="711" t="s">
        <v>590</v>
      </c>
      <c r="X22" s="550"/>
      <c r="Y22" s="550"/>
      <c r="Z22" s="550"/>
      <c r="AA22" s="550"/>
      <c r="AB22" s="550"/>
      <c r="AC22" s="551"/>
      <c r="AD22" s="711" t="s">
        <v>227</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33" customHeight="1" x14ac:dyDescent="0.15">
      <c r="A23" s="707"/>
      <c r="B23" s="708"/>
      <c r="C23" s="708"/>
      <c r="D23" s="708"/>
      <c r="E23" s="708"/>
      <c r="F23" s="709"/>
      <c r="G23" s="732" t="s">
        <v>631</v>
      </c>
      <c r="H23" s="733"/>
      <c r="I23" s="733"/>
      <c r="J23" s="733"/>
      <c r="K23" s="733"/>
      <c r="L23" s="733"/>
      <c r="M23" s="733"/>
      <c r="N23" s="733"/>
      <c r="O23" s="734"/>
      <c r="P23" s="735">
        <v>1080</v>
      </c>
      <c r="Q23" s="736"/>
      <c r="R23" s="736"/>
      <c r="S23" s="736"/>
      <c r="T23" s="736"/>
      <c r="U23" s="736"/>
      <c r="V23" s="737"/>
      <c r="W23" s="735">
        <v>861</v>
      </c>
      <c r="X23" s="736"/>
      <c r="Y23" s="736"/>
      <c r="Z23" s="736"/>
      <c r="AA23" s="736"/>
      <c r="AB23" s="736"/>
      <c r="AC23" s="737"/>
      <c r="AD23" s="738" t="s">
        <v>659</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1.9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1.9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1.9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1.9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1.9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1.95" customHeight="1" thickBot="1" x14ac:dyDescent="0.2">
      <c r="A29" s="707"/>
      <c r="B29" s="708"/>
      <c r="C29" s="708"/>
      <c r="D29" s="708"/>
      <c r="E29" s="708"/>
      <c r="F29" s="709"/>
      <c r="G29" s="298" t="s">
        <v>18</v>
      </c>
      <c r="H29" s="718"/>
      <c r="I29" s="718"/>
      <c r="J29" s="718"/>
      <c r="K29" s="718"/>
      <c r="L29" s="718"/>
      <c r="M29" s="718"/>
      <c r="N29" s="718"/>
      <c r="O29" s="719"/>
      <c r="P29" s="720">
        <f>AK13</f>
        <v>1080</v>
      </c>
      <c r="Q29" s="721"/>
      <c r="R29" s="721"/>
      <c r="S29" s="721"/>
      <c r="T29" s="721"/>
      <c r="U29" s="721"/>
      <c r="V29" s="722"/>
      <c r="W29" s="723">
        <f>AR13</f>
        <v>861</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578</v>
      </c>
      <c r="B30" s="727"/>
      <c r="C30" s="727"/>
      <c r="D30" s="727"/>
      <c r="E30" s="727"/>
      <c r="F30" s="728"/>
      <c r="G30" s="729" t="s">
        <v>655</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3" customHeight="1" x14ac:dyDescent="0.15">
      <c r="A31" s="648" t="s">
        <v>579</v>
      </c>
      <c r="B31" s="153"/>
      <c r="C31" s="153"/>
      <c r="D31" s="153"/>
      <c r="E31" s="153"/>
      <c r="F31" s="154"/>
      <c r="G31" s="689" t="s">
        <v>571</v>
      </c>
      <c r="H31" s="690"/>
      <c r="I31" s="690"/>
      <c r="J31" s="690"/>
      <c r="K31" s="690"/>
      <c r="L31" s="690"/>
      <c r="M31" s="690"/>
      <c r="N31" s="690"/>
      <c r="O31" s="690"/>
      <c r="P31" s="691" t="s">
        <v>570</v>
      </c>
      <c r="Q31" s="690"/>
      <c r="R31" s="690"/>
      <c r="S31" s="690"/>
      <c r="T31" s="690"/>
      <c r="U31" s="690"/>
      <c r="V31" s="690"/>
      <c r="W31" s="690"/>
      <c r="X31" s="692"/>
      <c r="Y31" s="693"/>
      <c r="Z31" s="694"/>
      <c r="AA31" s="695"/>
      <c r="AB31" s="626" t="s">
        <v>11</v>
      </c>
      <c r="AC31" s="626"/>
      <c r="AD31" s="626"/>
      <c r="AE31" s="116" t="s">
        <v>415</v>
      </c>
      <c r="AF31" s="696"/>
      <c r="AG31" s="696"/>
      <c r="AH31" s="697"/>
      <c r="AI31" s="116" t="s">
        <v>567</v>
      </c>
      <c r="AJ31" s="696"/>
      <c r="AK31" s="696"/>
      <c r="AL31" s="697"/>
      <c r="AM31" s="116" t="s">
        <v>383</v>
      </c>
      <c r="AN31" s="696"/>
      <c r="AO31" s="696"/>
      <c r="AP31" s="697"/>
      <c r="AQ31" s="623" t="s">
        <v>414</v>
      </c>
      <c r="AR31" s="624"/>
      <c r="AS31" s="624"/>
      <c r="AT31" s="625"/>
      <c r="AU31" s="623" t="s">
        <v>592</v>
      </c>
      <c r="AV31" s="624"/>
      <c r="AW31" s="624"/>
      <c r="AX31" s="633"/>
    </row>
    <row r="32" spans="1:50" ht="44.1" customHeight="1" x14ac:dyDescent="0.15">
      <c r="A32" s="648"/>
      <c r="B32" s="153"/>
      <c r="C32" s="153"/>
      <c r="D32" s="153"/>
      <c r="E32" s="153"/>
      <c r="F32" s="154"/>
      <c r="G32" s="730" t="s">
        <v>647</v>
      </c>
      <c r="H32" s="635"/>
      <c r="I32" s="635"/>
      <c r="J32" s="635"/>
      <c r="K32" s="635"/>
      <c r="L32" s="635"/>
      <c r="M32" s="635"/>
      <c r="N32" s="635"/>
      <c r="O32" s="635"/>
      <c r="P32" s="385" t="s">
        <v>642</v>
      </c>
      <c r="Q32" s="639"/>
      <c r="R32" s="639"/>
      <c r="S32" s="639"/>
      <c r="T32" s="639"/>
      <c r="U32" s="639"/>
      <c r="V32" s="639"/>
      <c r="W32" s="639"/>
      <c r="X32" s="640"/>
      <c r="Y32" s="644" t="s">
        <v>51</v>
      </c>
      <c r="Z32" s="645"/>
      <c r="AA32" s="646"/>
      <c r="AB32" s="148" t="s">
        <v>651</v>
      </c>
      <c r="AC32" s="647"/>
      <c r="AD32" s="647"/>
      <c r="AE32" s="616">
        <v>8</v>
      </c>
      <c r="AF32" s="616"/>
      <c r="AG32" s="616"/>
      <c r="AH32" s="616"/>
      <c r="AI32" s="616">
        <v>12</v>
      </c>
      <c r="AJ32" s="616"/>
      <c r="AK32" s="616"/>
      <c r="AL32" s="616"/>
      <c r="AM32" s="616">
        <v>7</v>
      </c>
      <c r="AN32" s="616"/>
      <c r="AO32" s="616"/>
      <c r="AP32" s="616"/>
      <c r="AQ32" s="662" t="s">
        <v>663</v>
      </c>
      <c r="AR32" s="616"/>
      <c r="AS32" s="616"/>
      <c r="AT32" s="616"/>
      <c r="AU32" s="93" t="s">
        <v>663</v>
      </c>
      <c r="AV32" s="618"/>
      <c r="AW32" s="618"/>
      <c r="AX32" s="619"/>
    </row>
    <row r="33" spans="1:51" ht="44.1"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651</v>
      </c>
      <c r="AC33" s="647"/>
      <c r="AD33" s="647"/>
      <c r="AE33" s="616">
        <v>16</v>
      </c>
      <c r="AF33" s="616"/>
      <c r="AG33" s="616"/>
      <c r="AH33" s="616"/>
      <c r="AI33" s="616">
        <v>8</v>
      </c>
      <c r="AJ33" s="616"/>
      <c r="AK33" s="616"/>
      <c r="AL33" s="616"/>
      <c r="AM33" s="662">
        <v>12</v>
      </c>
      <c r="AN33" s="616"/>
      <c r="AO33" s="616"/>
      <c r="AP33" s="616"/>
      <c r="AQ33" s="616">
        <v>7</v>
      </c>
      <c r="AR33" s="616"/>
      <c r="AS33" s="616"/>
      <c r="AT33" s="616"/>
      <c r="AU33" s="617">
        <v>7</v>
      </c>
      <c r="AV33" s="618"/>
      <c r="AW33" s="618"/>
      <c r="AX33" s="619"/>
    </row>
    <row r="34" spans="1:51" ht="33" customHeight="1" x14ac:dyDescent="0.15">
      <c r="A34" s="680" t="s">
        <v>580</v>
      </c>
      <c r="B34" s="681"/>
      <c r="C34" s="681"/>
      <c r="D34" s="681"/>
      <c r="E34" s="681"/>
      <c r="F34" s="682"/>
      <c r="G34" s="176" t="s">
        <v>581</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415</v>
      </c>
      <c r="AF34" s="176"/>
      <c r="AG34" s="176"/>
      <c r="AH34" s="177"/>
      <c r="AI34" s="175" t="s">
        <v>567</v>
      </c>
      <c r="AJ34" s="176"/>
      <c r="AK34" s="176"/>
      <c r="AL34" s="177"/>
      <c r="AM34" s="175" t="s">
        <v>383</v>
      </c>
      <c r="AN34" s="176"/>
      <c r="AO34" s="176"/>
      <c r="AP34" s="177"/>
      <c r="AQ34" s="627" t="s">
        <v>593</v>
      </c>
      <c r="AR34" s="628"/>
      <c r="AS34" s="628"/>
      <c r="AT34" s="628"/>
      <c r="AU34" s="628"/>
      <c r="AV34" s="628"/>
      <c r="AW34" s="628"/>
      <c r="AX34" s="629"/>
    </row>
    <row r="35" spans="1:51" ht="33" customHeight="1" x14ac:dyDescent="0.15">
      <c r="A35" s="683"/>
      <c r="B35" s="684"/>
      <c r="C35" s="684"/>
      <c r="D35" s="684"/>
      <c r="E35" s="684"/>
      <c r="F35" s="685"/>
      <c r="G35" s="652" t="s">
        <v>643</v>
      </c>
      <c r="H35" s="653"/>
      <c r="I35" s="653"/>
      <c r="J35" s="653"/>
      <c r="K35" s="653"/>
      <c r="L35" s="653"/>
      <c r="M35" s="653"/>
      <c r="N35" s="653"/>
      <c r="O35" s="653"/>
      <c r="P35" s="653"/>
      <c r="Q35" s="653"/>
      <c r="R35" s="653"/>
      <c r="S35" s="653"/>
      <c r="T35" s="653"/>
      <c r="U35" s="653"/>
      <c r="V35" s="653"/>
      <c r="W35" s="653"/>
      <c r="X35" s="653"/>
      <c r="Y35" s="656" t="s">
        <v>580</v>
      </c>
      <c r="Z35" s="657"/>
      <c r="AA35" s="658"/>
      <c r="AB35" s="659" t="s">
        <v>650</v>
      </c>
      <c r="AC35" s="660"/>
      <c r="AD35" s="661"/>
      <c r="AE35" s="662" t="s">
        <v>648</v>
      </c>
      <c r="AF35" s="662"/>
      <c r="AG35" s="662"/>
      <c r="AH35" s="662"/>
      <c r="AI35" s="662" t="s">
        <v>648</v>
      </c>
      <c r="AJ35" s="662"/>
      <c r="AK35" s="662"/>
      <c r="AL35" s="662"/>
      <c r="AM35" s="662">
        <v>12.5</v>
      </c>
      <c r="AN35" s="662"/>
      <c r="AO35" s="662"/>
      <c r="AP35" s="662"/>
      <c r="AQ35" s="93" t="s">
        <v>665</v>
      </c>
      <c r="AR35" s="87"/>
      <c r="AS35" s="87"/>
      <c r="AT35" s="87"/>
      <c r="AU35" s="87"/>
      <c r="AV35" s="87"/>
      <c r="AW35" s="87"/>
      <c r="AX35" s="88"/>
    </row>
    <row r="36" spans="1:51" ht="33"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583</v>
      </c>
      <c r="Z36" s="649"/>
      <c r="AA36" s="650"/>
      <c r="AB36" s="612" t="s">
        <v>654</v>
      </c>
      <c r="AC36" s="613"/>
      <c r="AD36" s="614"/>
      <c r="AE36" s="615" t="s">
        <v>648</v>
      </c>
      <c r="AF36" s="615"/>
      <c r="AG36" s="615"/>
      <c r="AH36" s="615"/>
      <c r="AI36" s="615" t="s">
        <v>648</v>
      </c>
      <c r="AJ36" s="615"/>
      <c r="AK36" s="615"/>
      <c r="AL36" s="615"/>
      <c r="AM36" s="615" t="s">
        <v>649</v>
      </c>
      <c r="AN36" s="615"/>
      <c r="AO36" s="615"/>
      <c r="AP36" s="615"/>
      <c r="AQ36" s="615" t="s">
        <v>283</v>
      </c>
      <c r="AR36" s="615"/>
      <c r="AS36" s="615"/>
      <c r="AT36" s="615"/>
      <c r="AU36" s="615"/>
      <c r="AV36" s="615"/>
      <c r="AW36" s="615"/>
      <c r="AX36" s="651"/>
    </row>
    <row r="37" spans="1:51" ht="33" customHeight="1" x14ac:dyDescent="0.15">
      <c r="A37" s="668" t="s">
        <v>235</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415</v>
      </c>
      <c r="AF37" s="610"/>
      <c r="AG37" s="610"/>
      <c r="AH37" s="611"/>
      <c r="AI37" s="678" t="s">
        <v>567</v>
      </c>
      <c r="AJ37" s="678"/>
      <c r="AK37" s="678"/>
      <c r="AL37" s="609"/>
      <c r="AM37" s="678" t="s">
        <v>383</v>
      </c>
      <c r="AN37" s="678"/>
      <c r="AO37" s="678"/>
      <c r="AP37" s="609"/>
      <c r="AQ37" s="216" t="s">
        <v>174</v>
      </c>
      <c r="AR37" s="217"/>
      <c r="AS37" s="217"/>
      <c r="AT37" s="218"/>
      <c r="AU37" s="197" t="s">
        <v>128</v>
      </c>
      <c r="AV37" s="197"/>
      <c r="AW37" s="197"/>
      <c r="AX37" s="200"/>
    </row>
    <row r="38" spans="1:51" ht="33"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634</v>
      </c>
      <c r="AR38" s="508"/>
      <c r="AS38" s="127" t="s">
        <v>175</v>
      </c>
      <c r="AT38" s="128"/>
      <c r="AU38" s="126">
        <v>3</v>
      </c>
      <c r="AV38" s="126"/>
      <c r="AW38" s="108" t="s">
        <v>166</v>
      </c>
      <c r="AX38" s="129"/>
    </row>
    <row r="39" spans="1:51" ht="33" customHeight="1" x14ac:dyDescent="0.15">
      <c r="A39" s="674"/>
      <c r="B39" s="672"/>
      <c r="C39" s="672"/>
      <c r="D39" s="672"/>
      <c r="E39" s="672"/>
      <c r="F39" s="673"/>
      <c r="G39" s="178" t="s">
        <v>641</v>
      </c>
      <c r="H39" s="179"/>
      <c r="I39" s="179"/>
      <c r="J39" s="179"/>
      <c r="K39" s="179"/>
      <c r="L39" s="179"/>
      <c r="M39" s="179"/>
      <c r="N39" s="179"/>
      <c r="O39" s="180"/>
      <c r="P39" s="131" t="s">
        <v>633</v>
      </c>
      <c r="Q39" s="131"/>
      <c r="R39" s="131"/>
      <c r="S39" s="131"/>
      <c r="T39" s="131"/>
      <c r="U39" s="131"/>
      <c r="V39" s="131"/>
      <c r="W39" s="131"/>
      <c r="X39" s="132"/>
      <c r="Y39" s="219" t="s">
        <v>12</v>
      </c>
      <c r="Z39" s="220"/>
      <c r="AA39" s="221"/>
      <c r="AB39" s="148" t="s">
        <v>635</v>
      </c>
      <c r="AC39" s="148"/>
      <c r="AD39" s="148"/>
      <c r="AE39" s="93">
        <v>5</v>
      </c>
      <c r="AF39" s="87"/>
      <c r="AG39" s="87"/>
      <c r="AH39" s="87"/>
      <c r="AI39" s="93">
        <v>6</v>
      </c>
      <c r="AJ39" s="87"/>
      <c r="AK39" s="87"/>
      <c r="AL39" s="87"/>
      <c r="AM39" s="93">
        <v>7</v>
      </c>
      <c r="AN39" s="87"/>
      <c r="AO39" s="87"/>
      <c r="AP39" s="87"/>
      <c r="AQ39" s="94" t="s">
        <v>634</v>
      </c>
      <c r="AR39" s="95"/>
      <c r="AS39" s="95"/>
      <c r="AT39" s="96"/>
      <c r="AU39" s="87">
        <v>7</v>
      </c>
      <c r="AV39" s="87"/>
      <c r="AW39" s="87"/>
      <c r="AX39" s="88"/>
    </row>
    <row r="40" spans="1:51" ht="33"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635</v>
      </c>
      <c r="AC40" s="92"/>
      <c r="AD40" s="92"/>
      <c r="AE40" s="93" t="s">
        <v>648</v>
      </c>
      <c r="AF40" s="87"/>
      <c r="AG40" s="87"/>
      <c r="AH40" s="87"/>
      <c r="AI40" s="93" t="s">
        <v>648</v>
      </c>
      <c r="AJ40" s="87"/>
      <c r="AK40" s="87"/>
      <c r="AL40" s="87"/>
      <c r="AM40" s="93" t="s">
        <v>648</v>
      </c>
      <c r="AN40" s="87"/>
      <c r="AO40" s="87"/>
      <c r="AP40" s="87"/>
      <c r="AQ40" s="94" t="s">
        <v>634</v>
      </c>
      <c r="AR40" s="95"/>
      <c r="AS40" s="95"/>
      <c r="AT40" s="96"/>
      <c r="AU40" s="87">
        <v>6</v>
      </c>
      <c r="AV40" s="87"/>
      <c r="AW40" s="87"/>
      <c r="AX40" s="88"/>
    </row>
    <row r="41" spans="1:51" ht="33"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648</v>
      </c>
      <c r="AF41" s="87"/>
      <c r="AG41" s="87"/>
      <c r="AH41" s="87"/>
      <c r="AI41" s="93" t="s">
        <v>648</v>
      </c>
      <c r="AJ41" s="87"/>
      <c r="AK41" s="87"/>
      <c r="AL41" s="87"/>
      <c r="AM41" s="93" t="s">
        <v>648</v>
      </c>
      <c r="AN41" s="87"/>
      <c r="AO41" s="87"/>
      <c r="AP41" s="87"/>
      <c r="AQ41" s="94" t="s">
        <v>634</v>
      </c>
      <c r="AR41" s="95"/>
      <c r="AS41" s="95"/>
      <c r="AT41" s="96"/>
      <c r="AU41" s="87">
        <v>117</v>
      </c>
      <c r="AV41" s="87"/>
      <c r="AW41" s="87"/>
      <c r="AX41" s="88"/>
    </row>
    <row r="42" spans="1:51" ht="30" customHeight="1" x14ac:dyDescent="0.15">
      <c r="A42" s="187" t="s">
        <v>259</v>
      </c>
      <c r="B42" s="150"/>
      <c r="C42" s="150"/>
      <c r="D42" s="150"/>
      <c r="E42" s="150"/>
      <c r="F42" s="151"/>
      <c r="G42" s="189" t="s">
        <v>636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30"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578</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579</v>
      </c>
      <c r="B65" s="153"/>
      <c r="C65" s="153"/>
      <c r="D65" s="153"/>
      <c r="E65" s="153"/>
      <c r="F65" s="154"/>
      <c r="G65" s="689" t="s">
        <v>571</v>
      </c>
      <c r="H65" s="690"/>
      <c r="I65" s="690"/>
      <c r="J65" s="690"/>
      <c r="K65" s="690"/>
      <c r="L65" s="690"/>
      <c r="M65" s="690"/>
      <c r="N65" s="690"/>
      <c r="O65" s="690"/>
      <c r="P65" s="691" t="s">
        <v>570</v>
      </c>
      <c r="Q65" s="690"/>
      <c r="R65" s="690"/>
      <c r="S65" s="690"/>
      <c r="T65" s="690"/>
      <c r="U65" s="690"/>
      <c r="V65" s="690"/>
      <c r="W65" s="690"/>
      <c r="X65" s="692"/>
      <c r="Y65" s="693"/>
      <c r="Z65" s="694"/>
      <c r="AA65" s="695"/>
      <c r="AB65" s="626" t="s">
        <v>11</v>
      </c>
      <c r="AC65" s="626"/>
      <c r="AD65" s="626"/>
      <c r="AE65" s="116" t="s">
        <v>415</v>
      </c>
      <c r="AF65" s="696"/>
      <c r="AG65" s="696"/>
      <c r="AH65" s="697"/>
      <c r="AI65" s="116" t="s">
        <v>567</v>
      </c>
      <c r="AJ65" s="696"/>
      <c r="AK65" s="696"/>
      <c r="AL65" s="697"/>
      <c r="AM65" s="116" t="s">
        <v>383</v>
      </c>
      <c r="AN65" s="696"/>
      <c r="AO65" s="696"/>
      <c r="AP65" s="697"/>
      <c r="AQ65" s="623" t="s">
        <v>414</v>
      </c>
      <c r="AR65" s="624"/>
      <c r="AS65" s="624"/>
      <c r="AT65" s="625"/>
      <c r="AU65" s="623" t="s">
        <v>592</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580</v>
      </c>
      <c r="B68" s="681"/>
      <c r="C68" s="681"/>
      <c r="D68" s="681"/>
      <c r="E68" s="681"/>
      <c r="F68" s="682"/>
      <c r="G68" s="176" t="s">
        <v>581</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415</v>
      </c>
      <c r="AF68" s="119"/>
      <c r="AG68" s="119"/>
      <c r="AH68" s="119"/>
      <c r="AI68" s="119" t="s">
        <v>567</v>
      </c>
      <c r="AJ68" s="119"/>
      <c r="AK68" s="119"/>
      <c r="AL68" s="119"/>
      <c r="AM68" s="119" t="s">
        <v>383</v>
      </c>
      <c r="AN68" s="119"/>
      <c r="AO68" s="119"/>
      <c r="AP68" s="119"/>
      <c r="AQ68" s="627" t="s">
        <v>593</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582</v>
      </c>
      <c r="H69" s="653"/>
      <c r="I69" s="653"/>
      <c r="J69" s="653"/>
      <c r="K69" s="653"/>
      <c r="L69" s="653"/>
      <c r="M69" s="653"/>
      <c r="N69" s="653"/>
      <c r="O69" s="653"/>
      <c r="P69" s="653"/>
      <c r="Q69" s="653"/>
      <c r="R69" s="653"/>
      <c r="S69" s="653"/>
      <c r="T69" s="653"/>
      <c r="U69" s="653"/>
      <c r="V69" s="653"/>
      <c r="W69" s="653"/>
      <c r="X69" s="653"/>
      <c r="Y69" s="656" t="s">
        <v>580</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583</v>
      </c>
      <c r="Z70" s="649"/>
      <c r="AA70" s="650"/>
      <c r="AB70" s="612" t="s">
        <v>584</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235</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578</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579</v>
      </c>
      <c r="B99" s="153"/>
      <c r="C99" s="153"/>
      <c r="D99" s="153"/>
      <c r="E99" s="153"/>
      <c r="F99" s="154"/>
      <c r="G99" s="689" t="s">
        <v>571</v>
      </c>
      <c r="H99" s="690"/>
      <c r="I99" s="690"/>
      <c r="J99" s="690"/>
      <c r="K99" s="690"/>
      <c r="L99" s="690"/>
      <c r="M99" s="690"/>
      <c r="N99" s="690"/>
      <c r="O99" s="690"/>
      <c r="P99" s="691" t="s">
        <v>570</v>
      </c>
      <c r="Q99" s="690"/>
      <c r="R99" s="690"/>
      <c r="S99" s="690"/>
      <c r="T99" s="690"/>
      <c r="U99" s="690"/>
      <c r="V99" s="690"/>
      <c r="W99" s="690"/>
      <c r="X99" s="692"/>
      <c r="Y99" s="693"/>
      <c r="Z99" s="694"/>
      <c r="AA99" s="695"/>
      <c r="AB99" s="626" t="s">
        <v>11</v>
      </c>
      <c r="AC99" s="626"/>
      <c r="AD99" s="626"/>
      <c r="AE99" s="119" t="s">
        <v>415</v>
      </c>
      <c r="AF99" s="119"/>
      <c r="AG99" s="119"/>
      <c r="AH99" s="119"/>
      <c r="AI99" s="119" t="s">
        <v>567</v>
      </c>
      <c r="AJ99" s="119"/>
      <c r="AK99" s="119"/>
      <c r="AL99" s="119"/>
      <c r="AM99" s="119" t="s">
        <v>383</v>
      </c>
      <c r="AN99" s="119"/>
      <c r="AO99" s="119"/>
      <c r="AP99" s="119"/>
      <c r="AQ99" s="623" t="s">
        <v>414</v>
      </c>
      <c r="AR99" s="624"/>
      <c r="AS99" s="624"/>
      <c r="AT99" s="625"/>
      <c r="AU99" s="623" t="s">
        <v>592</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580</v>
      </c>
      <c r="B102" s="105"/>
      <c r="C102" s="105"/>
      <c r="D102" s="105"/>
      <c r="E102" s="105"/>
      <c r="F102" s="663"/>
      <c r="G102" s="176" t="s">
        <v>581</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415</v>
      </c>
      <c r="AF102" s="119"/>
      <c r="AG102" s="119"/>
      <c r="AH102" s="119"/>
      <c r="AI102" s="119" t="s">
        <v>567</v>
      </c>
      <c r="AJ102" s="119"/>
      <c r="AK102" s="119"/>
      <c r="AL102" s="119"/>
      <c r="AM102" s="119" t="s">
        <v>383</v>
      </c>
      <c r="AN102" s="119"/>
      <c r="AO102" s="119"/>
      <c r="AP102" s="119"/>
      <c r="AQ102" s="627" t="s">
        <v>593</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582</v>
      </c>
      <c r="H103" s="653"/>
      <c r="I103" s="653"/>
      <c r="J103" s="653"/>
      <c r="K103" s="653"/>
      <c r="L103" s="653"/>
      <c r="M103" s="653"/>
      <c r="N103" s="653"/>
      <c r="O103" s="653"/>
      <c r="P103" s="653"/>
      <c r="Q103" s="653"/>
      <c r="R103" s="653"/>
      <c r="S103" s="653"/>
      <c r="T103" s="653"/>
      <c r="U103" s="653"/>
      <c r="V103" s="653"/>
      <c r="W103" s="653"/>
      <c r="X103" s="653"/>
      <c r="Y103" s="656" t="s">
        <v>580</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583</v>
      </c>
      <c r="Z104" s="649"/>
      <c r="AA104" s="650"/>
      <c r="AB104" s="612" t="s">
        <v>584</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235</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578</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579</v>
      </c>
      <c r="B133" s="153"/>
      <c r="C133" s="153"/>
      <c r="D133" s="153"/>
      <c r="E133" s="153"/>
      <c r="F133" s="154"/>
      <c r="G133" s="689" t="s">
        <v>571</v>
      </c>
      <c r="H133" s="690"/>
      <c r="I133" s="690"/>
      <c r="J133" s="690"/>
      <c r="K133" s="690"/>
      <c r="L133" s="690"/>
      <c r="M133" s="690"/>
      <c r="N133" s="690"/>
      <c r="O133" s="690"/>
      <c r="P133" s="691" t="s">
        <v>570</v>
      </c>
      <c r="Q133" s="690"/>
      <c r="R133" s="690"/>
      <c r="S133" s="690"/>
      <c r="T133" s="690"/>
      <c r="U133" s="690"/>
      <c r="V133" s="690"/>
      <c r="W133" s="690"/>
      <c r="X133" s="692"/>
      <c r="Y133" s="693"/>
      <c r="Z133" s="694"/>
      <c r="AA133" s="695"/>
      <c r="AB133" s="626" t="s">
        <v>11</v>
      </c>
      <c r="AC133" s="626"/>
      <c r="AD133" s="626"/>
      <c r="AE133" s="119" t="s">
        <v>415</v>
      </c>
      <c r="AF133" s="119"/>
      <c r="AG133" s="119"/>
      <c r="AH133" s="119"/>
      <c r="AI133" s="119" t="s">
        <v>567</v>
      </c>
      <c r="AJ133" s="119"/>
      <c r="AK133" s="119"/>
      <c r="AL133" s="119"/>
      <c r="AM133" s="119" t="s">
        <v>383</v>
      </c>
      <c r="AN133" s="119"/>
      <c r="AO133" s="119"/>
      <c r="AP133" s="119"/>
      <c r="AQ133" s="623" t="s">
        <v>414</v>
      </c>
      <c r="AR133" s="624"/>
      <c r="AS133" s="624"/>
      <c r="AT133" s="625"/>
      <c r="AU133" s="623" t="s">
        <v>592</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580</v>
      </c>
      <c r="B136" s="105"/>
      <c r="C136" s="105"/>
      <c r="D136" s="105"/>
      <c r="E136" s="105"/>
      <c r="F136" s="663"/>
      <c r="G136" s="176" t="s">
        <v>581</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415</v>
      </c>
      <c r="AF136" s="119"/>
      <c r="AG136" s="119"/>
      <c r="AH136" s="119"/>
      <c r="AI136" s="119" t="s">
        <v>567</v>
      </c>
      <c r="AJ136" s="119"/>
      <c r="AK136" s="119"/>
      <c r="AL136" s="119"/>
      <c r="AM136" s="119" t="s">
        <v>383</v>
      </c>
      <c r="AN136" s="119"/>
      <c r="AO136" s="119"/>
      <c r="AP136" s="119"/>
      <c r="AQ136" s="627" t="s">
        <v>593</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582</v>
      </c>
      <c r="H137" s="653"/>
      <c r="I137" s="653"/>
      <c r="J137" s="653"/>
      <c r="K137" s="653"/>
      <c r="L137" s="653"/>
      <c r="M137" s="653"/>
      <c r="N137" s="653"/>
      <c r="O137" s="653"/>
      <c r="P137" s="653"/>
      <c r="Q137" s="653"/>
      <c r="R137" s="653"/>
      <c r="S137" s="653"/>
      <c r="T137" s="653"/>
      <c r="U137" s="653"/>
      <c r="V137" s="653"/>
      <c r="W137" s="653"/>
      <c r="X137" s="653"/>
      <c r="Y137" s="656" t="s">
        <v>580</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583</v>
      </c>
      <c r="Z138" s="649"/>
      <c r="AA138" s="650"/>
      <c r="AB138" s="612" t="s">
        <v>584</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235</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578</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579</v>
      </c>
      <c r="B167" s="153"/>
      <c r="C167" s="153"/>
      <c r="D167" s="153"/>
      <c r="E167" s="153"/>
      <c r="F167" s="154"/>
      <c r="G167" s="689" t="s">
        <v>571</v>
      </c>
      <c r="H167" s="690"/>
      <c r="I167" s="690"/>
      <c r="J167" s="690"/>
      <c r="K167" s="690"/>
      <c r="L167" s="690"/>
      <c r="M167" s="690"/>
      <c r="N167" s="690"/>
      <c r="O167" s="690"/>
      <c r="P167" s="691" t="s">
        <v>570</v>
      </c>
      <c r="Q167" s="690"/>
      <c r="R167" s="690"/>
      <c r="S167" s="690"/>
      <c r="T167" s="690"/>
      <c r="U167" s="690"/>
      <c r="V167" s="690"/>
      <c r="W167" s="690"/>
      <c r="X167" s="692"/>
      <c r="Y167" s="693"/>
      <c r="Z167" s="694"/>
      <c r="AA167" s="695"/>
      <c r="AB167" s="626" t="s">
        <v>11</v>
      </c>
      <c r="AC167" s="626"/>
      <c r="AD167" s="626"/>
      <c r="AE167" s="119" t="s">
        <v>415</v>
      </c>
      <c r="AF167" s="119"/>
      <c r="AG167" s="119"/>
      <c r="AH167" s="119"/>
      <c r="AI167" s="119" t="s">
        <v>567</v>
      </c>
      <c r="AJ167" s="119"/>
      <c r="AK167" s="119"/>
      <c r="AL167" s="119"/>
      <c r="AM167" s="119" t="s">
        <v>383</v>
      </c>
      <c r="AN167" s="119"/>
      <c r="AO167" s="119"/>
      <c r="AP167" s="119"/>
      <c r="AQ167" s="623" t="s">
        <v>414</v>
      </c>
      <c r="AR167" s="624"/>
      <c r="AS167" s="624"/>
      <c r="AT167" s="625"/>
      <c r="AU167" s="623" t="s">
        <v>592</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580</v>
      </c>
      <c r="B170" s="105"/>
      <c r="C170" s="105"/>
      <c r="D170" s="105"/>
      <c r="E170" s="105"/>
      <c r="F170" s="663"/>
      <c r="G170" s="176" t="s">
        <v>581</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415</v>
      </c>
      <c r="AF170" s="119"/>
      <c r="AG170" s="119"/>
      <c r="AH170" s="119"/>
      <c r="AI170" s="119" t="s">
        <v>567</v>
      </c>
      <c r="AJ170" s="119"/>
      <c r="AK170" s="119"/>
      <c r="AL170" s="119"/>
      <c r="AM170" s="119" t="s">
        <v>383</v>
      </c>
      <c r="AN170" s="119"/>
      <c r="AO170" s="119"/>
      <c r="AP170" s="119"/>
      <c r="AQ170" s="627" t="s">
        <v>593</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582</v>
      </c>
      <c r="H171" s="653"/>
      <c r="I171" s="653"/>
      <c r="J171" s="653"/>
      <c r="K171" s="653"/>
      <c r="L171" s="653"/>
      <c r="M171" s="653"/>
      <c r="N171" s="653"/>
      <c r="O171" s="653"/>
      <c r="P171" s="653"/>
      <c r="Q171" s="653"/>
      <c r="R171" s="653"/>
      <c r="S171" s="653"/>
      <c r="T171" s="653"/>
      <c r="U171" s="653"/>
      <c r="V171" s="653"/>
      <c r="W171" s="653"/>
      <c r="X171" s="653"/>
      <c r="Y171" s="656" t="s">
        <v>580</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583</v>
      </c>
      <c r="Z172" s="649"/>
      <c r="AA172" s="650"/>
      <c r="AB172" s="612" t="s">
        <v>584</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235</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21.95" hidden="1" customHeight="1" x14ac:dyDescent="0.15">
      <c r="A200" s="552" t="s">
        <v>236</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232</v>
      </c>
      <c r="X200" s="585"/>
      <c r="Y200" s="588"/>
      <c r="Z200" s="588"/>
      <c r="AA200" s="589"/>
      <c r="AB200" s="582" t="s">
        <v>11</v>
      </c>
      <c r="AC200" s="579"/>
      <c r="AD200" s="58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3" t="s">
        <v>128</v>
      </c>
      <c r="AV200" s="573"/>
      <c r="AW200" s="573"/>
      <c r="AX200" s="574"/>
      <c r="AY200">
        <f>COUNTA($H$202)</f>
        <v>0</v>
      </c>
    </row>
    <row r="201" spans="1:60" ht="21.9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1.9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249</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1.9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249</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1.9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250</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1.95" hidden="1" customHeight="1" x14ac:dyDescent="0.15">
      <c r="A205" s="513" t="s">
        <v>239</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248</v>
      </c>
      <c r="X205" s="543"/>
      <c r="Y205" s="548" t="s">
        <v>12</v>
      </c>
      <c r="Z205" s="548"/>
      <c r="AA205" s="549"/>
      <c r="AB205" s="558" t="s">
        <v>249</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1.9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249</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1.9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250</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21.95" hidden="1" customHeight="1" x14ac:dyDescent="0.15">
      <c r="A208" s="510" t="s">
        <v>236</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4" t="s">
        <v>128</v>
      </c>
      <c r="AV208" s="505"/>
      <c r="AW208" s="505"/>
      <c r="AX208" s="506"/>
      <c r="AY208">
        <f>COUNTA($H$210)</f>
        <v>0</v>
      </c>
    </row>
    <row r="209" spans="1:51" ht="21.9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1.9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1.9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1.9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6" hidden="1" customHeight="1" thickBot="1" x14ac:dyDescent="0.2">
      <c r="A213" s="496" t="s">
        <v>262</v>
      </c>
      <c r="B213" s="497"/>
      <c r="C213" s="497"/>
      <c r="D213" s="497"/>
      <c r="E213" s="498" t="s">
        <v>224</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21.95" hidden="1" customHeight="1" thickBot="1" x14ac:dyDescent="0.2">
      <c r="A214" s="417" t="s">
        <v>575</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231</v>
      </c>
      <c r="AP214" s="420"/>
      <c r="AQ214" s="420"/>
      <c r="AR214" s="81"/>
      <c r="AS214" s="419"/>
      <c r="AT214" s="420"/>
      <c r="AU214" s="420"/>
      <c r="AV214" s="420"/>
      <c r="AW214" s="420"/>
      <c r="AX214" s="421"/>
      <c r="AY214">
        <f>COUNTIF($AR$214,"☑")</f>
        <v>0</v>
      </c>
    </row>
    <row r="215" spans="1:51" ht="44.1" customHeight="1" x14ac:dyDescent="0.15">
      <c r="A215" s="406" t="s">
        <v>282</v>
      </c>
      <c r="B215" s="407"/>
      <c r="C215" s="410" t="s">
        <v>178</v>
      </c>
      <c r="D215" s="407"/>
      <c r="E215" s="412" t="s">
        <v>194</v>
      </c>
      <c r="F215" s="413"/>
      <c r="G215" s="414" t="s">
        <v>630</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44.1" customHeight="1" x14ac:dyDescent="0.15">
      <c r="A216" s="408"/>
      <c r="B216" s="409"/>
      <c r="C216" s="411"/>
      <c r="D216" s="409"/>
      <c r="E216" s="149" t="s">
        <v>193</v>
      </c>
      <c r="F216" s="151"/>
      <c r="G216" s="130" t="s">
        <v>644</v>
      </c>
      <c r="H216" s="131"/>
      <c r="I216" s="131"/>
      <c r="J216" s="131"/>
      <c r="K216" s="131"/>
      <c r="L216" s="131"/>
      <c r="M216" s="131"/>
      <c r="N216" s="131"/>
      <c r="O216" s="131"/>
      <c r="P216" s="131"/>
      <c r="Q216" s="131"/>
      <c r="R216" s="131"/>
      <c r="S216" s="131"/>
      <c r="T216" s="131"/>
      <c r="U216" s="131"/>
      <c r="V216" s="132"/>
      <c r="W216" s="482" t="s">
        <v>585</v>
      </c>
      <c r="X216" s="483"/>
      <c r="Y216" s="483"/>
      <c r="Z216" s="483"/>
      <c r="AA216" s="484"/>
      <c r="AB216" s="485" t="s">
        <v>645</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44.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586</v>
      </c>
      <c r="X217" s="489"/>
      <c r="Y217" s="489"/>
      <c r="Z217" s="489"/>
      <c r="AA217" s="490"/>
      <c r="AB217" s="485" t="s">
        <v>646</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44.1" customHeight="1" x14ac:dyDescent="0.15">
      <c r="A218" s="408"/>
      <c r="B218" s="409"/>
      <c r="C218" s="491" t="s">
        <v>598</v>
      </c>
      <c r="D218" s="492"/>
      <c r="E218" s="149" t="s">
        <v>278</v>
      </c>
      <c r="F218" s="151"/>
      <c r="G218" s="472" t="s">
        <v>181</v>
      </c>
      <c r="H218" s="473"/>
      <c r="I218" s="473"/>
      <c r="J218" s="493" t="s">
        <v>617</v>
      </c>
      <c r="K218" s="494"/>
      <c r="L218" s="494"/>
      <c r="M218" s="494"/>
      <c r="N218" s="494"/>
      <c r="O218" s="494"/>
      <c r="P218" s="494"/>
      <c r="Q218" s="494"/>
      <c r="R218" s="494"/>
      <c r="S218" s="494"/>
      <c r="T218" s="495"/>
      <c r="U218" s="470" t="s">
        <v>627</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44.1" customHeight="1" x14ac:dyDescent="0.15">
      <c r="A219" s="408"/>
      <c r="B219" s="409"/>
      <c r="C219" s="411"/>
      <c r="D219" s="409"/>
      <c r="E219" s="152"/>
      <c r="F219" s="154"/>
      <c r="G219" s="472" t="s">
        <v>599</v>
      </c>
      <c r="H219" s="473"/>
      <c r="I219" s="473"/>
      <c r="J219" s="473"/>
      <c r="K219" s="473"/>
      <c r="L219" s="473"/>
      <c r="M219" s="473"/>
      <c r="N219" s="473"/>
      <c r="O219" s="473"/>
      <c r="P219" s="473"/>
      <c r="Q219" s="473"/>
      <c r="R219" s="473"/>
      <c r="S219" s="473"/>
      <c r="T219" s="473"/>
      <c r="U219" s="469" t="s">
        <v>627</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44.1" customHeight="1" thickBot="1" x14ac:dyDescent="0.2">
      <c r="A220" s="408"/>
      <c r="B220" s="409"/>
      <c r="C220" s="411"/>
      <c r="D220" s="409"/>
      <c r="E220" s="157"/>
      <c r="F220" s="159"/>
      <c r="G220" s="472" t="s">
        <v>586</v>
      </c>
      <c r="H220" s="473"/>
      <c r="I220" s="473"/>
      <c r="J220" s="473"/>
      <c r="K220" s="473"/>
      <c r="L220" s="473"/>
      <c r="M220" s="473"/>
      <c r="N220" s="473"/>
      <c r="O220" s="473"/>
      <c r="P220" s="473"/>
      <c r="Q220" s="473"/>
      <c r="R220" s="473"/>
      <c r="S220" s="473"/>
      <c r="T220" s="473"/>
      <c r="U220" s="809" t="s">
        <v>627</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33"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33"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6"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610</v>
      </c>
      <c r="AE223" s="452"/>
      <c r="AF223" s="452"/>
      <c r="AG223" s="453" t="s">
        <v>618</v>
      </c>
      <c r="AH223" s="454"/>
      <c r="AI223" s="454"/>
      <c r="AJ223" s="454"/>
      <c r="AK223" s="454"/>
      <c r="AL223" s="454"/>
      <c r="AM223" s="454"/>
      <c r="AN223" s="454"/>
      <c r="AO223" s="454"/>
      <c r="AP223" s="454"/>
      <c r="AQ223" s="454"/>
      <c r="AR223" s="454"/>
      <c r="AS223" s="454"/>
      <c r="AT223" s="454"/>
      <c r="AU223" s="454"/>
      <c r="AV223" s="454"/>
      <c r="AW223" s="454"/>
      <c r="AX223" s="455"/>
    </row>
    <row r="224" spans="1:51" ht="66"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610</v>
      </c>
      <c r="AE224" s="365"/>
      <c r="AF224" s="365"/>
      <c r="AG224" s="359" t="s">
        <v>619</v>
      </c>
      <c r="AH224" s="360"/>
      <c r="AI224" s="360"/>
      <c r="AJ224" s="360"/>
      <c r="AK224" s="360"/>
      <c r="AL224" s="360"/>
      <c r="AM224" s="360"/>
      <c r="AN224" s="360"/>
      <c r="AO224" s="360"/>
      <c r="AP224" s="360"/>
      <c r="AQ224" s="360"/>
      <c r="AR224" s="360"/>
      <c r="AS224" s="360"/>
      <c r="AT224" s="360"/>
      <c r="AU224" s="360"/>
      <c r="AV224" s="360"/>
      <c r="AW224" s="360"/>
      <c r="AX224" s="361"/>
    </row>
    <row r="225" spans="1:50" ht="66"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610</v>
      </c>
      <c r="AE225" s="402"/>
      <c r="AF225" s="402"/>
      <c r="AG225" s="387" t="s">
        <v>620</v>
      </c>
      <c r="AH225" s="134"/>
      <c r="AI225" s="134"/>
      <c r="AJ225" s="134"/>
      <c r="AK225" s="134"/>
      <c r="AL225" s="134"/>
      <c r="AM225" s="134"/>
      <c r="AN225" s="134"/>
      <c r="AO225" s="134"/>
      <c r="AP225" s="134"/>
      <c r="AQ225" s="134"/>
      <c r="AR225" s="134"/>
      <c r="AS225" s="134"/>
      <c r="AT225" s="134"/>
      <c r="AU225" s="134"/>
      <c r="AV225" s="134"/>
      <c r="AW225" s="134"/>
      <c r="AX225" s="388"/>
    </row>
    <row r="226" spans="1:50" ht="21.95"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628</v>
      </c>
      <c r="AE226" s="383"/>
      <c r="AF226" s="383"/>
      <c r="AG226" s="385"/>
      <c r="AH226" s="131"/>
      <c r="AI226" s="131"/>
      <c r="AJ226" s="131"/>
      <c r="AK226" s="131"/>
      <c r="AL226" s="131"/>
      <c r="AM226" s="131"/>
      <c r="AN226" s="131"/>
      <c r="AO226" s="131"/>
      <c r="AP226" s="131"/>
      <c r="AQ226" s="131"/>
      <c r="AR226" s="131"/>
      <c r="AS226" s="131"/>
      <c r="AT226" s="131"/>
      <c r="AU226" s="131"/>
      <c r="AV226" s="131"/>
      <c r="AW226" s="131"/>
      <c r="AX226" s="386"/>
    </row>
    <row r="227" spans="1:50" ht="33" customHeight="1" x14ac:dyDescent="0.15">
      <c r="A227" s="341"/>
      <c r="B227" s="423"/>
      <c r="C227" s="427"/>
      <c r="D227" s="428"/>
      <c r="E227" s="431" t="s">
        <v>260</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629</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1.9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629</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31.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628</v>
      </c>
      <c r="AE229" s="349"/>
      <c r="AF229" s="349"/>
      <c r="AG229" s="351" t="s">
        <v>617</v>
      </c>
      <c r="AH229" s="352"/>
      <c r="AI229" s="352"/>
      <c r="AJ229" s="352"/>
      <c r="AK229" s="352"/>
      <c r="AL229" s="352"/>
      <c r="AM229" s="352"/>
      <c r="AN229" s="352"/>
      <c r="AO229" s="352"/>
      <c r="AP229" s="352"/>
      <c r="AQ229" s="352"/>
      <c r="AR229" s="352"/>
      <c r="AS229" s="352"/>
      <c r="AT229" s="352"/>
      <c r="AU229" s="352"/>
      <c r="AV229" s="352"/>
      <c r="AW229" s="352"/>
      <c r="AX229" s="353"/>
    </row>
    <row r="230" spans="1:50" ht="31.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628</v>
      </c>
      <c r="AE230" s="365"/>
      <c r="AF230" s="365"/>
      <c r="AG230" s="359" t="s">
        <v>617</v>
      </c>
      <c r="AH230" s="360"/>
      <c r="AI230" s="360"/>
      <c r="AJ230" s="360"/>
      <c r="AK230" s="360"/>
      <c r="AL230" s="360"/>
      <c r="AM230" s="360"/>
      <c r="AN230" s="360"/>
      <c r="AO230" s="360"/>
      <c r="AP230" s="360"/>
      <c r="AQ230" s="360"/>
      <c r="AR230" s="360"/>
      <c r="AS230" s="360"/>
      <c r="AT230" s="360"/>
      <c r="AU230" s="360"/>
      <c r="AV230" s="360"/>
      <c r="AW230" s="360"/>
      <c r="AX230" s="361"/>
    </row>
    <row r="231" spans="1:50" ht="31.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628</v>
      </c>
      <c r="AE231" s="365"/>
      <c r="AF231" s="365"/>
      <c r="AG231" s="359" t="s">
        <v>617</v>
      </c>
      <c r="AH231" s="360"/>
      <c r="AI231" s="360"/>
      <c r="AJ231" s="360"/>
      <c r="AK231" s="360"/>
      <c r="AL231" s="360"/>
      <c r="AM231" s="360"/>
      <c r="AN231" s="360"/>
      <c r="AO231" s="360"/>
      <c r="AP231" s="360"/>
      <c r="AQ231" s="360"/>
      <c r="AR231" s="360"/>
      <c r="AS231" s="360"/>
      <c r="AT231" s="360"/>
      <c r="AU231" s="360"/>
      <c r="AV231" s="360"/>
      <c r="AW231" s="360"/>
      <c r="AX231" s="361"/>
    </row>
    <row r="232" spans="1:50" ht="31.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610</v>
      </c>
      <c r="AE232" s="365"/>
      <c r="AF232" s="365"/>
      <c r="AG232" s="359" t="s">
        <v>621</v>
      </c>
      <c r="AH232" s="360"/>
      <c r="AI232" s="360"/>
      <c r="AJ232" s="360"/>
      <c r="AK232" s="360"/>
      <c r="AL232" s="360"/>
      <c r="AM232" s="360"/>
      <c r="AN232" s="360"/>
      <c r="AO232" s="360"/>
      <c r="AP232" s="360"/>
      <c r="AQ232" s="360"/>
      <c r="AR232" s="360"/>
      <c r="AS232" s="360"/>
      <c r="AT232" s="360"/>
      <c r="AU232" s="360"/>
      <c r="AV232" s="360"/>
      <c r="AW232" s="360"/>
      <c r="AX232" s="361"/>
    </row>
    <row r="233" spans="1:50" ht="31.5" customHeight="1" x14ac:dyDescent="0.15">
      <c r="A233" s="341"/>
      <c r="B233" s="342"/>
      <c r="C233" s="362" t="s">
        <v>233</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628</v>
      </c>
      <c r="AE233" s="402"/>
      <c r="AF233" s="402"/>
      <c r="AG233" s="403" t="s">
        <v>617</v>
      </c>
      <c r="AH233" s="404"/>
      <c r="AI233" s="404"/>
      <c r="AJ233" s="404"/>
      <c r="AK233" s="404"/>
      <c r="AL233" s="404"/>
      <c r="AM233" s="404"/>
      <c r="AN233" s="404"/>
      <c r="AO233" s="404"/>
      <c r="AP233" s="404"/>
      <c r="AQ233" s="404"/>
      <c r="AR233" s="404"/>
      <c r="AS233" s="404"/>
      <c r="AT233" s="404"/>
      <c r="AU233" s="404"/>
      <c r="AV233" s="404"/>
      <c r="AW233" s="404"/>
      <c r="AX233" s="405"/>
    </row>
    <row r="234" spans="1:50" ht="31.5" customHeight="1" x14ac:dyDescent="0.15">
      <c r="A234" s="341"/>
      <c r="B234" s="342"/>
      <c r="C234" s="461" t="s">
        <v>234</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628</v>
      </c>
      <c r="AE234" s="365"/>
      <c r="AF234" s="434"/>
      <c r="AG234" s="359" t="s">
        <v>617</v>
      </c>
      <c r="AH234" s="360"/>
      <c r="AI234" s="360"/>
      <c r="AJ234" s="360"/>
      <c r="AK234" s="360"/>
      <c r="AL234" s="360"/>
      <c r="AM234" s="360"/>
      <c r="AN234" s="360"/>
      <c r="AO234" s="360"/>
      <c r="AP234" s="360"/>
      <c r="AQ234" s="360"/>
      <c r="AR234" s="360"/>
      <c r="AS234" s="360"/>
      <c r="AT234" s="360"/>
      <c r="AU234" s="360"/>
      <c r="AV234" s="360"/>
      <c r="AW234" s="360"/>
      <c r="AX234" s="361"/>
    </row>
    <row r="235" spans="1:50" ht="31.5" customHeight="1" x14ac:dyDescent="0.15">
      <c r="A235" s="343"/>
      <c r="B235" s="344"/>
      <c r="C235" s="464" t="s">
        <v>221</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628</v>
      </c>
      <c r="AE235" s="395"/>
      <c r="AF235" s="396"/>
      <c r="AG235" s="397" t="s">
        <v>617</v>
      </c>
      <c r="AH235" s="398"/>
      <c r="AI235" s="398"/>
      <c r="AJ235" s="398"/>
      <c r="AK235" s="398"/>
      <c r="AL235" s="398"/>
      <c r="AM235" s="398"/>
      <c r="AN235" s="398"/>
      <c r="AO235" s="398"/>
      <c r="AP235" s="398"/>
      <c r="AQ235" s="398"/>
      <c r="AR235" s="398"/>
      <c r="AS235" s="398"/>
      <c r="AT235" s="398"/>
      <c r="AU235" s="398"/>
      <c r="AV235" s="398"/>
      <c r="AW235" s="398"/>
      <c r="AX235" s="399"/>
    </row>
    <row r="236" spans="1:50" ht="33" customHeight="1" x14ac:dyDescent="0.15">
      <c r="A236" s="339" t="s">
        <v>37</v>
      </c>
      <c r="B236" s="340"/>
      <c r="C236" s="345" t="s">
        <v>222</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610</v>
      </c>
      <c r="AE236" s="349"/>
      <c r="AF236" s="350"/>
      <c r="AG236" s="351" t="s">
        <v>652</v>
      </c>
      <c r="AH236" s="352"/>
      <c r="AI236" s="352"/>
      <c r="AJ236" s="352"/>
      <c r="AK236" s="352"/>
      <c r="AL236" s="352"/>
      <c r="AM236" s="352"/>
      <c r="AN236" s="352"/>
      <c r="AO236" s="352"/>
      <c r="AP236" s="352"/>
      <c r="AQ236" s="352"/>
      <c r="AR236" s="352"/>
      <c r="AS236" s="352"/>
      <c r="AT236" s="352"/>
      <c r="AU236" s="352"/>
      <c r="AV236" s="352"/>
      <c r="AW236" s="352"/>
      <c r="AX236" s="353"/>
    </row>
    <row r="237" spans="1:50" ht="33"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628</v>
      </c>
      <c r="AE237" s="358"/>
      <c r="AF237" s="358"/>
      <c r="AG237" s="359" t="s">
        <v>617</v>
      </c>
      <c r="AH237" s="360"/>
      <c r="AI237" s="360"/>
      <c r="AJ237" s="360"/>
      <c r="AK237" s="360"/>
      <c r="AL237" s="360"/>
      <c r="AM237" s="360"/>
      <c r="AN237" s="360"/>
      <c r="AO237" s="360"/>
      <c r="AP237" s="360"/>
      <c r="AQ237" s="360"/>
      <c r="AR237" s="360"/>
      <c r="AS237" s="360"/>
      <c r="AT237" s="360"/>
      <c r="AU237" s="360"/>
      <c r="AV237" s="360"/>
      <c r="AW237" s="360"/>
      <c r="AX237" s="361"/>
    </row>
    <row r="238" spans="1:50" ht="33"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610</v>
      </c>
      <c r="AE238" s="365"/>
      <c r="AF238" s="365"/>
      <c r="AG238" s="359" t="s">
        <v>622</v>
      </c>
      <c r="AH238" s="360"/>
      <c r="AI238" s="360"/>
      <c r="AJ238" s="360"/>
      <c r="AK238" s="360"/>
      <c r="AL238" s="360"/>
      <c r="AM238" s="360"/>
      <c r="AN238" s="360"/>
      <c r="AO238" s="360"/>
      <c r="AP238" s="360"/>
      <c r="AQ238" s="360"/>
      <c r="AR238" s="360"/>
      <c r="AS238" s="360"/>
      <c r="AT238" s="360"/>
      <c r="AU238" s="360"/>
      <c r="AV238" s="360"/>
      <c r="AW238" s="360"/>
      <c r="AX238" s="361"/>
    </row>
    <row r="239" spans="1:50" ht="33"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628</v>
      </c>
      <c r="AE239" s="365"/>
      <c r="AF239" s="365"/>
      <c r="AG239" s="389" t="s">
        <v>617</v>
      </c>
      <c r="AH239" s="137"/>
      <c r="AI239" s="137"/>
      <c r="AJ239" s="137"/>
      <c r="AK239" s="137"/>
      <c r="AL239" s="137"/>
      <c r="AM239" s="137"/>
      <c r="AN239" s="137"/>
      <c r="AO239" s="137"/>
      <c r="AP239" s="137"/>
      <c r="AQ239" s="137"/>
      <c r="AR239" s="137"/>
      <c r="AS239" s="137"/>
      <c r="AT239" s="137"/>
      <c r="AU239" s="137"/>
      <c r="AV239" s="137"/>
      <c r="AW239" s="137"/>
      <c r="AX239" s="390"/>
    </row>
    <row r="240" spans="1:50" ht="33"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628</v>
      </c>
      <c r="AE240" s="383"/>
      <c r="AF240" s="384"/>
      <c r="AG240" s="385" t="s">
        <v>658</v>
      </c>
      <c r="AH240" s="131"/>
      <c r="AI240" s="131"/>
      <c r="AJ240" s="131"/>
      <c r="AK240" s="131"/>
      <c r="AL240" s="131"/>
      <c r="AM240" s="131"/>
      <c r="AN240" s="131"/>
      <c r="AO240" s="131"/>
      <c r="AP240" s="131"/>
      <c r="AQ240" s="131"/>
      <c r="AR240" s="131"/>
      <c r="AS240" s="131"/>
      <c r="AT240" s="131"/>
      <c r="AU240" s="131"/>
      <c r="AV240" s="131"/>
      <c r="AW240" s="131"/>
      <c r="AX240" s="386"/>
    </row>
    <row r="241" spans="1:50" ht="33" customHeight="1" x14ac:dyDescent="0.15">
      <c r="A241" s="375"/>
      <c r="B241" s="376"/>
      <c r="C241" s="888" t="s">
        <v>0</v>
      </c>
      <c r="D241" s="889"/>
      <c r="E241" s="889"/>
      <c r="F241" s="889"/>
      <c r="G241" s="889"/>
      <c r="H241" s="889"/>
      <c r="I241" s="889"/>
      <c r="J241" s="889"/>
      <c r="K241" s="889"/>
      <c r="L241" s="889"/>
      <c r="M241" s="889"/>
      <c r="N241" s="889"/>
      <c r="O241" s="885" t="s">
        <v>604</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33"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33"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33"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33"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33"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6" customHeight="1" x14ac:dyDescent="0.15">
      <c r="A247" s="339" t="s">
        <v>45</v>
      </c>
      <c r="B247" s="900"/>
      <c r="C247" s="298" t="s">
        <v>49</v>
      </c>
      <c r="D247" s="718"/>
      <c r="E247" s="718"/>
      <c r="F247" s="719"/>
      <c r="G247" s="903" t="s">
        <v>664</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6" customHeight="1" thickBot="1" x14ac:dyDescent="0.2">
      <c r="A248" s="901"/>
      <c r="B248" s="902"/>
      <c r="C248" s="905" t="s">
        <v>53</v>
      </c>
      <c r="D248" s="906"/>
      <c r="E248" s="906"/>
      <c r="F248" s="907"/>
      <c r="G248" s="908" t="s">
        <v>640</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662</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657</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660</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1.9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6"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1.95" customHeight="1" x14ac:dyDescent="0.15">
      <c r="A257" s="335" t="s">
        <v>237</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1.95" customHeight="1" x14ac:dyDescent="0.15">
      <c r="A258" s="338" t="s">
        <v>276</v>
      </c>
      <c r="B258" s="90"/>
      <c r="C258" s="90"/>
      <c r="D258" s="91"/>
      <c r="E258" s="319" t="s">
        <v>637</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1.95" customHeight="1" x14ac:dyDescent="0.15">
      <c r="A259" s="256" t="s">
        <v>275</v>
      </c>
      <c r="B259" s="256"/>
      <c r="C259" s="256"/>
      <c r="D259" s="256"/>
      <c r="E259" s="319" t="s">
        <v>637</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1.95" customHeight="1" x14ac:dyDescent="0.15">
      <c r="A260" s="256" t="s">
        <v>274</v>
      </c>
      <c r="B260" s="256"/>
      <c r="C260" s="256"/>
      <c r="D260" s="256"/>
      <c r="E260" s="319" t="s">
        <v>637</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1.95" customHeight="1" x14ac:dyDescent="0.15">
      <c r="A261" s="256" t="s">
        <v>273</v>
      </c>
      <c r="B261" s="256"/>
      <c r="C261" s="256"/>
      <c r="D261" s="256"/>
      <c r="E261" s="319" t="s">
        <v>637</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1.95" customHeight="1" x14ac:dyDescent="0.15">
      <c r="A262" s="256" t="s">
        <v>272</v>
      </c>
      <c r="B262" s="256"/>
      <c r="C262" s="256"/>
      <c r="D262" s="256"/>
      <c r="E262" s="319" t="s">
        <v>637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1.95" customHeight="1" x14ac:dyDescent="0.15">
      <c r="A263" s="256" t="s">
        <v>271</v>
      </c>
      <c r="B263" s="256"/>
      <c r="C263" s="256"/>
      <c r="D263" s="256"/>
      <c r="E263" s="319" t="s">
        <v>637</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1.95" customHeight="1" x14ac:dyDescent="0.15">
      <c r="A264" s="256" t="s">
        <v>270</v>
      </c>
      <c r="B264" s="256"/>
      <c r="C264" s="256"/>
      <c r="D264" s="256"/>
      <c r="E264" s="319" t="s">
        <v>623</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1.95" customHeight="1" x14ac:dyDescent="0.15">
      <c r="A265" s="256" t="s">
        <v>269</v>
      </c>
      <c r="B265" s="256"/>
      <c r="C265" s="256"/>
      <c r="D265" s="256"/>
      <c r="E265" s="319" t="s">
        <v>624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1.95" customHeight="1" x14ac:dyDescent="0.15">
      <c r="A266" s="256" t="s">
        <v>415</v>
      </c>
      <c r="B266" s="256"/>
      <c r="C266" s="256"/>
      <c r="D266" s="256"/>
      <c r="E266" s="100" t="s">
        <v>608</v>
      </c>
      <c r="F266" s="86"/>
      <c r="G266" s="86"/>
      <c r="H266" s="77" t="str">
        <f>IF(E266="","","-")</f>
        <v>-</v>
      </c>
      <c r="I266" s="86"/>
      <c r="J266" s="86"/>
      <c r="K266" s="77" t="str">
        <f>IF(I266="","","-")</f>
        <v/>
      </c>
      <c r="L266" s="101">
        <v>834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1.95" customHeight="1" x14ac:dyDescent="0.15">
      <c r="A267" s="256" t="s">
        <v>595</v>
      </c>
      <c r="B267" s="256"/>
      <c r="C267" s="256"/>
      <c r="D267" s="256"/>
      <c r="E267" s="100" t="s">
        <v>608</v>
      </c>
      <c r="F267" s="86"/>
      <c r="G267" s="86"/>
      <c r="H267" s="77"/>
      <c r="I267" s="86"/>
      <c r="J267" s="86"/>
      <c r="K267" s="77"/>
      <c r="L267" s="101">
        <v>854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1.95" customHeight="1" x14ac:dyDescent="0.15">
      <c r="A268" s="256" t="s">
        <v>383</v>
      </c>
      <c r="B268" s="256"/>
      <c r="C268" s="256"/>
      <c r="D268" s="256"/>
      <c r="E268" s="84">
        <v>2021</v>
      </c>
      <c r="F268" s="85"/>
      <c r="G268" s="86" t="s">
        <v>606</v>
      </c>
      <c r="H268" s="86"/>
      <c r="I268" s="86"/>
      <c r="J268" s="85">
        <v>20</v>
      </c>
      <c r="K268" s="85"/>
      <c r="L268" s="101">
        <v>936</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1.95" customHeight="1" x14ac:dyDescent="0.15">
      <c r="A269" s="307" t="s">
        <v>263</v>
      </c>
      <c r="B269" s="308"/>
      <c r="C269" s="308"/>
      <c r="D269" s="308"/>
      <c r="E269" s="308"/>
      <c r="F269" s="30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1.95" hidden="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1.95" hidden="1"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1.95" hidden="1"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1.95" hidden="1"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1.95" hidden="1"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1.95" hidden="1"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1.95" hidden="1"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1.95" hidden="1"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1.95" hidden="1"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1.9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1.9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1.9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1.9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1.9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1.9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1.9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1.9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1.9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1.9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1.9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1.95"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1.95"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1.95"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1.9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1.9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1.9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1.9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1.9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1.9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1.9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1.9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1.9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1.9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1.9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1.9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1.9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1.9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1.9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1.95" customHeight="1" x14ac:dyDescent="0.15">
      <c r="A308" s="313" t="s">
        <v>265</v>
      </c>
      <c r="B308" s="314"/>
      <c r="C308" s="314"/>
      <c r="D308" s="314"/>
      <c r="E308" s="314"/>
      <c r="F308" s="315"/>
      <c r="G308" s="294" t="s">
        <v>625</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615</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44.1"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44.1" customHeight="1" x14ac:dyDescent="0.15">
      <c r="A310" s="316"/>
      <c r="B310" s="317"/>
      <c r="C310" s="317"/>
      <c r="D310" s="317"/>
      <c r="E310" s="317"/>
      <c r="F310" s="318"/>
      <c r="G310" s="284" t="s">
        <v>626</v>
      </c>
      <c r="H310" s="285"/>
      <c r="I310" s="285"/>
      <c r="J310" s="285"/>
      <c r="K310" s="286"/>
      <c r="L310" s="287" t="s">
        <v>656</v>
      </c>
      <c r="M310" s="288"/>
      <c r="N310" s="288"/>
      <c r="O310" s="288"/>
      <c r="P310" s="288"/>
      <c r="Q310" s="288"/>
      <c r="R310" s="288"/>
      <c r="S310" s="288"/>
      <c r="T310" s="288"/>
      <c r="U310" s="288"/>
      <c r="V310" s="288"/>
      <c r="W310" s="288"/>
      <c r="X310" s="289"/>
      <c r="Y310" s="290">
        <v>2700</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1.9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1.9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1.9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1.9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1.9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1.9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1.9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1.9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1.9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1.9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2700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1.95" hidden="1" customHeight="1" x14ac:dyDescent="0.15">
      <c r="A321" s="316"/>
      <c r="B321" s="317"/>
      <c r="C321" s="317"/>
      <c r="D321" s="317"/>
      <c r="E321" s="317"/>
      <c r="F321" s="318"/>
      <c r="G321" s="294" t="s">
        <v>614</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1.9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44.1"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1.9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1.9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1.9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1.9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1.9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1.9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1.9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1.9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1.9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1.9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1.95" hidden="1" customHeight="1" x14ac:dyDescent="0.15">
      <c r="A334" s="316"/>
      <c r="B334" s="317"/>
      <c r="C334" s="317"/>
      <c r="D334" s="317"/>
      <c r="E334" s="317"/>
      <c r="F334" s="318"/>
      <c r="G334" s="294" t="s">
        <v>218</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219</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1.9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1.9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1.9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1.9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1.9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1.9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1.9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1.9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1.9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1.9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1.9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1.9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1.9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1.9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1.9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1.9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1.9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1.9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1.9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1.9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1.9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1.9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1.9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1.9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1.9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1.95" hidden="1" customHeight="1" thickBot="1" x14ac:dyDescent="0.2">
      <c r="A360" s="260" t="s">
        <v>576</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231</v>
      </c>
      <c r="AM360" s="264"/>
      <c r="AN360" s="264"/>
      <c r="AO360" s="79" t="s">
        <v>230</v>
      </c>
      <c r="AP360" s="21"/>
      <c r="AQ360" s="21"/>
      <c r="AR360" s="21"/>
      <c r="AS360" s="21"/>
      <c r="AT360" s="21"/>
      <c r="AU360" s="21"/>
      <c r="AV360" s="21"/>
      <c r="AW360" s="21"/>
      <c r="AX360" s="22"/>
      <c r="AY360">
        <f>COUNTIF($AO$360,"☑")</f>
        <v>0</v>
      </c>
    </row>
    <row r="361" spans="1:51" ht="21.9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1.95" customHeight="1" x14ac:dyDescent="0.15"/>
    <row r="363" spans="1:51" ht="21.9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1.9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66"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66" customHeight="1" x14ac:dyDescent="0.15">
      <c r="A366" s="230">
        <v>1</v>
      </c>
      <c r="B366" s="230">
        <v>1</v>
      </c>
      <c r="C366" s="252" t="s">
        <v>638</v>
      </c>
      <c r="D366" s="251"/>
      <c r="E366" s="251"/>
      <c r="F366" s="251"/>
      <c r="G366" s="251"/>
      <c r="H366" s="251"/>
      <c r="I366" s="251"/>
      <c r="J366" s="233" t="s">
        <v>637</v>
      </c>
      <c r="K366" s="234"/>
      <c r="L366" s="234"/>
      <c r="M366" s="234"/>
      <c r="N366" s="234"/>
      <c r="O366" s="234"/>
      <c r="P366" s="245" t="s">
        <v>639</v>
      </c>
      <c r="Q366" s="235"/>
      <c r="R366" s="235"/>
      <c r="S366" s="235"/>
      <c r="T366" s="235"/>
      <c r="U366" s="235"/>
      <c r="V366" s="235"/>
      <c r="W366" s="235"/>
      <c r="X366" s="235"/>
      <c r="Y366" s="236">
        <v>2700</v>
      </c>
      <c r="Z366" s="237"/>
      <c r="AA366" s="237"/>
      <c r="AB366" s="238"/>
      <c r="AC366" s="222" t="s">
        <v>75</v>
      </c>
      <c r="AD366" s="223"/>
      <c r="AE366" s="223"/>
      <c r="AF366" s="223"/>
      <c r="AG366" s="223"/>
      <c r="AH366" s="253" t="s">
        <v>637</v>
      </c>
      <c r="AI366" s="254"/>
      <c r="AJ366" s="254"/>
      <c r="AK366" s="254"/>
      <c r="AL366" s="226" t="s">
        <v>637</v>
      </c>
      <c r="AM366" s="227"/>
      <c r="AN366" s="227"/>
      <c r="AO366" s="228"/>
      <c r="AP366" s="229" t="s">
        <v>637</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1.9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1.9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21.9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21.95" hidden="1" customHeight="1" x14ac:dyDescent="0.15">
      <c r="A399" s="230">
        <v>1</v>
      </c>
      <c r="B399" s="230">
        <v>1</v>
      </c>
      <c r="C399" s="252"/>
      <c r="D399" s="251"/>
      <c r="E399" s="251"/>
      <c r="F399" s="251"/>
      <c r="G399" s="251"/>
      <c r="H399" s="251"/>
      <c r="I399" s="251"/>
      <c r="J399" s="233"/>
      <c r="K399" s="234"/>
      <c r="L399" s="234"/>
      <c r="M399" s="234"/>
      <c r="N399" s="234"/>
      <c r="O399" s="234"/>
      <c r="P399" s="24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21.95"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21.95"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1.95"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1.95"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1.95"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1.95"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1.95"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1.95"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1.95"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1.95"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1.95"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1.95"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1.95"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1.95"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1.95"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21.95"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1.95"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1.95"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1.95"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1.95"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1.95"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1.95"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1.95"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1.95"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1.95"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1.95"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1.95"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1.95"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1.95"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1.9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1.95" hidden="1"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21.9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21.95" hidden="1" customHeight="1" x14ac:dyDescent="0.15">
      <c r="A432" s="230">
        <v>1</v>
      </c>
      <c r="B432" s="230">
        <v>1</v>
      </c>
      <c r="C432" s="252"/>
      <c r="D432" s="251"/>
      <c r="E432" s="251"/>
      <c r="F432" s="251"/>
      <c r="G432" s="251"/>
      <c r="H432" s="251"/>
      <c r="I432" s="251"/>
      <c r="J432" s="233"/>
      <c r="K432" s="234"/>
      <c r="L432" s="234"/>
      <c r="M432" s="234"/>
      <c r="N432" s="234"/>
      <c r="O432" s="234"/>
      <c r="P432" s="24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21.95"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21.95"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1.95"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1.95"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1.95"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1.95"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1.95"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1.95"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1.95"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1.95"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1.95"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1.95"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1.95"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1.95"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1.95"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21.95"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1.95"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1.95"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1.95"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1.95"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1.95"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1.95"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1.95"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1.95"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1.95"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1.95"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1.95"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1.95"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1.95"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1.9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1.9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21.9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21.95"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21.95"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21.95"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1.95"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1.95"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1.95"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1.95"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1.95"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1.95"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1.95"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1.95"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1.95"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1.95"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1.95"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1.95"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1.95"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21.95"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1.95"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1.95"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1.95"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1.95"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1.95"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1.95"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1.95"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1.95"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1.95"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1.95"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1.95"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1.95"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1.95"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1.9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1.9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21.9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21.95"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21.95"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21.95"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1.95"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1.95"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1.95"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1.95"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1.95"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1.95"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1.95"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1.95"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1.95"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1.95"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1.95"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1.95"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1.95"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21.95"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1.95"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1.95"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1.95"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1.95"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1.95"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1.95"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1.95"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1.95"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1.95"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1.95"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1.95"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1.95"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1.95"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1.9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1.9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21.9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21.95"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21.95"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21.95"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1.95"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1.95"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1.95"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1.95"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1.95"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1.95"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1.95"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1.95"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1.95"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1.95"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1.95"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1.95"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1.95"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21.95"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1.95"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1.95"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1.95"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1.95"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1.95"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1.95"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1.95"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1.95"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1.95"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1.95"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1.95"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1.95"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1.95"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1.9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1.9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21.9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21.95"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21.95"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21.95"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1.95"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1.95"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1.95"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1.95"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1.95"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1.95"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1.95"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1.95"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1.95"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1.95"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1.95"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1.95"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1.95"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21.95"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1.95"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1.95"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1.95"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1.95"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1.95"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1.95"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1.95"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1.95"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1.95"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1.95"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1.95"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1.95"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1.95"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1.9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1.9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21.9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21.95"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21.95"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21.95"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1.95"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1.95"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1.95"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1.95"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1.95"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1.95"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1.95"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1.95"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1.95"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1.95"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1.95"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1.95"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1.95"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21.95"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1.95"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1.95"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1.95"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1.95"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1.95"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1.95"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1.95"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1.95"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1.95"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1.95"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1.95"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1.95"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1.95"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1.95" hidden="1"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1.9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1.9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66"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21.95" customHeight="1" x14ac:dyDescent="0.15">
      <c r="A631" s="230">
        <v>1</v>
      </c>
      <c r="B631" s="230">
        <v>1</v>
      </c>
      <c r="C631" s="231"/>
      <c r="D631" s="231"/>
      <c r="E631" s="240" t="s">
        <v>627</v>
      </c>
      <c r="F631" s="232"/>
      <c r="G631" s="232"/>
      <c r="H631" s="232"/>
      <c r="I631" s="232"/>
      <c r="J631" s="233" t="s">
        <v>627</v>
      </c>
      <c r="K631" s="234"/>
      <c r="L631" s="234"/>
      <c r="M631" s="234"/>
      <c r="N631" s="234"/>
      <c r="O631" s="234"/>
      <c r="P631" s="245" t="s">
        <v>627</v>
      </c>
      <c r="Q631" s="235"/>
      <c r="R631" s="235"/>
      <c r="S631" s="235"/>
      <c r="T631" s="235"/>
      <c r="U631" s="235"/>
      <c r="V631" s="235"/>
      <c r="W631" s="235"/>
      <c r="X631" s="235"/>
      <c r="Y631" s="236" t="s">
        <v>627</v>
      </c>
      <c r="Z631" s="237"/>
      <c r="AA631" s="237"/>
      <c r="AB631" s="238"/>
      <c r="AC631" s="222"/>
      <c r="AD631" s="223"/>
      <c r="AE631" s="223"/>
      <c r="AF631" s="223"/>
      <c r="AG631" s="223"/>
      <c r="AH631" s="224" t="s">
        <v>627</v>
      </c>
      <c r="AI631" s="225"/>
      <c r="AJ631" s="225"/>
      <c r="AK631" s="225"/>
      <c r="AL631" s="226" t="s">
        <v>627</v>
      </c>
      <c r="AM631" s="227"/>
      <c r="AN631" s="227"/>
      <c r="AO631" s="228"/>
      <c r="AP631" s="229" t="s">
        <v>627</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50" man="1"/>
    <brk id="239" max="50" man="1"/>
    <brk id="268"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6"/>
  <sheetViews>
    <sheetView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ht="21.95" customHeight="1"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21.95" customHeight="1" x14ac:dyDescent="0.15">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21.9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21.9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21.9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21.9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21.9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21.9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t="s">
        <v>610</v>
      </c>
      <c r="R8" s="13" t="str">
        <f t="shared" si="3"/>
        <v>その他</v>
      </c>
      <c r="S8" s="13" t="str">
        <f t="shared" si="4"/>
        <v>その他</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21.9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21.9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その他</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21.9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610</v>
      </c>
      <c r="M11" s="13" t="str">
        <f t="shared" si="2"/>
        <v>その他の事項経費</v>
      </c>
      <c r="N11" s="13" t="str">
        <f t="shared" si="6"/>
        <v>その他の事項経費</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21.9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21.9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21.9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21.9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21.9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21.9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21.9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21.9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21.9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21.9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21.9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21.9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21.9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21.9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21.9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21.9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21.9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21.9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21.9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21.9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21.9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21.9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21.9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21.9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21.9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21.9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ht="21.95" customHeight="1" x14ac:dyDescent="0.15">
      <c r="A38" s="13"/>
      <c r="B38" s="13"/>
      <c r="F38" s="13"/>
      <c r="G38" s="19"/>
      <c r="K38" s="13"/>
      <c r="L38" s="13"/>
      <c r="O38" s="13"/>
      <c r="P38" s="13"/>
      <c r="Q38" s="19"/>
      <c r="T38" s="13"/>
      <c r="Y38" s="32" t="s">
        <v>325</v>
      </c>
      <c r="Z38" s="32" t="s">
        <v>453</v>
      </c>
      <c r="AF38" s="30"/>
      <c r="AK38" s="42" t="str">
        <f t="shared" si="7"/>
        <v>k</v>
      </c>
    </row>
    <row r="39" spans="1:37" ht="21.95" customHeight="1"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ht="21.95" customHeight="1" x14ac:dyDescent="0.15">
      <c r="A40" s="13"/>
      <c r="B40" s="13"/>
      <c r="F40" s="13"/>
      <c r="G40" s="19"/>
      <c r="K40" s="13"/>
      <c r="L40" s="13"/>
      <c r="O40" s="13"/>
      <c r="P40" s="13"/>
      <c r="Q40" s="19"/>
      <c r="T40" s="13"/>
      <c r="U40" s="32"/>
      <c r="Y40" s="32" t="s">
        <v>327</v>
      </c>
      <c r="Z40" s="32" t="s">
        <v>455</v>
      </c>
      <c r="AF40" s="30"/>
      <c r="AK40" s="42" t="str">
        <f t="shared" si="7"/>
        <v>m</v>
      </c>
    </row>
    <row r="41" spans="1:37" ht="21.95" customHeight="1" x14ac:dyDescent="0.15">
      <c r="A41" s="13"/>
      <c r="B41" s="13"/>
      <c r="F41" s="13"/>
      <c r="G41" s="19"/>
      <c r="K41" s="13"/>
      <c r="L41" s="13"/>
      <c r="O41" s="13"/>
      <c r="P41" s="13"/>
      <c r="Q41" s="19"/>
      <c r="T41" s="13"/>
      <c r="U41" s="32" t="s">
        <v>267</v>
      </c>
      <c r="Y41" s="32" t="s">
        <v>328</v>
      </c>
      <c r="Z41" s="32" t="s">
        <v>456</v>
      </c>
      <c r="AF41" s="30"/>
      <c r="AK41" s="42" t="str">
        <f t="shared" si="7"/>
        <v>n</v>
      </c>
    </row>
    <row r="42" spans="1:37" ht="21.95" customHeight="1" x14ac:dyDescent="0.15">
      <c r="A42" s="13"/>
      <c r="B42" s="13"/>
      <c r="F42" s="13"/>
      <c r="G42" s="19"/>
      <c r="K42" s="13"/>
      <c r="L42" s="13"/>
      <c r="O42" s="13"/>
      <c r="P42" s="13"/>
      <c r="Q42" s="19"/>
      <c r="T42" s="13"/>
      <c r="U42" s="32" t="s">
        <v>277</v>
      </c>
      <c r="Y42" s="32" t="s">
        <v>329</v>
      </c>
      <c r="Z42" s="32" t="s">
        <v>457</v>
      </c>
      <c r="AF42" s="30"/>
      <c r="AK42" s="42" t="str">
        <f t="shared" si="7"/>
        <v>o</v>
      </c>
    </row>
    <row r="43" spans="1:37" ht="21.95" customHeight="1" x14ac:dyDescent="0.15">
      <c r="A43" s="13"/>
      <c r="B43" s="13"/>
      <c r="F43" s="13"/>
      <c r="G43" s="19"/>
      <c r="K43" s="13"/>
      <c r="L43" s="13"/>
      <c r="O43" s="13"/>
      <c r="P43" s="13"/>
      <c r="Q43" s="19"/>
      <c r="T43" s="13"/>
      <c r="Y43" s="32" t="s">
        <v>330</v>
      </c>
      <c r="Z43" s="32" t="s">
        <v>458</v>
      </c>
      <c r="AF43" s="30"/>
      <c r="AK43" s="42" t="str">
        <f t="shared" si="7"/>
        <v>p</v>
      </c>
    </row>
    <row r="44" spans="1:37" ht="21.95" customHeight="1" x14ac:dyDescent="0.15">
      <c r="A44" s="13"/>
      <c r="B44" s="13"/>
      <c r="F44" s="13"/>
      <c r="G44" s="19"/>
      <c r="K44" s="13"/>
      <c r="L44" s="13"/>
      <c r="O44" s="13"/>
      <c r="P44" s="13"/>
      <c r="Q44" s="19"/>
      <c r="T44" s="13"/>
      <c r="Y44" s="32" t="s">
        <v>331</v>
      </c>
      <c r="Z44" s="32" t="s">
        <v>459</v>
      </c>
      <c r="AF44" s="30"/>
      <c r="AK44" s="42" t="str">
        <f t="shared" si="7"/>
        <v>q</v>
      </c>
    </row>
    <row r="45" spans="1:37" ht="21.95" customHeight="1" x14ac:dyDescent="0.15">
      <c r="A45" s="13"/>
      <c r="B45" s="13"/>
      <c r="F45" s="13"/>
      <c r="G45" s="19"/>
      <c r="K45" s="13"/>
      <c r="L45" s="13"/>
      <c r="O45" s="13"/>
      <c r="P45" s="13"/>
      <c r="Q45" s="19"/>
      <c r="T45" s="13"/>
      <c r="U45" s="29" t="s">
        <v>160</v>
      </c>
      <c r="Y45" s="32" t="s">
        <v>332</v>
      </c>
      <c r="Z45" s="32" t="s">
        <v>460</v>
      </c>
      <c r="AF45" s="30"/>
      <c r="AK45" s="42" t="str">
        <f t="shared" si="7"/>
        <v>r</v>
      </c>
    </row>
    <row r="46" spans="1:37" ht="21.95" customHeight="1" x14ac:dyDescent="0.15">
      <c r="A46" s="13"/>
      <c r="B46" s="13"/>
      <c r="F46" s="13"/>
      <c r="G46" s="19"/>
      <c r="K46" s="13"/>
      <c r="L46" s="13"/>
      <c r="O46" s="13"/>
      <c r="P46" s="13"/>
      <c r="Q46" s="19"/>
      <c r="T46" s="13"/>
      <c r="U46" s="78" t="s">
        <v>601</v>
      </c>
      <c r="Y46" s="32" t="s">
        <v>333</v>
      </c>
      <c r="Z46" s="32" t="s">
        <v>461</v>
      </c>
      <c r="AF46" s="30"/>
      <c r="AK46" s="42" t="str">
        <f t="shared" si="7"/>
        <v>s</v>
      </c>
    </row>
    <row r="47" spans="1:37" ht="21.95" customHeight="1" x14ac:dyDescent="0.15">
      <c r="A47" s="13"/>
      <c r="B47" s="13"/>
      <c r="F47" s="13"/>
      <c r="G47" s="19"/>
      <c r="K47" s="13"/>
      <c r="L47" s="13"/>
      <c r="O47" s="13"/>
      <c r="P47" s="13"/>
      <c r="Q47" s="19"/>
      <c r="T47" s="13"/>
      <c r="Y47" s="32" t="s">
        <v>334</v>
      </c>
      <c r="Z47" s="32" t="s">
        <v>462</v>
      </c>
      <c r="AF47" s="30"/>
      <c r="AK47" s="42" t="str">
        <f t="shared" si="7"/>
        <v>t</v>
      </c>
    </row>
    <row r="48" spans="1:37" ht="21.95" customHeight="1" x14ac:dyDescent="0.15">
      <c r="A48" s="13"/>
      <c r="B48" s="13"/>
      <c r="F48" s="13"/>
      <c r="G48" s="19"/>
      <c r="K48" s="13"/>
      <c r="L48" s="13"/>
      <c r="O48" s="13"/>
      <c r="P48" s="13"/>
      <c r="Q48" s="19"/>
      <c r="T48" s="13"/>
      <c r="U48" s="78">
        <v>2021</v>
      </c>
      <c r="Y48" s="32" t="s">
        <v>335</v>
      </c>
      <c r="Z48" s="32" t="s">
        <v>463</v>
      </c>
      <c r="AF48" s="30"/>
      <c r="AK48" s="42" t="str">
        <f t="shared" si="7"/>
        <v>u</v>
      </c>
    </row>
    <row r="49" spans="1:37" ht="21.95" customHeight="1" x14ac:dyDescent="0.15">
      <c r="A49" s="13"/>
      <c r="B49" s="13"/>
      <c r="F49" s="13"/>
      <c r="G49" s="19"/>
      <c r="K49" s="13"/>
      <c r="L49" s="13"/>
      <c r="O49" s="13"/>
      <c r="P49" s="13"/>
      <c r="Q49" s="19"/>
      <c r="T49" s="13"/>
      <c r="U49" s="78">
        <v>2022</v>
      </c>
      <c r="Y49" s="32" t="s">
        <v>336</v>
      </c>
      <c r="Z49" s="32" t="s">
        <v>464</v>
      </c>
      <c r="AF49" s="30"/>
      <c r="AK49" s="42" t="str">
        <f t="shared" si="7"/>
        <v>v</v>
      </c>
    </row>
    <row r="50" spans="1:37" ht="21.95" customHeight="1" x14ac:dyDescent="0.15">
      <c r="A50" s="13"/>
      <c r="B50" s="13"/>
      <c r="F50" s="13"/>
      <c r="G50" s="19"/>
      <c r="K50" s="13"/>
      <c r="L50" s="13"/>
      <c r="O50" s="13"/>
      <c r="P50" s="13"/>
      <c r="Q50" s="19"/>
      <c r="T50" s="13"/>
      <c r="U50" s="78">
        <v>2023</v>
      </c>
      <c r="Y50" s="32" t="s">
        <v>337</v>
      </c>
      <c r="Z50" s="32" t="s">
        <v>465</v>
      </c>
      <c r="AF50" s="30"/>
    </row>
    <row r="51" spans="1:37" ht="21.95" customHeight="1" x14ac:dyDescent="0.15">
      <c r="A51" s="13"/>
      <c r="B51" s="13"/>
      <c r="F51" s="13"/>
      <c r="G51" s="19"/>
      <c r="K51" s="13"/>
      <c r="L51" s="13"/>
      <c r="O51" s="13"/>
      <c r="P51" s="13"/>
      <c r="Q51" s="19"/>
      <c r="T51" s="13"/>
      <c r="U51" s="78">
        <v>2024</v>
      </c>
      <c r="Y51" s="32" t="s">
        <v>338</v>
      </c>
      <c r="Z51" s="32" t="s">
        <v>466</v>
      </c>
      <c r="AF51" s="30"/>
    </row>
    <row r="52" spans="1:37" ht="21.95" customHeight="1" x14ac:dyDescent="0.15">
      <c r="A52" s="13"/>
      <c r="B52" s="13"/>
      <c r="F52" s="13"/>
      <c r="G52" s="19"/>
      <c r="K52" s="13"/>
      <c r="L52" s="13"/>
      <c r="O52" s="13"/>
      <c r="P52" s="13"/>
      <c r="Q52" s="19"/>
      <c r="T52" s="13"/>
      <c r="U52" s="78">
        <v>2025</v>
      </c>
      <c r="Y52" s="32" t="s">
        <v>339</v>
      </c>
      <c r="Z52" s="32" t="s">
        <v>467</v>
      </c>
      <c r="AF52" s="30"/>
    </row>
    <row r="53" spans="1:37" ht="21.95" customHeight="1" x14ac:dyDescent="0.15">
      <c r="A53" s="13"/>
      <c r="B53" s="13"/>
      <c r="F53" s="13"/>
      <c r="G53" s="19"/>
      <c r="K53" s="13"/>
      <c r="L53" s="13"/>
      <c r="O53" s="13"/>
      <c r="P53" s="13"/>
      <c r="Q53" s="19"/>
      <c r="T53" s="13"/>
      <c r="U53" s="78">
        <v>2026</v>
      </c>
      <c r="Y53" s="32" t="s">
        <v>340</v>
      </c>
      <c r="Z53" s="32" t="s">
        <v>468</v>
      </c>
      <c r="AF53" s="30"/>
    </row>
    <row r="54" spans="1:37" ht="21.95" customHeight="1" x14ac:dyDescent="0.15">
      <c r="A54" s="13"/>
      <c r="B54" s="13"/>
      <c r="F54" s="13"/>
      <c r="G54" s="19"/>
      <c r="K54" s="13"/>
      <c r="L54" s="13"/>
      <c r="O54" s="13"/>
      <c r="P54" s="20"/>
      <c r="Q54" s="19"/>
      <c r="T54" s="13"/>
      <c r="Y54" s="32" t="s">
        <v>341</v>
      </c>
      <c r="Z54" s="32" t="s">
        <v>469</v>
      </c>
      <c r="AF54" s="30"/>
    </row>
    <row r="55" spans="1:37" ht="21.95" customHeight="1" x14ac:dyDescent="0.15">
      <c r="A55" s="13"/>
      <c r="B55" s="13"/>
      <c r="F55" s="13"/>
      <c r="G55" s="19"/>
      <c r="K55" s="13"/>
      <c r="L55" s="13"/>
      <c r="O55" s="13"/>
      <c r="P55" s="13"/>
      <c r="Q55" s="19"/>
      <c r="T55" s="13"/>
      <c r="Y55" s="32" t="s">
        <v>342</v>
      </c>
      <c r="Z55" s="32" t="s">
        <v>470</v>
      </c>
      <c r="AF55" s="30"/>
    </row>
    <row r="56" spans="1:37" ht="21.95" customHeight="1" x14ac:dyDescent="0.15">
      <c r="A56" s="13"/>
      <c r="B56" s="13"/>
      <c r="F56" s="13"/>
      <c r="G56" s="19"/>
      <c r="K56" s="13"/>
      <c r="L56" s="13"/>
      <c r="O56" s="13"/>
      <c r="P56" s="13"/>
      <c r="Q56" s="19"/>
      <c r="T56" s="13"/>
      <c r="U56" s="78">
        <v>20</v>
      </c>
      <c r="Y56" s="32" t="s">
        <v>343</v>
      </c>
      <c r="Z56" s="32" t="s">
        <v>471</v>
      </c>
      <c r="AF56" s="30"/>
    </row>
    <row r="57" spans="1:37" ht="21.95" customHeight="1" x14ac:dyDescent="0.15">
      <c r="A57" s="13"/>
      <c r="B57" s="13"/>
      <c r="F57" s="13"/>
      <c r="G57" s="19"/>
      <c r="K57" s="13"/>
      <c r="L57" s="13"/>
      <c r="O57" s="13"/>
      <c r="P57" s="13"/>
      <c r="Q57" s="19"/>
      <c r="T57" s="13"/>
      <c r="U57" s="32" t="s">
        <v>541</v>
      </c>
      <c r="Y57" s="32" t="s">
        <v>344</v>
      </c>
      <c r="Z57" s="32" t="s">
        <v>472</v>
      </c>
      <c r="AF57" s="30"/>
    </row>
    <row r="58" spans="1:37" ht="21.95" customHeight="1" x14ac:dyDescent="0.15">
      <c r="A58" s="13"/>
      <c r="B58" s="13"/>
      <c r="F58" s="13"/>
      <c r="G58" s="19"/>
      <c r="K58" s="13"/>
      <c r="L58" s="13"/>
      <c r="O58" s="13"/>
      <c r="P58" s="13"/>
      <c r="Q58" s="19"/>
      <c r="T58" s="13"/>
      <c r="U58" s="32" t="s">
        <v>542</v>
      </c>
      <c r="Y58" s="32" t="s">
        <v>345</v>
      </c>
      <c r="Z58" s="32" t="s">
        <v>473</v>
      </c>
      <c r="AF58" s="30"/>
    </row>
    <row r="59" spans="1:37" ht="21.95" customHeight="1" x14ac:dyDescent="0.15">
      <c r="A59" s="13"/>
      <c r="B59" s="13"/>
      <c r="F59" s="13"/>
      <c r="G59" s="19"/>
      <c r="K59" s="13"/>
      <c r="L59" s="13"/>
      <c r="O59" s="13"/>
      <c r="P59" s="13"/>
      <c r="Q59" s="19"/>
      <c r="T59" s="13"/>
      <c r="Y59" s="32" t="s">
        <v>346</v>
      </c>
      <c r="Z59" s="32" t="s">
        <v>474</v>
      </c>
      <c r="AF59" s="30"/>
    </row>
    <row r="60" spans="1:37" ht="21.95" customHeight="1" x14ac:dyDescent="0.15">
      <c r="A60" s="13"/>
      <c r="B60" s="13"/>
      <c r="F60" s="13"/>
      <c r="G60" s="19"/>
      <c r="K60" s="13"/>
      <c r="L60" s="13"/>
      <c r="O60" s="13"/>
      <c r="P60" s="13"/>
      <c r="Q60" s="19"/>
      <c r="T60" s="13"/>
      <c r="Y60" s="32" t="s">
        <v>347</v>
      </c>
      <c r="Z60" s="32" t="s">
        <v>475</v>
      </c>
      <c r="AF60" s="30"/>
    </row>
    <row r="61" spans="1:37" ht="21.95" customHeight="1" x14ac:dyDescent="0.15">
      <c r="A61" s="13"/>
      <c r="B61" s="13"/>
      <c r="F61" s="13"/>
      <c r="G61" s="19"/>
      <c r="K61" s="13"/>
      <c r="L61" s="13"/>
      <c r="O61" s="13"/>
      <c r="P61" s="13"/>
      <c r="Q61" s="19"/>
      <c r="T61" s="13"/>
      <c r="Y61" s="32" t="s">
        <v>348</v>
      </c>
      <c r="Z61" s="32" t="s">
        <v>476</v>
      </c>
      <c r="AF61" s="30"/>
    </row>
    <row r="62" spans="1:37" ht="21.95" customHeight="1" x14ac:dyDescent="0.15">
      <c r="A62" s="13"/>
      <c r="B62" s="13"/>
      <c r="F62" s="13"/>
      <c r="G62" s="19"/>
      <c r="K62" s="13"/>
      <c r="L62" s="13"/>
      <c r="O62" s="13"/>
      <c r="P62" s="13"/>
      <c r="Q62" s="19"/>
      <c r="T62" s="13"/>
      <c r="Y62" s="32" t="s">
        <v>349</v>
      </c>
      <c r="Z62" s="32" t="s">
        <v>477</v>
      </c>
      <c r="AF62" s="30"/>
    </row>
    <row r="63" spans="1:37" ht="21.95" customHeight="1" x14ac:dyDescent="0.15">
      <c r="A63" s="13"/>
      <c r="B63" s="13"/>
      <c r="F63" s="13"/>
      <c r="G63" s="19"/>
      <c r="K63" s="13"/>
      <c r="L63" s="13"/>
      <c r="O63" s="13"/>
      <c r="P63" s="13"/>
      <c r="Q63" s="19"/>
      <c r="T63" s="13"/>
      <c r="Y63" s="32" t="s">
        <v>350</v>
      </c>
      <c r="Z63" s="32" t="s">
        <v>478</v>
      </c>
      <c r="AF63" s="30"/>
    </row>
    <row r="64" spans="1:37" ht="21.95" customHeight="1" x14ac:dyDescent="0.15">
      <c r="A64" s="13"/>
      <c r="B64" s="13"/>
      <c r="F64" s="13"/>
      <c r="G64" s="19"/>
      <c r="K64" s="13"/>
      <c r="L64" s="13"/>
      <c r="O64" s="13"/>
      <c r="P64" s="13"/>
      <c r="Q64" s="19"/>
      <c r="T64" s="13"/>
      <c r="Y64" s="32" t="s">
        <v>351</v>
      </c>
      <c r="Z64" s="32" t="s">
        <v>479</v>
      </c>
      <c r="AF64" s="30"/>
    </row>
    <row r="65" spans="1:32" ht="21.95" customHeight="1" x14ac:dyDescent="0.15">
      <c r="A65" s="13"/>
      <c r="B65" s="13"/>
      <c r="F65" s="13"/>
      <c r="G65" s="19"/>
      <c r="K65" s="13"/>
      <c r="L65" s="13"/>
      <c r="O65" s="13"/>
      <c r="P65" s="13"/>
      <c r="Q65" s="19"/>
      <c r="T65" s="13"/>
      <c r="Y65" s="32" t="s">
        <v>352</v>
      </c>
      <c r="Z65" s="32" t="s">
        <v>480</v>
      </c>
      <c r="AF65" s="30"/>
    </row>
    <row r="66" spans="1:32" ht="21.95" customHeight="1" x14ac:dyDescent="0.15">
      <c r="A66" s="13"/>
      <c r="B66" s="13"/>
      <c r="F66" s="13"/>
      <c r="G66" s="19"/>
      <c r="K66" s="13"/>
      <c r="L66" s="13"/>
      <c r="O66" s="13"/>
      <c r="P66" s="13"/>
      <c r="Q66" s="19"/>
      <c r="T66" s="13"/>
      <c r="Y66" s="32" t="s">
        <v>66</v>
      </c>
      <c r="Z66" s="32" t="s">
        <v>481</v>
      </c>
      <c r="AF66" s="30"/>
    </row>
    <row r="67" spans="1:32" ht="21.95" customHeight="1" x14ac:dyDescent="0.15">
      <c r="A67" s="13"/>
      <c r="B67" s="13"/>
      <c r="F67" s="13"/>
      <c r="G67" s="19"/>
      <c r="K67" s="13"/>
      <c r="L67" s="13"/>
      <c r="O67" s="13"/>
      <c r="P67" s="13"/>
      <c r="Q67" s="19"/>
      <c r="T67" s="13"/>
      <c r="Y67" s="32" t="s">
        <v>353</v>
      </c>
      <c r="Z67" s="32" t="s">
        <v>482</v>
      </c>
      <c r="AF67" s="30"/>
    </row>
    <row r="68" spans="1:32" ht="21.95" customHeight="1" x14ac:dyDescent="0.15">
      <c r="A68" s="13"/>
      <c r="B68" s="13"/>
      <c r="F68" s="13"/>
      <c r="G68" s="19"/>
      <c r="K68" s="13"/>
      <c r="L68" s="13"/>
      <c r="O68" s="13"/>
      <c r="P68" s="13"/>
      <c r="Q68" s="19"/>
      <c r="T68" s="13"/>
      <c r="Y68" s="32" t="s">
        <v>354</v>
      </c>
      <c r="Z68" s="32" t="s">
        <v>483</v>
      </c>
      <c r="AF68" s="30"/>
    </row>
    <row r="69" spans="1:32" ht="21.95" customHeight="1" x14ac:dyDescent="0.15">
      <c r="A69" s="13"/>
      <c r="B69" s="13"/>
      <c r="F69" s="13"/>
      <c r="G69" s="19"/>
      <c r="K69" s="13"/>
      <c r="L69" s="13"/>
      <c r="O69" s="13"/>
      <c r="P69" s="13"/>
      <c r="Q69" s="19"/>
      <c r="T69" s="13"/>
      <c r="Y69" s="32" t="s">
        <v>355</v>
      </c>
      <c r="Z69" s="32" t="s">
        <v>484</v>
      </c>
      <c r="AF69" s="30"/>
    </row>
    <row r="70" spans="1:32" ht="21.95" customHeight="1" x14ac:dyDescent="0.15">
      <c r="A70" s="13"/>
      <c r="B70" s="13"/>
      <c r="Y70" s="32" t="s">
        <v>356</v>
      </c>
      <c r="Z70" s="32" t="s">
        <v>485</v>
      </c>
    </row>
    <row r="71" spans="1:32" ht="21.95" customHeight="1" x14ac:dyDescent="0.15">
      <c r="Y71" s="32" t="s">
        <v>357</v>
      </c>
      <c r="Z71" s="32" t="s">
        <v>486</v>
      </c>
    </row>
    <row r="72" spans="1:32" ht="21.95" customHeight="1" x14ac:dyDescent="0.15">
      <c r="Y72" s="32" t="s">
        <v>358</v>
      </c>
      <c r="Z72" s="32" t="s">
        <v>487</v>
      </c>
    </row>
    <row r="73" spans="1:32" ht="21.95" customHeight="1" x14ac:dyDescent="0.15">
      <c r="Y73" s="32" t="s">
        <v>359</v>
      </c>
      <c r="Z73" s="32" t="s">
        <v>488</v>
      </c>
    </row>
    <row r="74" spans="1:32" ht="21.95" customHeight="1" x14ac:dyDescent="0.15">
      <c r="Y74" s="32" t="s">
        <v>360</v>
      </c>
      <c r="Z74" s="32" t="s">
        <v>489</v>
      </c>
    </row>
    <row r="75" spans="1:32" ht="21.95" customHeight="1" x14ac:dyDescent="0.15">
      <c r="Y75" s="32" t="s">
        <v>361</v>
      </c>
      <c r="Z75" s="32" t="s">
        <v>490</v>
      </c>
    </row>
    <row r="76" spans="1:32" ht="21.95" customHeight="1" x14ac:dyDescent="0.15">
      <c r="Y76" s="32" t="s">
        <v>362</v>
      </c>
      <c r="Z76" s="32" t="s">
        <v>491</v>
      </c>
    </row>
    <row r="77" spans="1:32" ht="21.95" customHeight="1" x14ac:dyDescent="0.15">
      <c r="Y77" s="32" t="s">
        <v>363</v>
      </c>
      <c r="Z77" s="32" t="s">
        <v>492</v>
      </c>
    </row>
    <row r="78" spans="1:32" ht="21.95" customHeight="1" x14ac:dyDescent="0.15">
      <c r="Y78" s="32" t="s">
        <v>364</v>
      </c>
      <c r="Z78" s="32" t="s">
        <v>493</v>
      </c>
    </row>
    <row r="79" spans="1:32" ht="21.95" customHeight="1" x14ac:dyDescent="0.15">
      <c r="Y79" s="32" t="s">
        <v>365</v>
      </c>
      <c r="Z79" s="32" t="s">
        <v>494</v>
      </c>
    </row>
    <row r="80" spans="1:32" ht="21.95" customHeight="1" x14ac:dyDescent="0.15">
      <c r="Y80" s="32" t="s">
        <v>366</v>
      </c>
      <c r="Z80" s="32" t="s">
        <v>495</v>
      </c>
    </row>
    <row r="81" spans="25:26" ht="21.95" customHeight="1" x14ac:dyDescent="0.15">
      <c r="Y81" s="32" t="s">
        <v>367</v>
      </c>
      <c r="Z81" s="32" t="s">
        <v>496</v>
      </c>
    </row>
    <row r="82" spans="25:26" ht="21.95" customHeight="1" x14ac:dyDescent="0.15">
      <c r="Y82" s="32" t="s">
        <v>368</v>
      </c>
      <c r="Z82" s="32" t="s">
        <v>497</v>
      </c>
    </row>
    <row r="83" spans="25:26" ht="21.95" customHeight="1" x14ac:dyDescent="0.15">
      <c r="Y83" s="32" t="s">
        <v>369</v>
      </c>
      <c r="Z83" s="32" t="s">
        <v>498</v>
      </c>
    </row>
    <row r="84" spans="25:26" ht="21.95" customHeight="1" x14ac:dyDescent="0.15">
      <c r="Y84" s="32" t="s">
        <v>370</v>
      </c>
      <c r="Z84" s="32" t="s">
        <v>499</v>
      </c>
    </row>
    <row r="85" spans="25:26" ht="21.95" customHeight="1" x14ac:dyDescent="0.15">
      <c r="Y85" s="32" t="s">
        <v>371</v>
      </c>
      <c r="Z85" s="32" t="s">
        <v>500</v>
      </c>
    </row>
    <row r="86" spans="25:26" ht="21.95" customHeight="1" x14ac:dyDescent="0.15">
      <c r="Y86" s="32" t="s">
        <v>372</v>
      </c>
      <c r="Z86" s="32" t="s">
        <v>501</v>
      </c>
    </row>
    <row r="87" spans="25:26" ht="21.95" customHeight="1" x14ac:dyDescent="0.15">
      <c r="Y87" s="32" t="s">
        <v>373</v>
      </c>
      <c r="Z87" s="32" t="s">
        <v>502</v>
      </c>
    </row>
    <row r="88" spans="25:26" ht="21.95" customHeight="1" x14ac:dyDescent="0.15">
      <c r="Y88" s="32" t="s">
        <v>374</v>
      </c>
      <c r="Z88" s="32" t="s">
        <v>503</v>
      </c>
    </row>
    <row r="89" spans="25:26" ht="21.95" customHeight="1" x14ac:dyDescent="0.15">
      <c r="Y89" s="32" t="s">
        <v>375</v>
      </c>
      <c r="Z89" s="32" t="s">
        <v>504</v>
      </c>
    </row>
    <row r="90" spans="25:26" ht="21.95" customHeight="1" x14ac:dyDescent="0.15">
      <c r="Y90" s="32" t="s">
        <v>376</v>
      </c>
      <c r="Z90" s="32" t="s">
        <v>505</v>
      </c>
    </row>
    <row r="91" spans="25:26" ht="21.95" customHeight="1" x14ac:dyDescent="0.15">
      <c r="Y91" s="32" t="s">
        <v>377</v>
      </c>
      <c r="Z91" s="32" t="s">
        <v>506</v>
      </c>
    </row>
    <row r="92" spans="25:26" ht="21.95" customHeight="1" x14ac:dyDescent="0.15">
      <c r="Y92" s="32" t="s">
        <v>378</v>
      </c>
      <c r="Z92" s="32" t="s">
        <v>507</v>
      </c>
    </row>
    <row r="93" spans="25:26" ht="21.95" customHeight="1" x14ac:dyDescent="0.15">
      <c r="Y93" s="32" t="s">
        <v>379</v>
      </c>
      <c r="Z93" s="32" t="s">
        <v>508</v>
      </c>
    </row>
    <row r="94" spans="25:26" ht="21.95" customHeight="1" x14ac:dyDescent="0.15">
      <c r="Y94" s="32" t="s">
        <v>380</v>
      </c>
      <c r="Z94" s="32" t="s">
        <v>509</v>
      </c>
    </row>
    <row r="95" spans="25:26" ht="21.95" customHeight="1" x14ac:dyDescent="0.15">
      <c r="Y95" s="32" t="s">
        <v>381</v>
      </c>
      <c r="Z95" s="32" t="s">
        <v>510</v>
      </c>
    </row>
    <row r="96" spans="25:26" ht="21.95" customHeight="1" x14ac:dyDescent="0.15">
      <c r="Y96" s="32" t="s">
        <v>285</v>
      </c>
      <c r="Z96" s="32" t="s">
        <v>511</v>
      </c>
    </row>
    <row r="97" spans="25:26" ht="21.95" customHeight="1" x14ac:dyDescent="0.15">
      <c r="Y97" s="32" t="s">
        <v>382</v>
      </c>
      <c r="Z97" s="32" t="s">
        <v>512</v>
      </c>
    </row>
    <row r="98" spans="25:26" ht="21.95" customHeight="1" x14ac:dyDescent="0.15">
      <c r="Y98" s="32" t="s">
        <v>383</v>
      </c>
      <c r="Z98" s="32" t="s">
        <v>513</v>
      </c>
    </row>
    <row r="99" spans="25:26" ht="21.95" customHeight="1" x14ac:dyDescent="0.15">
      <c r="Y99" s="32" t="s">
        <v>413</v>
      </c>
      <c r="Z99" s="32" t="s">
        <v>514</v>
      </c>
    </row>
    <row r="100" spans="25:26" ht="21.95" customHeight="1" x14ac:dyDescent="0.15">
      <c r="Y100" s="32" t="s">
        <v>605</v>
      </c>
      <c r="Z100" s="32" t="s">
        <v>515</v>
      </c>
    </row>
    <row r="101" spans="25:26" ht="21.95" customHeight="1" x14ac:dyDescent="0.15"/>
    <row r="102" spans="25:26" ht="21.95" customHeight="1" x14ac:dyDescent="0.15"/>
    <row r="103" spans="25:26" ht="21.95" customHeight="1" x14ac:dyDescent="0.15"/>
    <row r="104" spans="25:26" ht="21.95" customHeight="1" x14ac:dyDescent="0.15"/>
    <row r="105" spans="25:26" ht="21.95" customHeight="1" x14ac:dyDescent="0.15"/>
    <row r="106" spans="25:26" ht="21.95" customHeight="1" x14ac:dyDescent="0.15"/>
    <row r="107" spans="25:26" ht="21.95" customHeight="1" x14ac:dyDescent="0.15"/>
    <row r="108" spans="25:26" ht="21.95" customHeight="1" x14ac:dyDescent="0.15"/>
    <row r="109" spans="25:26" ht="21.95" customHeight="1" x14ac:dyDescent="0.15"/>
    <row r="110" spans="25:26" ht="21.95" customHeight="1" x14ac:dyDescent="0.15"/>
    <row r="111" spans="25:26" ht="21.95" customHeight="1" x14ac:dyDescent="0.15"/>
    <row r="112" spans="25:26"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2022-08-29T08:20:17Z</cp:lastPrinted>
  <dcterms:created xsi:type="dcterms:W3CDTF">2012-03-13T00:50:25Z</dcterms:created>
  <dcterms:modified xsi:type="dcterms:W3CDTF">2022-08-30T06:44:43Z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