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4 官国 済\"/>
    </mc:Choice>
  </mc:AlternateContent>
  <bookViews>
    <workbookView xWindow="0" yWindow="0" windowWidth="28800" windowHeight="1183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08" i="11"/>
  <c r="AY213" i="11" s="1"/>
  <c r="AY200" i="11"/>
  <c r="AY205" i="11" s="1"/>
  <c r="AY195" i="11"/>
  <c r="AY196" i="11" s="1"/>
  <c r="AY190" i="11"/>
  <c r="AY192" i="11" s="1"/>
  <c r="AY180" i="11"/>
  <c r="AY187" i="11" s="1"/>
  <c r="AY176" i="11"/>
  <c r="AY173" i="11"/>
  <c r="AY178" i="11" s="1"/>
  <c r="AY170" i="11"/>
  <c r="AY172" i="11" s="1"/>
  <c r="AY167" i="11"/>
  <c r="AY169" i="11" s="1"/>
  <c r="AY136" i="11"/>
  <c r="AY138" i="11" s="1"/>
  <c r="AY133" i="11"/>
  <c r="AY134" i="11" s="1"/>
  <c r="AY132" i="11"/>
  <c r="AY139" i="11"/>
  <c r="AY145" i="11" s="1"/>
  <c r="AY166" i="11"/>
  <c r="AY161" i="11"/>
  <c r="AY162" i="11" s="1"/>
  <c r="AY156" i="11"/>
  <c r="AY158" i="11" s="1"/>
  <c r="AY146" i="11"/>
  <c r="AY150" i="11" s="1"/>
  <c r="AY127" i="11"/>
  <c r="AY131" i="11" s="1"/>
  <c r="AY122" i="11"/>
  <c r="AY125" i="11" s="1"/>
  <c r="AY112" i="11"/>
  <c r="AY114" i="11" s="1"/>
  <c r="AY99" i="11"/>
  <c r="AY101" i="11" s="1"/>
  <c r="AY98" i="11"/>
  <c r="AY102" i="11"/>
  <c r="AY104" i="11" s="1"/>
  <c r="AY142" i="11" l="1"/>
  <c r="AY179" i="11"/>
  <c r="AY206" i="11"/>
  <c r="AY152" i="11"/>
  <c r="AY202" i="11"/>
  <c r="AY207" i="11"/>
  <c r="AY153" i="11"/>
  <c r="AY175" i="11"/>
  <c r="AY203" i="11"/>
  <c r="AY210" i="11"/>
  <c r="AY137" i="11"/>
  <c r="AY135" i="11"/>
  <c r="AY143" i="11"/>
  <c r="AY171" i="11"/>
  <c r="AY154" i="11"/>
  <c r="AY163" i="11"/>
  <c r="AY140" i="11"/>
  <c r="AY144" i="11"/>
  <c r="AY198" i="11"/>
  <c r="AY151" i="11"/>
  <c r="AY155" i="11"/>
  <c r="AY164" i="11"/>
  <c r="AY141" i="11"/>
  <c r="AY177" i="11"/>
  <c r="AY204" i="11"/>
  <c r="AY212" i="11"/>
  <c r="AY174" i="11"/>
  <c r="AY193" i="11"/>
  <c r="AY201" i="11"/>
  <c r="AY209" i="11"/>
  <c r="AY124" i="11"/>
  <c r="AY128" i="11"/>
  <c r="AY126" i="11"/>
  <c r="AY130" i="11"/>
  <c r="AY115" i="11"/>
  <c r="AY119" i="11"/>
  <c r="AY123" i="11"/>
  <c r="AY116" i="11"/>
  <c r="AY120" i="11"/>
  <c r="AY113" i="11"/>
  <c r="AY117" i="11"/>
  <c r="AY121" i="11"/>
  <c r="AY129" i="11"/>
  <c r="AY118"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7" i="11" s="1"/>
  <c r="AY88" i="11"/>
  <c r="AY89" i="11" s="1"/>
  <c r="AY78" i="11"/>
  <c r="AY85" i="11" s="1"/>
  <c r="AY44" i="11"/>
  <c r="AY52" i="11" s="1"/>
  <c r="AY91" i="11" l="1"/>
  <c r="AY94" i="11"/>
  <c r="AY90" i="11"/>
  <c r="AY95" i="11"/>
  <c r="AY86" i="11"/>
  <c r="AY79" i="11"/>
  <c r="AY87" i="11"/>
  <c r="AY84" i="11"/>
  <c r="AY92" i="11"/>
  <c r="AY96" i="11"/>
  <c r="AY82" i="11"/>
  <c r="AY83" i="11"/>
  <c r="AY80"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<sst xmlns="http://schemas.openxmlformats.org/spreadsheetml/2006/main" count="1339" uniqueCount="695">
  <si>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</si>
  <si>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</si>
  <si>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</si>
  <si>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</si>
  <si>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</si>
  <si>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</si>
  <si>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</si>
  <si>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</si>
  <si>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</si>
  <si>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</si>
  <si>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</si>
  <si>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</si>
  <si>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</si>
  <si>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</si>
  <si>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</si>
  <si>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</si>
  <si>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</si>
  <si>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</si>
  <si>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</si>
  <si>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</si>
  <si>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</si>
  <si>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</si>
  <si>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</si>
  <si>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</si>
  <si>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</si>
  <si>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</si>
  <si>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</si>
  <si>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</si>
  <si>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</si>
  <si>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</si>
  <si>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</si>
  <si>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</si>
  <si>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</si>
  <si>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</si>
  <si>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</si>
  <si>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</si>
  <si>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</si>
  <si>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</si>
  <si>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</si>
  <si>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</si>
  <si>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</si>
  <si>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</si>
  <si>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</si>
  <si>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</si>
  <si>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</si>
  <si>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</si>
  <si>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</si>
  <si>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</si>
  <si>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</si>
  <si>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</si>
  <si>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</si>
  <si>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</si>
  <si>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</si>
  <si>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</si>
  <si>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</si>
  <si>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</si>
  <si>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</si>
  <si>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</si>
  <si>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</si>
  <si>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</si>
  <si>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</si>
  <si>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</si>
  <si>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</si>
  <si>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</si>
  <si>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</si>
  <si>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</si>
  <si>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</si>
  <si>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</si>
  <si>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</si>
  <si>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</si>
  <si>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</si>
  <si>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</si>
  <si>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</si>
  <si>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</si>
  <si>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</si>
  <si>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</si>
  <si>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</si>
  <si>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</si>
  <si>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</si>
  <si>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</si>
  <si>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</si>
  <si>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</si>
  <si>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</si>
  <si>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</si>
  <si>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</si>
  <si>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</si>
  <si>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</si>
  <si>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</si>
  <si>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</si>
  <si>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</si>
  <si>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</si>
  <si>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</si>
  <si>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</si>
  <si>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</si>
  <si>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</si>
  <si>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</si>
  <si>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</si>
  <si>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</si>
  <si>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</si>
  <si>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</si>
  <si>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</si>
  <si>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</si>
  <si>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</si>
  <si>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</si>
  <si>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</si>
  <si>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</si>
  <si>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</si>
  <si>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</si>
  <si>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</si>
  <si>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</si>
  <si>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</si>
  <si>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</si>
  <si>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</si>
  <si>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</si>
  <si>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</si>
  <si>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</si>
  <si>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</si>
  <si>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</si>
  <si>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</si>
  <si>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</si>
  <si>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</si>
  <si>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</si>
  <si>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</si>
  <si>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</si>
  <si>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</si>
  <si>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</si>
  <si>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</si>
  <si>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</si>
  <si>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</si>
  <si>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</si>
  <si>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</si>
  <si>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</si>
  <si>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</si>
  <si>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</si>
  <si>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</si>
  <si>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</si>
  <si>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</si>
  <si>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</si>
  <si>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</si>
  <si>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</si>
  <si>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</si>
  <si>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</si>
  <si>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</si>
  <si>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</si>
  <si>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</si>
  <si>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</si>
  <si>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</si>
  <si>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</si>
  <si>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</si>
  <si>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</si>
  <si>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</si>
  <si>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</si>
  <si>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</si>
  <si>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</si>
  <si>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</si>
  <si>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</si>
  <si>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</si>
  <si>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</si>
  <si>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</si>
  <si>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</si>
  <si>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</si>
  <si>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</si>
  <si>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</si>
  <si>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</si>
  <si>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</si>
  <si>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</si>
  <si>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</si>
  <si>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</si>
  <si>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</si>
  <si>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</si>
  <si>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</si>
  <si>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</si>
  <si>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</si>
  <si>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</si>
  <si>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</si>
  <si>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</si>
  <si>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</si>
  <si>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</si>
  <si>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</si>
  <si>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</si>
  <si>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</si>
  <si>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</si>
  <si>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</si>
  <si>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</si>
  <si>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</si>
  <si>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</si>
  <si>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</si>
  <si>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</si>
  <si>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</si>
  <si>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</si>
  <si>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</si>
  <si>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</si>
  <si>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</si>
  <si>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</si>
  <si>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</si>
  <si>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</si>
  <si>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</si>
  <si>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</si>
  <si>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</si>
  <si>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</si>
  <si>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</si>
  <si>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</si>
  <si>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</si>
  <si>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</si>
  <si>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</si>
  <si>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</si>
  <si>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</si>
  <si>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</si>
  <si>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</si>
  <si>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</si>
  <si>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</si>
  <si>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</si>
  <si>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</si>
  <si>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</si>
  <si>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</si>
  <si>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</si>
  <si>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</si>
  <si>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</si>
  <si>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</si>
  <si>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</si>
  <si>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</si>
  <si>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</si>
  <si>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</si>
  <si>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</si>
  <si>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</si>
  <si>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</si>
  <si>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</si>
  <si>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</si>
  <si>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</si>
  <si>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</si>
  <si>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</si>
  <si>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</si>
  <si>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</si>
  <si>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</si>
  <si>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</si>
  <si>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</si>
  <si>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</si>
  <si>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</si>
  <si>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</si>
  <si>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</si>
  <si>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</si>
  <si>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</si>
  <si>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</si>
  <si>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</si>
  <si>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</si>
  <si>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</si>
  <si>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</si>
  <si>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</si>
  <si>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</si>
  <si>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</si>
  <si>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</si>
  <si>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</si>
  <si>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</si>
  <si>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</si>
  <si>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</si>
  <si>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</si>
  <si>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</si>
  <si>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</si>
  <si>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</si>
  <si>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</si>
  <si>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</si>
  <si>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</si>
  <si>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</si>
  <si>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</si>
  <si>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</si>
  <si>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</si>
  <si>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</si>
  <si>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</si>
  <si>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</si>
  <si>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</si>
  <si>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</si>
  <si>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</si>
  <si>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</si>
  <si>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</si>
  <si>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</si>
  <si>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</si>
  <si>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</si>
  <si>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</si>
  <si>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</si>
  <si>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</si>
  <si>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</si>
  <si>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</si>
  <si>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</si>
  <si>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</si>
  <si>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</si>
  <si>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</si>
  <si>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</si>
  <si>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</si>
  <si>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</si>
  <si>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</si>
  <si>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</si>
  <si>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</si>
  <si>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</si>
  <si>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</si>
  <si>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</si>
  <si>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</si>
  <si>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</si>
  <si>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</si>
  <si>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</si>
  <si>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</si>
  <si>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</si>
  <si>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</si>
  <si>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</si>
  <si>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</si>
  <si>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</si>
  <si>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</si>
  <si>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</si>
  <si>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</si>
  <si>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</si>
  <si>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</si>
  <si>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</si>
  <si>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</si>
  <si>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</si>
  <si>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</si>
  <si>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</si>
  <si>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</si>
  <si>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</si>
  <si>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</si>
  <si>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</si>
  <si>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</si>
  <si>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</si>
  <si>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</si>
  <si>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</si>
  <si>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</si>
  <si>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</si>
  <si>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</si>
  <si>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</si>
  <si>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</si>
  <si>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</si>
  <si>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</si>
  <si>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</si>
  <si>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</si>
  <si>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</si>
  <si>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</si>
  <si>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</si>
  <si>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</si>
  <si>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</si>
  <si>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</si>
  <si>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</si>
  <si>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</si>
  <si>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</si>
  <si>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</si>
  <si>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</si>
  <si>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</si>
  <si>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</si>
  <si>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</si>
  <si>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</si>
  <si>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</si>
  <si>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</si>
  <si>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</si>
  <si>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</si>
  <si>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</si>
  <si>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</si>
  <si>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</si>
  <si>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</si>
  <si>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</si>
  <si>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</si>
  <si>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</si>
  <si>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</si>
  <si>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</si>
  <si>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</si>
  <si>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</si>
  <si>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</si>
  <si>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</si>
  <si>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</si>
  <si>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</si>
  <si>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</si>
  <si>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</si>
  <si>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</si>
  <si>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</si>
  <si>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</si>
  <si>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</si>
  <si>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</si>
  <si>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</si>
  <si>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</si>
  <si>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</si>
  <si>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</si>
  <si>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</si>
  <si>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</si>
  <si>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</si>
  <si>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</si>
  <si>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</si>
  <si>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</si>
  <si>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</si>
  <si>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</si>
  <si>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</si>
  <si>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</si>
  <si>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</si>
  <si>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</si>
  <si>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</si>
  <si>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</si>
  <si>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</si>
  <si>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</si>
  <si>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</si>
  <si>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</si>
  <si>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</si>
  <si>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</si>
  <si>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</si>
  <si>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</si>
  <si>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</si>
  <si>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</si>
  <si>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</si>
  <si>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</si>
  <si>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</si>
  <si>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</si>
  <si>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</si>
  <si>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</si>
  <si>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</si>
  <si>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</si>
  <si>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</si>
  <si>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</si>
  <si>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</si>
  <si>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</si>
  <si>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</si>
  <si>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</si>
  <si>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</si>
  <si>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</si>
  <si>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</si>
  <si>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</si>
  <si>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</si>
  <si>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</si>
  <si>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</si>
  <si>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</si>
  <si>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</si>
  <si>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</si>
  <si>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</si>
  <si>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</si>
  <si>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</si>
  <si>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</si>
  <si>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</si>
  <si>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</si>
  <si>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</si>
  <si>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</si>
  <si>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</si>
  <si>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</si>
  <si>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</si>
  <si>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</si>
  <si>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</si>
  <si>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</si>
  <si>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</si>
  <si>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</si>
  <si>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</si>
  <si>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</si>
  <si>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</si>
  <si>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</si>
  <si>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</si>
  <si>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</si>
  <si>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</si>
  <si>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</si>
  <si>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</si>
  <si>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</si>
  <si>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</si>
  <si>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</si>
  <si>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</si>
  <si>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</si>
  <si>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</si>
  <si>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</si>
  <si>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</si>
  <si>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</si>
  <si>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</si>
  <si>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</si>
  <si>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</si>
  <si>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</si>
  <si>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</si>
  <si>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</si>
  <si>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</si>
  <si>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</si>
  <si>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</si>
  <si>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</si>
  <si>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</si>
  <si>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</si>
  <si>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</si>
  <si>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</si>
  <si>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</si>
  <si>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</si>
  <si>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</si>
  <si>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</si>
  <si>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</si>
  <si>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</si>
  <si>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</si>
  <si>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</si>
  <si>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</si>
  <si>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</si>
  <si>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</si>
  <si>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</si>
  <si>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</si>
  <si>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</si>
  <si>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</si>
  <si>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</si>
  <si>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</si>
  <si>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</si>
  <si>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</si>
  <si>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</si>
  <si>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</si>
  <si>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</si>
  <si>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</si>
  <si>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</si>
  <si>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</si>
  <si>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</si>
  <si>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</si>
  <si>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</si>
  <si>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</si>
  <si>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</si>
  <si>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</si>
  <si>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</si>
  <si>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</si>
  <si>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</si>
  <si>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</si>
  <si>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</si>
  <si>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</si>
  <si>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</si>
  <si>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</si>
  <si>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</si>
  <si>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</si>
  <si>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</si>
  <si>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</si>
  <si>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</si>
  <si>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</si>
  <si>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</si>
  <si>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</si>
  <si>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</si>
  <si>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</si>
  <si>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</si>
  <si>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</si>
  <si>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</si>
  <si>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</si>
  <si>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</si>
  <si>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</si>
  <si>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</si>
  <si>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</si>
  <si>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</si>
  <si>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</si>
  <si>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</si>
  <si>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</si>
  <si>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</si>
  <si>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</si>
  <si>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</si>
  <si>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</si>
  <si>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</si>
  <si>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</si>
  <si>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</si>
  <si>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</si>
  <si>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</si>
  <si>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</si>
  <si>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</si>
  <si>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</si>
  <si>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</si>
  <si>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</si>
  <si>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</si>
  <si>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</si>
  <si>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</si>
  <si>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</si>
  <si>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</si>
  <si>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</si>
  <si>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</si>
  <si>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</si>
  <si>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</si>
  <si>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</si>
  <si>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</si>
  <si>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</si>
  <si>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</si>
  <si>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</si>
  <si>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</si>
  <si>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</si>
  <si>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</si>
  <si>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</si>
  <si>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</si>
  <si>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</si>
  <si>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</si>
  <si>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</si>
  <si>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</si>
  <si>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</si>
  <si>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</si>
  <si>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</si>
  <si>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</si>
  <si>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</si>
  <si>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</si>
  <si>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</si>
  <si>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</si>
  <si>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</si>
  <si>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</si>
  <si>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</si>
  <si>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</si>
  <si>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</si>
  <si>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</si>
  <si>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</si>
  <si>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</si>
  <si>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</si>
  <si>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</si>
  <si>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</si>
  <si>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</si>
  <si>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</si>
  <si>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</si>
  <si>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</si>
  <si>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</si>
  <si>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</si>
  <si>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</si>
  <si>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</si>
  <si>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</si>
  <si>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</si>
  <si>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</si>
  <si>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</si>
  <si>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</si>
  <si>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</si>
  <si>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</si>
  <si>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</si>
  <si>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</si>
  <si>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</si>
  <si>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国際労働機関拠出金事業</t>
    <phoneticPr fontId="5"/>
  </si>
  <si>
    <t>大臣官房</t>
    <phoneticPr fontId="5"/>
  </si>
  <si>
    <t>昭和49年度</t>
    <phoneticPr fontId="5"/>
  </si>
  <si>
    <t>終了予定なし</t>
    <rPh sb="0" eb="2">
      <t>シュウリョウ</t>
    </rPh>
    <rPh sb="2" eb="4">
      <t>ヨテイ</t>
    </rPh>
    <phoneticPr fontId="5"/>
  </si>
  <si>
    <t>国際課</t>
    <phoneticPr fontId="5"/>
  </si>
  <si>
    <t>○</t>
  </si>
  <si>
    <t>ILO憲章第13条</t>
    <phoneticPr fontId="5"/>
  </si>
  <si>
    <t>-</t>
    <phoneticPr fontId="5"/>
  </si>
  <si>
    <t>開発途上国における雇用・労働問題の解決を助け、ディーセントワーク（働きがいのある人間らしい仕事）を実現すること。</t>
    <phoneticPr fontId="5"/>
  </si>
  <si>
    <t>ディーセントワーク（働きがいのある人間らしい仕事）の実現のため、国際労働機関（ILO）への拠出を通じた、労働分野における開発協力を実施する。</t>
    <phoneticPr fontId="5"/>
  </si>
  <si>
    <t>国際労働機関等拠出金</t>
    <phoneticPr fontId="5"/>
  </si>
  <si>
    <t>政府開発援助国際労働機関等拠出金</t>
    <phoneticPr fontId="5"/>
  </si>
  <si>
    <t>政府開発援助職員旅費</t>
    <phoneticPr fontId="5"/>
  </si>
  <si>
    <t>政府開発援助諸謝金</t>
    <phoneticPr fontId="5"/>
  </si>
  <si>
    <t>政府開発援助委員等旅費</t>
    <phoneticPr fontId="5"/>
  </si>
  <si>
    <t>その他</t>
    <phoneticPr fontId="5"/>
  </si>
  <si>
    <t>労使問題、労働者の安全衛生確保対策、社会保険制度、起業支援に関するセミナーや職業訓練等への参加者数について、過去3年間（平成30～令和２年度）の平均実績に75％（円安等の急速な進行を考慮したもの）を乗じた数値とする。</t>
    <phoneticPr fontId="5"/>
  </si>
  <si>
    <t>労使問題、労働者の安全衛生確保対策、社会保険制度、起業支援に関するセミナーや職業訓練等への参加者数
(達成度=成果実績/目標値）</t>
    <phoneticPr fontId="5"/>
  </si>
  <si>
    <t>人</t>
    <rPh sb="0" eb="1">
      <t>ニン</t>
    </rPh>
    <phoneticPr fontId="5"/>
  </si>
  <si>
    <t>国際労働機関アジア太平洋地域総局（ILO・ROAP）実績報告</t>
    <phoneticPr fontId="5"/>
  </si>
  <si>
    <t>ILOの幹部職員数（D1以上）に占める日本人幹部職員数の割合について、ILOより提示されている各国の分担金率に応じた望ましい職員数の計算式により算出した数値を目標値とする。</t>
    <phoneticPr fontId="5"/>
  </si>
  <si>
    <t>事業全体における成果の一例として、「幹部職員数（Ｄ１以上）に占める日本人幹部職員数の割合」を取り上げ、アウトカムの参考指標としている。日本人幹部職員数（D1以上）÷全体幹部職員数（D1以上）の計算式により算出。</t>
    <phoneticPr fontId="5"/>
  </si>
  <si>
    <t>X:事業費／Y:労使問題、労働者の健康確保対策、起業支援に関するセミナーや職業訓練等への参加者
（一つ目のアウトカム関連）</t>
    <phoneticPr fontId="5"/>
  </si>
  <si>
    <t>円</t>
    <phoneticPr fontId="5"/>
  </si>
  <si>
    <t>　　X/Y</t>
    <phoneticPr fontId="5"/>
  </si>
  <si>
    <t>国際社会への参画・貢献を行うこと</t>
    <phoneticPr fontId="5"/>
  </si>
  <si>
    <t>国際機関の活動への参画・協力等を通じて、保健・労働等分野において国際社会に貢献すること（施策目標Ⅻ-1-1）</t>
    <phoneticPr fontId="5"/>
  </si>
  <si>
    <t>ディーセント・ワークの実現は、国連の「持続可能な開発目標（SDGｓ）」にも掲げられるなど国際社会での重要性が認知されている中、当事業は日系企業の市場としての魅力の拡大や積極的な海外展開の環境整備に寄与している。</t>
    <phoneticPr fontId="5"/>
  </si>
  <si>
    <t>‐</t>
  </si>
  <si>
    <t>無</t>
  </si>
  <si>
    <t>国際機関を通じた国際貢献であり、優先度が高いと考えられる。</t>
    <phoneticPr fontId="5"/>
  </si>
  <si>
    <t>事業の効率化を図り、単位あたりコストの削減につとめている。</t>
    <phoneticPr fontId="5"/>
  </si>
  <si>
    <t>支出にあたり、拠出先と使途等について協議を行い、限定している。</t>
    <phoneticPr fontId="5"/>
  </si>
  <si>
    <t>資料の印刷部数を削減する代わりに、成果物をHPで積極的に公開するなど、コスト削減に向けた工夫が行われている。</t>
    <phoneticPr fontId="5"/>
  </si>
  <si>
    <t>・活動実績は見込みを達成している。
・ILOの日本人職員数は目標に達していないが、当事業は今後の職員数増加に寄与するものである。</t>
    <phoneticPr fontId="5"/>
  </si>
  <si>
    <t>活動実績は当初見込みを超えて実行されている。</t>
    <phoneticPr fontId="5"/>
  </si>
  <si>
    <t>本事業における成果物は、国際労働分野における諸問題の解決に広く活用されている。</t>
    <phoneticPr fontId="5"/>
  </si>
  <si>
    <t>各機関への毎年の義務的支出である分担金事業は国際機関分担金事業、それ以外の個別の事業に係る拠出金事業は国際労働機関拠出金事業としている。</t>
    <phoneticPr fontId="5"/>
  </si>
  <si>
    <t>国際機関分担金</t>
    <rPh sb="0" eb="2">
      <t>コクサイ</t>
    </rPh>
    <rPh sb="2" eb="4">
      <t>キカン</t>
    </rPh>
    <rPh sb="4" eb="7">
      <t>ブンタンキン</t>
    </rPh>
    <phoneticPr fontId="5"/>
  </si>
  <si>
    <t>日本が拠出しているプロジェクトについて、ILOの作成する報告書により、プロジェクト毎に設定される計画目標の達成状況を把握するとともに、実施状況をレビューするためILO-ROAPとの拠出金事業に係る協議を実施し、事業が有効に実施されていることを確認している。
なお、日本人職員数については、依然として目標値を下回っている状態である。</t>
    <phoneticPr fontId="5"/>
  </si>
  <si>
    <t>点検対象外</t>
    <phoneticPr fontId="5"/>
  </si>
  <si>
    <t>505</t>
    <phoneticPr fontId="5"/>
  </si>
  <si>
    <t>447</t>
    <phoneticPr fontId="5"/>
  </si>
  <si>
    <t>837</t>
    <phoneticPr fontId="5"/>
  </si>
  <si>
    <t>849</t>
    <phoneticPr fontId="5"/>
  </si>
  <si>
    <t>820</t>
    <phoneticPr fontId="5"/>
  </si>
  <si>
    <t>822</t>
    <phoneticPr fontId="5"/>
  </si>
  <si>
    <t>817</t>
    <phoneticPr fontId="5"/>
  </si>
  <si>
    <t>厚生労働省</t>
  </si>
  <si>
    <t>510</t>
    <phoneticPr fontId="5"/>
  </si>
  <si>
    <t>452</t>
    <phoneticPr fontId="5"/>
  </si>
  <si>
    <t>845</t>
    <phoneticPr fontId="5"/>
  </si>
  <si>
    <t>拠出金</t>
    <phoneticPr fontId="5"/>
  </si>
  <si>
    <t>国際労働機関（ＩＬＯ）の実施するディーセント・ワークを実現するための開発協力等の実施に対する拠出</t>
    <phoneticPr fontId="5"/>
  </si>
  <si>
    <t>国際労働機関(ILO)</t>
    <phoneticPr fontId="5"/>
  </si>
  <si>
    <t>ディーセント・ワークを達成するための事業等の実施(拠出金)</t>
    <phoneticPr fontId="5"/>
  </si>
  <si>
    <t>厚労</t>
  </si>
  <si>
    <t>https://www.mhlw.go.jp/wp/seisaku/hyouka/dl/r03_jizenbunseki/XII-1-1.pdf</t>
    <phoneticPr fontId="5"/>
  </si>
  <si>
    <t>3Ｐ</t>
    <phoneticPr fontId="5"/>
  </si>
  <si>
    <t>-</t>
  </si>
  <si>
    <t>-</t>
    <phoneticPr fontId="5"/>
  </si>
  <si>
    <t>％</t>
    <phoneticPr fontId="5"/>
  </si>
  <si>
    <t>-</t>
    <phoneticPr fontId="5"/>
  </si>
  <si>
    <t>Composition and structure of the ILO staff（ILOウェブサイト[https://www.ilo.org/gb/GBSessions/GB344/pfa/WCMS_838542/lang--en/index.htm]）</t>
    <phoneticPr fontId="5"/>
  </si>
  <si>
    <t>年１回の協議において、アジア地域等の援助ニーズを把握するとともに、プロジェクト内容の見直しを適宜行っている。また、プロジェクトの実施期間終了時には、プロジェクト存続の必要性を検討し、初期の目的を達成したプロジェクトは終了するなど、真に必要なプロジェクトが実施されるよう見直しを行っている。
また、日本人職員数については、今後も引き続き、年次戦略協議等の場を通じて日本人職員が少ない現状についてILOと協議し、目標達成のための働きかけを行っていくこととしたい。</t>
    <rPh sb="16" eb="17">
      <t>ナド</t>
    </rPh>
    <phoneticPr fontId="5"/>
  </si>
  <si>
    <t>ILOへの拠出金事業におけるプロジェクト数
（一つ目のアウトカム関連）</t>
    <phoneticPr fontId="5"/>
  </si>
  <si>
    <t>件</t>
    <rPh sb="0" eb="1">
      <t>ケン</t>
    </rPh>
    <phoneticPr fontId="5"/>
  </si>
  <si>
    <t>-</t>
    <phoneticPr fontId="5"/>
  </si>
  <si>
    <t>円</t>
    <rPh sb="0" eb="1">
      <t>エン</t>
    </rPh>
    <phoneticPr fontId="5"/>
  </si>
  <si>
    <t>293,797千円/19,857人</t>
    <phoneticPr fontId="5"/>
  </si>
  <si>
    <t>505,153千円/13,242人</t>
    <phoneticPr fontId="5"/>
  </si>
  <si>
    <t>369,535千円/21,266人</t>
    <phoneticPr fontId="5"/>
  </si>
  <si>
    <t>370,244千円/13,591人</t>
    <phoneticPr fontId="5"/>
  </si>
  <si>
    <t>国際機関への資金拠出は、国が実施すべき事業である。</t>
    <phoneticPr fontId="5"/>
  </si>
  <si>
    <t>アジア・太平洋地域等のディーセント・ワーク実現に寄与すること。</t>
    <rPh sb="9" eb="10">
      <t>ナド</t>
    </rPh>
    <phoneticPr fontId="5"/>
  </si>
  <si>
    <t>％</t>
    <phoneticPr fontId="5"/>
  </si>
  <si>
    <t>-</t>
    <phoneticPr fontId="5"/>
  </si>
  <si>
    <t>Composition and structure of the ILO staff（ILOウェブサイト[https://www.ilo.org/gb/GBSessions/GB344/pfa/WCMS_838542/lang--en/index.htm]）</t>
    <phoneticPr fontId="5"/>
  </si>
  <si>
    <t>事業全体における目標の一例として、「職員数（専門職以上）に占める日本人職員数の割合」を取り上げ、目標値とする。</t>
    <phoneticPr fontId="5"/>
  </si>
  <si>
    <t>事業全体における成果の一例として、「職員数（専門職以上）に占める日本人職員数の割合」を取り上げ、アウトカムの参考指標としている。日本人職員数（専門職以上）÷全体職員数（専門職以上）の計算式により算出。</t>
    <phoneticPr fontId="5"/>
  </si>
  <si>
    <t>A.国際労働機関(ILO)</t>
    <phoneticPr fontId="5"/>
  </si>
  <si>
    <t>開発途上国における雇用・労働問題の解決を助け、ディーセント・ワーク（働きがいのある人間らしい仕事）を実現するために必要な事業であり、引き続き、必要な予算額を確保し、適正な執行に努めること。</t>
    <phoneticPr fontId="5"/>
  </si>
  <si>
    <t>新型コロナウイルスの感染拡大は仕事の世界にも壊滅的な影響を与え、職場における健康・安全・権利への新たな課題を生じさせており、政労使が取り組むべき行動として、労働安全衛生対策を強化することが重要であり、安全で健康的な労働条件はディーセント・ワークの基盤であディーセント・ワーク（働きがいのある人間らしい仕事）の実現のため、国際労働機関（ＩＬＯ）への拠出を通じて、アジア・太平洋地域等における労働安全衛生水準の向上、社会的保護のための支援などの国際協力事業を実施する。</t>
    <phoneticPr fontId="5"/>
  </si>
  <si>
    <t>ｰ</t>
    <phoneticPr fontId="5"/>
  </si>
  <si>
    <t>中村　かおり</t>
    <rPh sb="0" eb="2">
      <t>ナカムラ</t>
    </rPh>
    <phoneticPr fontId="5"/>
  </si>
  <si>
    <t xml:space="preserve">新型コロナウイルス感染症の影響による労働市場の移行により、社会的に脆弱な立場に置かれた労働者等のディーセント・ワークの実現のため、労働者のメンタルヘルス対策や若者のスキルアップ支援等を強化するため増額するもの。
要求額のうち「重要政策推進枠」421百万円。
</t>
    <rPh sb="0" eb="2">
      <t>シンガタ</t>
    </rPh>
    <rPh sb="9" eb="12">
      <t>カンセンショウ</t>
    </rPh>
    <rPh sb="13" eb="15">
      <t>エイキョウ</t>
    </rPh>
    <rPh sb="18" eb="20">
      <t>ロウドウ</t>
    </rPh>
    <rPh sb="20" eb="22">
      <t>シジョウ</t>
    </rPh>
    <rPh sb="23" eb="25">
      <t>イコウ</t>
    </rPh>
    <rPh sb="29" eb="32">
      <t>シャカイテキ</t>
    </rPh>
    <rPh sb="33" eb="35">
      <t>ゼイジャク</t>
    </rPh>
    <rPh sb="36" eb="38">
      <t>タチバ</t>
    </rPh>
    <rPh sb="39" eb="40">
      <t>オ</t>
    </rPh>
    <rPh sb="43" eb="46">
      <t>ロウドウシャ</t>
    </rPh>
    <rPh sb="46" eb="47">
      <t>ナド</t>
    </rPh>
    <rPh sb="59" eb="61">
      <t>ジツゲン</t>
    </rPh>
    <rPh sb="65" eb="68">
      <t>ロウドウシャ</t>
    </rPh>
    <rPh sb="76" eb="78">
      <t>タイサク</t>
    </rPh>
    <rPh sb="79" eb="81">
      <t>ワカモノ</t>
    </rPh>
    <rPh sb="88" eb="90">
      <t>シエン</t>
    </rPh>
    <rPh sb="90" eb="91">
      <t>ナド</t>
    </rPh>
    <rPh sb="92" eb="94">
      <t>キョウカ</t>
    </rPh>
    <rPh sb="98" eb="100">
      <t>ゾウガク</t>
    </rPh>
    <rPh sb="106" eb="109">
      <t>ヨウキュウガク</t>
    </rPh>
    <rPh sb="113" eb="115">
      <t>ジュウヨウ</t>
    </rPh>
    <rPh sb="115" eb="117">
      <t>セイサク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</si>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</sst>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82550</xdr:colOff>
      <xdr:row>269</xdr:row>
      <xdr:rowOff>184150</xdr:rowOff>
    </xdr:from>
    <xdr:to>
      <xdr:col>40</xdr:col>
      <xdr:colOff>105992</xdr:colOff>
      <xdr:row>279</xdr:row>
      <xdr:rowOff>2883</xdr:rowOff>
    </xdr:to>
    <xdr:grpSp>
      <xdr:nvGrpSpPr>
        <xdr:cNvPr id="18" name="グループ化 17">
          <a:extLst>
            <a:ext uri="{FF2B5EF4-FFF2-40B4-BE49-F238E27FC236}">
              <a16:creationId xmlns:a16="http://schemas.microsoft.com/office/drawing/2014/main" id="{39329418-9E81-42B3-BAE5-04A1E6E10205}"/>
            </a:ext>
          </a:extLst>
        </xdr:cNvPr>
        <xdr:cNvGrpSpPr/>
      </xdr:nvGrpSpPr>
      <xdr:grpSpPr>
        <a:xfrm>
          <a:off x="3348264" y="45046900"/>
          <a:ext cx="4922014" cy="3353707"/>
          <a:chOff x="4278539" y="41627258"/>
          <a:chExt cx="4742158" cy="3318478"/>
        </a:xfrm>
      </xdr:grpSpPr>
      <xdr:sp macro="" textlink="">
        <xdr:nvSpPr>
          <xdr:cNvPr id="19" name="テキスト ボックス 18">
            <a:extLst>
              <a:ext uri="{FF2B5EF4-FFF2-40B4-BE49-F238E27FC236}">
                <a16:creationId xmlns:a16="http://schemas.microsoft.com/office/drawing/2014/main" id="{8963D6C2-1D8C-4D05-960D-95F83B65215E}"/>
              </a:ext>
            </a:extLst>
          </xdr:cNvPr>
          <xdr:cNvSpPr txBox="1">
            <a:spLocks noChangeArrowheads="1"/>
          </xdr:cNvSpPr>
        </xdr:nvSpPr>
        <xdr:spPr bwMode="auto">
          <a:xfrm>
            <a:off x="4558650" y="41780005"/>
            <a:ext cx="1918606" cy="59417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600" kern="100">
                <a:effectLst/>
                <a:latin typeface="Century"/>
                <a:ea typeface="ＭＳ ゴシック"/>
                <a:cs typeface="Times New Roman"/>
              </a:rPr>
              <a:t>厚生労働省</a:t>
            </a:r>
            <a:endParaRPr lang="ja-JP" sz="1600" kern="100">
              <a:effectLst/>
              <a:latin typeface="Century"/>
              <a:ea typeface="ＭＳ 明朝"/>
              <a:cs typeface="Times New Roman"/>
            </a:endParaRPr>
          </a:p>
          <a:p>
            <a:pPr algn="ctr">
              <a:spcAft>
                <a:spcPts val="0"/>
              </a:spcAft>
            </a:pPr>
            <a:r>
              <a:rPr lang="en-US" altLang="ja-JP" sz="1600" kern="100">
                <a:effectLst/>
                <a:latin typeface="Century"/>
                <a:ea typeface="ＭＳ ゴシック"/>
                <a:cs typeface="Times New Roman"/>
              </a:rPr>
              <a:t>686</a:t>
            </a:r>
            <a:r>
              <a:rPr lang="ja-JP" sz="1600" kern="100">
                <a:effectLst/>
                <a:latin typeface="Century"/>
                <a:ea typeface="ＭＳ ゴシック"/>
                <a:cs typeface="Times New Roman"/>
              </a:rPr>
              <a:t>百万円</a:t>
            </a:r>
            <a:endParaRPr lang="ja-JP" sz="1600" kern="100">
              <a:effectLst/>
              <a:latin typeface="Century"/>
              <a:ea typeface="ＭＳ 明朝"/>
              <a:cs typeface="Times New Roman"/>
            </a:endParaRPr>
          </a:p>
        </xdr:txBody>
      </xdr:sp>
      <xdr:sp macro="" textlink="">
        <xdr:nvSpPr>
          <xdr:cNvPr id="20" name="Rectangle 234">
            <a:extLst>
              <a:ext uri="{FF2B5EF4-FFF2-40B4-BE49-F238E27FC236}">
                <a16:creationId xmlns:a16="http://schemas.microsoft.com/office/drawing/2014/main" id="{3A74E180-CAC7-4B7E-9456-2050BD3F9BA9}"/>
              </a:ext>
            </a:extLst>
          </xdr:cNvPr>
          <xdr:cNvSpPr>
            <a:spLocks noChangeArrowheads="1"/>
          </xdr:cNvSpPr>
        </xdr:nvSpPr>
        <xdr:spPr bwMode="auto">
          <a:xfrm>
            <a:off x="5032334" y="43246066"/>
            <a:ext cx="2399393" cy="331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en-US" altLang="ja-JP" sz="1400">
                <a:solidFill>
                  <a:srgbClr val="000000"/>
                </a:solidFill>
                <a:effectLst/>
                <a:latin typeface="+mj-ea"/>
                <a:ea typeface="+mj-ea"/>
                <a:cs typeface="ＭＳ Ｐゴシック"/>
              </a:rPr>
              <a:t>【ILO</a:t>
            </a:r>
            <a:r>
              <a:rPr lang="ja-JP" sz="1400">
                <a:solidFill>
                  <a:srgbClr val="000000"/>
                </a:solidFill>
                <a:effectLst/>
                <a:latin typeface="Century"/>
                <a:cs typeface="ＭＳ Ｐゴシック"/>
              </a:rPr>
              <a:t>拠出金】</a:t>
            </a:r>
            <a:endParaRPr lang="ja-JP" sz="1600">
              <a:effectLst/>
              <a:latin typeface="ＭＳ Ｐゴシック"/>
              <a:cs typeface="ＭＳ Ｐゴシック"/>
            </a:endParaRPr>
          </a:p>
        </xdr:txBody>
      </xdr:sp>
      <xdr:sp macro="" textlink="">
        <xdr:nvSpPr>
          <xdr:cNvPr id="21" name="テキスト ボックス 2">
            <a:extLst>
              <a:ext uri="{FF2B5EF4-FFF2-40B4-BE49-F238E27FC236}">
                <a16:creationId xmlns:a16="http://schemas.microsoft.com/office/drawing/2014/main" id="{B9ACB9AB-05C9-4E1C-9472-68CE3838E4CC}"/>
              </a:ext>
            </a:extLst>
          </xdr:cNvPr>
          <xdr:cNvSpPr txBox="1">
            <a:spLocks noChangeArrowheads="1"/>
          </xdr:cNvSpPr>
        </xdr:nvSpPr>
        <xdr:spPr bwMode="auto">
          <a:xfrm>
            <a:off x="4359936" y="43505511"/>
            <a:ext cx="2460938" cy="62715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en-US" sz="1600" kern="100">
                <a:effectLst/>
                <a:latin typeface="ＭＳ ゴシック"/>
                <a:ea typeface="ＭＳ 明朝"/>
                <a:cs typeface="Times New Roman"/>
              </a:rPr>
              <a:t>A.</a:t>
            </a:r>
            <a:r>
              <a:rPr lang="ja-JP" sz="1600" kern="100">
                <a:effectLst/>
                <a:latin typeface="Century"/>
                <a:ea typeface="ＭＳ ゴシック"/>
                <a:cs typeface="Times New Roman"/>
              </a:rPr>
              <a:t>国際労働機関</a:t>
            </a:r>
            <a:r>
              <a:rPr lang="en-US" sz="1600" kern="100">
                <a:effectLst/>
                <a:latin typeface="+mj-ea"/>
                <a:ea typeface="+mj-ea"/>
                <a:cs typeface="Times New Roman"/>
              </a:rPr>
              <a:t>(ILO)</a:t>
            </a:r>
            <a:endParaRPr lang="ja-JP" sz="1600" kern="100">
              <a:effectLst/>
              <a:latin typeface="+mj-ea"/>
              <a:ea typeface="+mj-ea"/>
              <a:cs typeface="Times New Roman"/>
            </a:endParaRPr>
          </a:p>
          <a:p>
            <a:pPr algn="ctr">
              <a:spcAft>
                <a:spcPts val="0"/>
              </a:spcAft>
            </a:pPr>
            <a:r>
              <a:rPr lang="en-US" altLang="ja-JP" sz="1600" kern="100">
                <a:effectLst/>
                <a:latin typeface="Century"/>
                <a:ea typeface="ＭＳ ゴシック"/>
                <a:cs typeface="Times New Roman"/>
              </a:rPr>
              <a:t>684</a:t>
            </a:r>
            <a:r>
              <a:rPr lang="ja-JP" sz="1600" kern="100">
                <a:effectLst/>
                <a:latin typeface="Century"/>
                <a:ea typeface="ＭＳ ゴシック"/>
                <a:cs typeface="Times New Roman"/>
              </a:rPr>
              <a:t>百万円</a:t>
            </a:r>
            <a:endParaRPr lang="ja-JP" sz="1600" kern="100">
              <a:effectLst/>
              <a:latin typeface="Century"/>
              <a:ea typeface="ＭＳ 明朝"/>
              <a:cs typeface="Times New Roman"/>
            </a:endParaRPr>
          </a:p>
        </xdr:txBody>
      </xdr:sp>
      <xdr:grpSp>
        <xdr:nvGrpSpPr>
          <xdr:cNvPr id="22" name="グループ化 21">
            <a:extLst>
              <a:ext uri="{FF2B5EF4-FFF2-40B4-BE49-F238E27FC236}">
                <a16:creationId xmlns:a16="http://schemas.microsoft.com/office/drawing/2014/main" id="{E20615A7-CF37-4625-8B08-3E6C002A364A}"/>
              </a:ext>
            </a:extLst>
          </xdr:cNvPr>
          <xdr:cNvGrpSpPr/>
        </xdr:nvGrpSpPr>
        <xdr:grpSpPr>
          <a:xfrm>
            <a:off x="4278539" y="44215475"/>
            <a:ext cx="2668241" cy="730261"/>
            <a:chOff x="-54045" y="-216021"/>
            <a:chExt cx="2163376" cy="524013"/>
          </a:xfrm>
        </xdr:grpSpPr>
        <xdr:sp macro="" textlink="">
          <xdr:nvSpPr>
            <xdr:cNvPr id="24" name="Freeform 452">
              <a:extLst>
                <a:ext uri="{FF2B5EF4-FFF2-40B4-BE49-F238E27FC236}">
                  <a16:creationId xmlns:a16="http://schemas.microsoft.com/office/drawing/2014/main" id="{BD3604F1-50BB-42E2-ACA5-F14E035775DB}"/>
                </a:ext>
              </a:extLst>
            </xdr:cNvPr>
            <xdr:cNvSpPr>
              <a:spLocks noEditPoints="1"/>
            </xdr:cNvSpPr>
          </xdr:nvSpPr>
          <xdr:spPr bwMode="auto">
            <a:xfrm>
              <a:off x="-54045" y="-216021"/>
              <a:ext cx="2163376" cy="524013"/>
            </a:xfrm>
            <a:custGeom>
              <a:avLst/>
              <a:gdLst>
                <a:gd name="T0" fmla="*/ 232 w 2992"/>
                <a:gd name="T1" fmla="*/ 1392 h 1392"/>
                <a:gd name="T2" fmla="*/ 0 w 2992"/>
                <a:gd name="T3" fmla="*/ 1160 h 1392"/>
                <a:gd name="T4" fmla="*/ 0 w 2992"/>
                <a:gd name="T5" fmla="*/ 232 h 1392"/>
                <a:gd name="T6" fmla="*/ 232 w 2992"/>
                <a:gd name="T7" fmla="*/ 0 h 1392"/>
                <a:gd name="T8" fmla="*/ 2760 w 2992"/>
                <a:gd name="T9" fmla="*/ 0 h 1392"/>
                <a:gd name="T10" fmla="*/ 2992 w 2992"/>
                <a:gd name="T11" fmla="*/ 232 h 1392"/>
                <a:gd name="T12" fmla="*/ 2992 w 2992"/>
                <a:gd name="T13" fmla="*/ 1160 h 1392"/>
                <a:gd name="T14" fmla="*/ 2760 w 2992"/>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992" h="1392">
                  <a:moveTo>
                    <a:pt x="232" y="1392"/>
                  </a:moveTo>
                  <a:cubicBezTo>
                    <a:pt x="104" y="1392"/>
                    <a:pt x="0" y="1289"/>
                    <a:pt x="0" y="1160"/>
                  </a:cubicBezTo>
                  <a:lnTo>
                    <a:pt x="0" y="232"/>
                  </a:lnTo>
                  <a:cubicBezTo>
                    <a:pt x="0" y="104"/>
                    <a:pt x="104" y="0"/>
                    <a:pt x="232" y="0"/>
                  </a:cubicBezTo>
                  <a:moveTo>
                    <a:pt x="2760" y="0"/>
                  </a:moveTo>
                  <a:cubicBezTo>
                    <a:pt x="2889" y="0"/>
                    <a:pt x="2992" y="104"/>
                    <a:pt x="2992" y="232"/>
                  </a:cubicBezTo>
                  <a:lnTo>
                    <a:pt x="2992" y="1160"/>
                  </a:lnTo>
                  <a:cubicBezTo>
                    <a:pt x="2992" y="1289"/>
                    <a:pt x="2889" y="1392"/>
                    <a:pt x="2760"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25" name="Rectangle 234">
              <a:extLst>
                <a:ext uri="{FF2B5EF4-FFF2-40B4-BE49-F238E27FC236}">
                  <a16:creationId xmlns:a16="http://schemas.microsoft.com/office/drawing/2014/main" id="{7D793E13-EFAA-4489-ADD4-6182BE7B3523}"/>
                </a:ext>
              </a:extLst>
            </xdr:cNvPr>
            <xdr:cNvSpPr>
              <a:spLocks noChangeArrowheads="1"/>
            </xdr:cNvSpPr>
          </xdr:nvSpPr>
          <xdr:spPr bwMode="auto">
            <a:xfrm>
              <a:off x="142045" y="-156639"/>
              <a:ext cx="1857375" cy="425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sz="1400">
                  <a:effectLst/>
                  <a:latin typeface="ＭＳ Ｐゴシック"/>
                  <a:cs typeface="ＭＳ Ｐゴシック"/>
                </a:rPr>
                <a:t>ディーセント</a:t>
              </a:r>
              <a:r>
                <a:rPr lang="ja-JP" altLang="en-US" sz="1400">
                  <a:effectLst/>
                  <a:latin typeface="ＭＳ Ｐゴシック"/>
                  <a:cs typeface="ＭＳ Ｐゴシック"/>
                </a:rPr>
                <a:t>・</a:t>
              </a:r>
              <a:r>
                <a:rPr lang="ja-JP" sz="1400">
                  <a:effectLst/>
                  <a:latin typeface="ＭＳ Ｐゴシック"/>
                  <a:cs typeface="ＭＳ Ｐゴシック"/>
                </a:rPr>
                <a:t>ワークの実現のための</a:t>
              </a:r>
              <a:r>
                <a:rPr lang="ja-JP" altLang="en-US" sz="1400">
                  <a:effectLst/>
                  <a:latin typeface="ＭＳ Ｐゴシック"/>
                  <a:cs typeface="ＭＳ Ｐゴシック"/>
                </a:rPr>
                <a:t>開発</a:t>
              </a:r>
              <a:r>
                <a:rPr lang="ja-JP" sz="1400">
                  <a:effectLst/>
                  <a:latin typeface="ＭＳ Ｐゴシック"/>
                  <a:cs typeface="ＭＳ Ｐゴシック"/>
                </a:rPr>
                <a:t>協力事業</a:t>
              </a:r>
            </a:p>
          </xdr:txBody>
        </xdr:sp>
      </xdr:grpSp>
      <xdr:sp macro="" textlink="">
        <xdr:nvSpPr>
          <xdr:cNvPr id="23" name="Rectangle 234">
            <a:extLst>
              <a:ext uri="{FF2B5EF4-FFF2-40B4-BE49-F238E27FC236}">
                <a16:creationId xmlns:a16="http://schemas.microsoft.com/office/drawing/2014/main" id="{2C211C4E-792A-456A-A964-02B2C6E55B9C}"/>
              </a:ext>
            </a:extLst>
          </xdr:cNvPr>
          <xdr:cNvSpPr>
            <a:spLocks noChangeArrowheads="1"/>
          </xdr:cNvSpPr>
        </xdr:nvSpPr>
        <xdr:spPr bwMode="auto">
          <a:xfrm>
            <a:off x="6919485" y="41627258"/>
            <a:ext cx="2101212" cy="856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400">
                <a:effectLst/>
                <a:latin typeface="ＭＳ Ｐゴシック"/>
                <a:cs typeface="ＭＳ Ｐゴシック"/>
              </a:rPr>
              <a:t>事務費　</a:t>
            </a:r>
            <a:r>
              <a:rPr lang="en-US" altLang="ja-JP" sz="1400">
                <a:effectLst/>
                <a:latin typeface="ＭＳ Ｐゴシック"/>
                <a:cs typeface="ＭＳ Ｐゴシック"/>
              </a:rPr>
              <a:t>0</a:t>
            </a:r>
            <a:r>
              <a:rPr lang="ja-JP" altLang="en-US" sz="1400">
                <a:effectLst/>
                <a:latin typeface="ＭＳ Ｐゴシック"/>
                <a:cs typeface="ＭＳ Ｐゴシック"/>
              </a:rPr>
              <a:t>百万円</a:t>
            </a:r>
          </a:p>
          <a:p>
            <a:pPr algn="just">
              <a:spcAft>
                <a:spcPts val="0"/>
              </a:spcAft>
            </a:pPr>
            <a:r>
              <a:rPr lang="ja-JP" sz="1400">
                <a:effectLst/>
                <a:latin typeface="ＭＳ Ｐゴシック"/>
                <a:cs typeface="ＭＳ Ｐゴシック"/>
              </a:rPr>
              <a:t>ディーセント</a:t>
            </a:r>
            <a:r>
              <a:rPr lang="ja-JP" altLang="en-US" sz="1400">
                <a:effectLst/>
                <a:latin typeface="ＭＳ Ｐゴシック"/>
                <a:cs typeface="ＭＳ Ｐゴシック"/>
              </a:rPr>
              <a:t>・</a:t>
            </a:r>
            <a:r>
              <a:rPr lang="ja-JP" sz="1400">
                <a:effectLst/>
                <a:latin typeface="ＭＳ Ｐゴシック"/>
                <a:cs typeface="ＭＳ Ｐゴシック"/>
              </a:rPr>
              <a:t>ワークの実現のための</a:t>
            </a:r>
            <a:r>
              <a:rPr lang="ja-JP" altLang="en-US" sz="1400">
                <a:effectLst/>
                <a:latin typeface="ＭＳ Ｐゴシック"/>
                <a:cs typeface="ＭＳ Ｐゴシック"/>
              </a:rPr>
              <a:t>開発</a:t>
            </a:r>
            <a:r>
              <a:rPr lang="ja-JP" sz="1400">
                <a:effectLst/>
                <a:latin typeface="ＭＳ Ｐゴシック"/>
                <a:cs typeface="ＭＳ Ｐゴシック"/>
              </a:rPr>
              <a:t>協力事業にかかる事務関係経費</a:t>
            </a:r>
            <a:endParaRPr lang="ja-JP" sz="1800">
              <a:effectLst/>
              <a:latin typeface="ＭＳ Ｐゴシック"/>
              <a:cs typeface="ＭＳ Ｐゴシック"/>
            </a:endParaRPr>
          </a:p>
        </xdr:txBody>
      </xdr:sp>
    </xdr:grpSp>
    <xdr:clientData/>
  </xdr:twoCellAnchor>
  <xdr:twoCellAnchor>
    <xdr:from>
      <xdr:col>22</xdr:col>
      <xdr:colOff>95250</xdr:colOff>
      <xdr:row>271</xdr:row>
      <xdr:rowOff>273050</xdr:rowOff>
    </xdr:from>
    <xdr:to>
      <xdr:col>22</xdr:col>
      <xdr:colOff>140969</xdr:colOff>
      <xdr:row>273</xdr:row>
      <xdr:rowOff>331321</xdr:rowOff>
    </xdr:to>
    <xdr:sp macro="" textlink="">
      <xdr:nvSpPr>
        <xdr:cNvPr id="26" name="Freeform 451">
          <a:extLst>
            <a:ext uri="{FF2B5EF4-FFF2-40B4-BE49-F238E27FC236}">
              <a16:creationId xmlns:a16="http://schemas.microsoft.com/office/drawing/2014/main" id="{900271AB-E051-4360-B26C-03B2766C8AA5}"/>
            </a:ext>
          </a:extLst>
        </xdr:cNvPr>
        <xdr:cNvSpPr>
          <a:spLocks noEditPoints="1"/>
        </xdr:cNvSpPr>
      </xdr:nvSpPr>
      <xdr:spPr bwMode="auto">
        <a:xfrm>
          <a:off x="4146550" y="44011850"/>
          <a:ext cx="45719" cy="763121"/>
        </a:xfrm>
        <a:custGeom>
          <a:avLst/>
          <a:gdLst>
            <a:gd name="T0" fmla="*/ 91 w 167"/>
            <a:gd name="T1" fmla="*/ 0 h 593"/>
            <a:gd name="T2" fmla="*/ 91 w 167"/>
            <a:gd name="T3" fmla="*/ 577 h 593"/>
            <a:gd name="T4" fmla="*/ 75 w 167"/>
            <a:gd name="T5" fmla="*/ 577 h 593"/>
            <a:gd name="T6" fmla="*/ 75 w 167"/>
            <a:gd name="T7" fmla="*/ 0 h 593"/>
            <a:gd name="T8" fmla="*/ 91 w 167"/>
            <a:gd name="T9" fmla="*/ 0 h 593"/>
            <a:gd name="T10" fmla="*/ 165 w 167"/>
            <a:gd name="T11" fmla="*/ 453 h 593"/>
            <a:gd name="T12" fmla="*/ 83 w 167"/>
            <a:gd name="T13" fmla="*/ 593 h 593"/>
            <a:gd name="T14" fmla="*/ 2 w 167"/>
            <a:gd name="T15" fmla="*/ 453 h 593"/>
            <a:gd name="T16" fmla="*/ 5 w 167"/>
            <a:gd name="T17" fmla="*/ 442 h 593"/>
            <a:gd name="T18" fmla="*/ 16 w 167"/>
            <a:gd name="T19" fmla="*/ 444 h 593"/>
            <a:gd name="T20" fmla="*/ 16 w 167"/>
            <a:gd name="T21" fmla="*/ 444 h 593"/>
            <a:gd name="T22" fmla="*/ 90 w 167"/>
            <a:gd name="T23" fmla="*/ 573 h 593"/>
            <a:gd name="T24" fmla="*/ 77 w 167"/>
            <a:gd name="T25" fmla="*/ 573 h 593"/>
            <a:gd name="T26" fmla="*/ 151 w 167"/>
            <a:gd name="T27" fmla="*/ 444 h 593"/>
            <a:gd name="T28" fmla="*/ 162 w 167"/>
            <a:gd name="T29" fmla="*/ 442 h 593"/>
            <a:gd name="T30" fmla="*/ 165 w 167"/>
            <a:gd name="T31" fmla="*/ 453 h 5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67" h="593">
              <a:moveTo>
                <a:pt x="91" y="0"/>
              </a:moveTo>
              <a:lnTo>
                <a:pt x="91" y="577"/>
              </a:lnTo>
              <a:lnTo>
                <a:pt x="75" y="577"/>
              </a:lnTo>
              <a:lnTo>
                <a:pt x="75" y="0"/>
              </a:lnTo>
              <a:lnTo>
                <a:pt x="91" y="0"/>
              </a:lnTo>
              <a:close/>
              <a:moveTo>
                <a:pt x="165" y="453"/>
              </a:moveTo>
              <a:lnTo>
                <a:pt x="83" y="593"/>
              </a:lnTo>
              <a:lnTo>
                <a:pt x="2" y="453"/>
              </a:lnTo>
              <a:cubicBezTo>
                <a:pt x="0" y="449"/>
                <a:pt x="1" y="444"/>
                <a:pt x="5" y="442"/>
              </a:cubicBezTo>
              <a:cubicBezTo>
                <a:pt x="9" y="439"/>
                <a:pt x="13" y="441"/>
                <a:pt x="16" y="444"/>
              </a:cubicBezTo>
              <a:lnTo>
                <a:pt x="16" y="444"/>
              </a:lnTo>
              <a:lnTo>
                <a:pt x="90" y="573"/>
              </a:lnTo>
              <a:lnTo>
                <a:pt x="77" y="573"/>
              </a:lnTo>
              <a:lnTo>
                <a:pt x="151" y="444"/>
              </a:lnTo>
              <a:cubicBezTo>
                <a:pt x="154" y="441"/>
                <a:pt x="158" y="439"/>
                <a:pt x="162" y="442"/>
              </a:cubicBezTo>
              <a:cubicBezTo>
                <a:pt x="166" y="444"/>
                <a:pt x="167" y="449"/>
                <a:pt x="165" y="453"/>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clientData/>
  </xdr:twoCellAnchor>
  <xdr:twoCellAnchor>
    <xdr:from>
      <xdr:col>28</xdr:col>
      <xdr:colOff>76200</xdr:colOff>
      <xdr:row>269</xdr:row>
      <xdr:rowOff>57150</xdr:rowOff>
    </xdr:from>
    <xdr:to>
      <xdr:col>41</xdr:col>
      <xdr:colOff>90900</xdr:colOff>
      <xdr:row>272</xdr:row>
      <xdr:rowOff>136013</xdr:rowOff>
    </xdr:to>
    <xdr:sp macro="" textlink="">
      <xdr:nvSpPr>
        <xdr:cNvPr id="27" name="Freeform 452">
          <a:extLst>
            <a:ext uri="{FF2B5EF4-FFF2-40B4-BE49-F238E27FC236}">
              <a16:creationId xmlns:a16="http://schemas.microsoft.com/office/drawing/2014/main" id="{BD3604F1-50BB-42E2-ACA5-F14E035775DB}"/>
            </a:ext>
          </a:extLst>
        </xdr:cNvPr>
        <xdr:cNvSpPr>
          <a:spLocks noEditPoints="1"/>
        </xdr:cNvSpPr>
      </xdr:nvSpPr>
      <xdr:spPr bwMode="auto">
        <a:xfrm>
          <a:off x="5232400" y="43084750"/>
          <a:ext cx="2408650" cy="1145663"/>
        </a:xfrm>
        <a:custGeom>
          <a:avLst/>
          <a:gdLst>
            <a:gd name="T0" fmla="*/ 232 w 2992"/>
            <a:gd name="T1" fmla="*/ 1392 h 1392"/>
            <a:gd name="T2" fmla="*/ 0 w 2992"/>
            <a:gd name="T3" fmla="*/ 1160 h 1392"/>
            <a:gd name="T4" fmla="*/ 0 w 2992"/>
            <a:gd name="T5" fmla="*/ 232 h 1392"/>
            <a:gd name="T6" fmla="*/ 232 w 2992"/>
            <a:gd name="T7" fmla="*/ 0 h 1392"/>
            <a:gd name="T8" fmla="*/ 2760 w 2992"/>
            <a:gd name="T9" fmla="*/ 0 h 1392"/>
            <a:gd name="T10" fmla="*/ 2992 w 2992"/>
            <a:gd name="T11" fmla="*/ 232 h 1392"/>
            <a:gd name="T12" fmla="*/ 2992 w 2992"/>
            <a:gd name="T13" fmla="*/ 1160 h 1392"/>
            <a:gd name="T14" fmla="*/ 2760 w 2992"/>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992" h="1392">
              <a:moveTo>
                <a:pt x="232" y="1392"/>
              </a:moveTo>
              <a:cubicBezTo>
                <a:pt x="104" y="1392"/>
                <a:pt x="0" y="1289"/>
                <a:pt x="0" y="1160"/>
              </a:cubicBezTo>
              <a:lnTo>
                <a:pt x="0" y="232"/>
              </a:lnTo>
              <a:cubicBezTo>
                <a:pt x="0" y="104"/>
                <a:pt x="104" y="0"/>
                <a:pt x="232" y="0"/>
              </a:cubicBezTo>
              <a:moveTo>
                <a:pt x="2760" y="0"/>
              </a:moveTo>
              <a:cubicBezTo>
                <a:pt x="2889" y="0"/>
                <a:pt x="2992" y="104"/>
                <a:pt x="2992" y="232"/>
              </a:cubicBezTo>
              <a:lnTo>
                <a:pt x="2992" y="1160"/>
              </a:lnTo>
              <a:cubicBezTo>
                <a:pt x="2992" y="1289"/>
                <a:pt x="2889" y="1392"/>
                <a:pt x="2760"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1" zoomScale="70" zoomScaleNormal="70" zoomScaleSheetLayoutView="70" zoomScalePageLayoutView="85" workbookViewId="0">
      <selection activeCell="J242" sqref="J242:L2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7">
        <v>2022</v>
      </c>
      <c r="AE2" s="837"/>
      <c r="AF2" s="837"/>
      <c r="AG2" s="837"/>
      <c r="AH2" s="837"/>
      <c r="AI2" s="75" t="s">
        <v>285</v>
      </c>
      <c r="AJ2" s="837" t="s">
        <v>664</v>
      </c>
      <c r="AK2" s="837"/>
      <c r="AL2" s="837"/>
      <c r="AM2" s="837"/>
      <c r="AN2" s="75" t="s">
        <v>285</v>
      </c>
      <c r="AO2" s="837">
        <v>21</v>
      </c>
      <c r="AP2" s="837"/>
      <c r="AQ2" s="837"/>
      <c r="AR2" s="76" t="s">
        <v>285</v>
      </c>
      <c r="AS2" s="838">
        <v>937</v>
      </c>
      <c r="AT2" s="838"/>
      <c r="AU2" s="838"/>
      <c r="AV2" s="75" t="str">
        <f>IF(AW2="","","-")</f>
        <v/>
      </c>
      <c r="AW2" s="839"/>
      <c r="AX2" s="839"/>
    </row>
    <row r="3" spans="1:50" ht="21" customHeight="1" thickBot="1" x14ac:dyDescent="0.2">
      <c r="A3" s="840" t="s">
        <v>598</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59</v>
      </c>
      <c r="AJ3" s="842" t="s">
        <v>656</v>
      </c>
      <c r="AK3" s="842"/>
      <c r="AL3" s="842"/>
      <c r="AM3" s="842"/>
      <c r="AN3" s="842"/>
      <c r="AO3" s="842"/>
      <c r="AP3" s="842"/>
      <c r="AQ3" s="842"/>
      <c r="AR3" s="842"/>
      <c r="AS3" s="842"/>
      <c r="AT3" s="842"/>
      <c r="AU3" s="842"/>
      <c r="AV3" s="842"/>
      <c r="AW3" s="842"/>
      <c r="AX3" s="24" t="s">
        <v>60</v>
      </c>
    </row>
    <row r="4" spans="1:50" ht="24.75" customHeight="1" x14ac:dyDescent="0.15">
      <c r="A4" s="812" t="s">
        <v>23</v>
      </c>
      <c r="B4" s="813"/>
      <c r="C4" s="813"/>
      <c r="D4" s="813"/>
      <c r="E4" s="813"/>
      <c r="F4" s="813"/>
      <c r="G4" s="814" t="s">
        <v>608</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609</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62</v>
      </c>
      <c r="B5" s="825"/>
      <c r="C5" s="825"/>
      <c r="D5" s="825"/>
      <c r="E5" s="825"/>
      <c r="F5" s="826"/>
      <c r="G5" s="827" t="s">
        <v>610</v>
      </c>
      <c r="H5" s="828"/>
      <c r="I5" s="828"/>
      <c r="J5" s="828"/>
      <c r="K5" s="828"/>
      <c r="L5" s="828"/>
      <c r="M5" s="829" t="s">
        <v>61</v>
      </c>
      <c r="N5" s="830"/>
      <c r="O5" s="830"/>
      <c r="P5" s="830"/>
      <c r="Q5" s="830"/>
      <c r="R5" s="831"/>
      <c r="S5" s="832" t="s">
        <v>611</v>
      </c>
      <c r="T5" s="828"/>
      <c r="U5" s="828"/>
      <c r="V5" s="828"/>
      <c r="W5" s="828"/>
      <c r="X5" s="833"/>
      <c r="Y5" s="834" t="s">
        <v>3</v>
      </c>
      <c r="Z5" s="835"/>
      <c r="AA5" s="835"/>
      <c r="AB5" s="835"/>
      <c r="AC5" s="835"/>
      <c r="AD5" s="836"/>
      <c r="AE5" s="857" t="s">
        <v>612</v>
      </c>
      <c r="AF5" s="857"/>
      <c r="AG5" s="857"/>
      <c r="AH5" s="857"/>
      <c r="AI5" s="857"/>
      <c r="AJ5" s="857"/>
      <c r="AK5" s="857"/>
      <c r="AL5" s="857"/>
      <c r="AM5" s="857"/>
      <c r="AN5" s="857"/>
      <c r="AO5" s="857"/>
      <c r="AP5" s="858"/>
      <c r="AQ5" s="859" t="s">
        <v>692</v>
      </c>
      <c r="AR5" s="860"/>
      <c r="AS5" s="860"/>
      <c r="AT5" s="860"/>
      <c r="AU5" s="860"/>
      <c r="AV5" s="860"/>
      <c r="AW5" s="860"/>
      <c r="AX5" s="861"/>
    </row>
    <row r="6" spans="1:50" ht="39" customHeight="1" x14ac:dyDescent="0.15">
      <c r="A6" s="862" t="s">
        <v>4</v>
      </c>
      <c r="B6" s="863"/>
      <c r="C6" s="863"/>
      <c r="D6" s="863"/>
      <c r="E6" s="863"/>
      <c r="F6" s="863"/>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43" t="s">
        <v>20</v>
      </c>
      <c r="B7" s="844"/>
      <c r="C7" s="844"/>
      <c r="D7" s="844"/>
      <c r="E7" s="844"/>
      <c r="F7" s="845"/>
      <c r="G7" s="867" t="s">
        <v>614</v>
      </c>
      <c r="H7" s="868"/>
      <c r="I7" s="868"/>
      <c r="J7" s="868"/>
      <c r="K7" s="868"/>
      <c r="L7" s="868"/>
      <c r="M7" s="868"/>
      <c r="N7" s="868"/>
      <c r="O7" s="868"/>
      <c r="P7" s="868"/>
      <c r="Q7" s="868"/>
      <c r="R7" s="868"/>
      <c r="S7" s="868"/>
      <c r="T7" s="868"/>
      <c r="U7" s="868"/>
      <c r="V7" s="868"/>
      <c r="W7" s="868"/>
      <c r="X7" s="869"/>
      <c r="Y7" s="870" t="s">
        <v>270</v>
      </c>
      <c r="Z7" s="687"/>
      <c r="AA7" s="687"/>
      <c r="AB7" s="687"/>
      <c r="AC7" s="687"/>
      <c r="AD7" s="871"/>
      <c r="AE7" s="799" t="s">
        <v>615</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843" t="s">
        <v>185</v>
      </c>
      <c r="B8" s="844"/>
      <c r="C8" s="844"/>
      <c r="D8" s="844"/>
      <c r="E8" s="844"/>
      <c r="F8" s="845"/>
      <c r="G8" s="846" t="str">
        <f>入力規則等!A27</f>
        <v>-</v>
      </c>
      <c r="H8" s="847"/>
      <c r="I8" s="847"/>
      <c r="J8" s="847"/>
      <c r="K8" s="847"/>
      <c r="L8" s="847"/>
      <c r="M8" s="847"/>
      <c r="N8" s="847"/>
      <c r="O8" s="847"/>
      <c r="P8" s="847"/>
      <c r="Q8" s="847"/>
      <c r="R8" s="847"/>
      <c r="S8" s="847"/>
      <c r="T8" s="847"/>
      <c r="U8" s="847"/>
      <c r="V8" s="847"/>
      <c r="W8" s="847"/>
      <c r="X8" s="848"/>
      <c r="Y8" s="849" t="s">
        <v>186</v>
      </c>
      <c r="Z8" s="850"/>
      <c r="AA8" s="850"/>
      <c r="AB8" s="850"/>
      <c r="AC8" s="850"/>
      <c r="AD8" s="851"/>
      <c r="AE8" s="852" t="str">
        <f>入力規則等!K13</f>
        <v>その他の事項経費</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772" t="s">
        <v>21</v>
      </c>
      <c r="B9" s="773"/>
      <c r="C9" s="773"/>
      <c r="D9" s="773"/>
      <c r="E9" s="773"/>
      <c r="F9" s="773"/>
      <c r="G9" s="854" t="s">
        <v>616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760" t="s">
        <v>27</v>
      </c>
      <c r="B10" s="761"/>
      <c r="C10" s="761"/>
      <c r="D10" s="761"/>
      <c r="E10" s="761"/>
      <c r="F10" s="761"/>
      <c r="G10" s="762" t="s">
        <v>617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760" t="s">
        <v>5</v>
      </c>
      <c r="B11" s="761"/>
      <c r="C11" s="761"/>
      <c r="D11" s="761"/>
      <c r="E11" s="761"/>
      <c r="F11" s="765"/>
      <c r="G11" s="766" t="str">
        <f>入力規則等!P10</f>
        <v>その他</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769" t="s">
        <v>22</v>
      </c>
      <c r="B12" s="770"/>
      <c r="C12" s="770"/>
      <c r="D12" s="770"/>
      <c r="E12" s="770"/>
      <c r="F12" s="771"/>
      <c r="G12" s="775"/>
      <c r="H12" s="776"/>
      <c r="I12" s="776"/>
      <c r="J12" s="776"/>
      <c r="K12" s="776"/>
      <c r="L12" s="776"/>
      <c r="M12" s="776"/>
      <c r="N12" s="776"/>
      <c r="O12" s="776"/>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5"/>
    </row>
    <row r="13" spans="1:50" ht="21" customHeight="1" x14ac:dyDescent="0.15">
      <c r="A13" s="307"/>
      <c r="B13" s="308"/>
      <c r="C13" s="308"/>
      <c r="D13" s="308"/>
      <c r="E13" s="308"/>
      <c r="F13" s="309"/>
      <c r="G13" s="789" t="s">
        <v>6</v>
      </c>
      <c r="H13" s="790"/>
      <c r="I13" s="806" t="s">
        <v>7</v>
      </c>
      <c r="J13" s="807"/>
      <c r="K13" s="807"/>
      <c r="L13" s="807"/>
      <c r="M13" s="807"/>
      <c r="N13" s="807"/>
      <c r="O13" s="808"/>
      <c r="P13" s="699">
        <v>576</v>
      </c>
      <c r="Q13" s="700"/>
      <c r="R13" s="700"/>
      <c r="S13" s="700"/>
      <c r="T13" s="700"/>
      <c r="U13" s="700"/>
      <c r="V13" s="701"/>
      <c r="W13" s="699">
        <v>729</v>
      </c>
      <c r="X13" s="700"/>
      <c r="Y13" s="700"/>
      <c r="Z13" s="700"/>
      <c r="AA13" s="700"/>
      <c r="AB13" s="700"/>
      <c r="AC13" s="701"/>
      <c r="AD13" s="699">
        <v>686</v>
      </c>
      <c r="AE13" s="700"/>
      <c r="AF13" s="700"/>
      <c r="AG13" s="700"/>
      <c r="AH13" s="700"/>
      <c r="AI13" s="700"/>
      <c r="AJ13" s="701"/>
      <c r="AK13" s="699">
        <v>748</v>
      </c>
      <c r="AL13" s="700"/>
      <c r="AM13" s="700"/>
      <c r="AN13" s="700"/>
      <c r="AO13" s="700"/>
      <c r="AP13" s="700"/>
      <c r="AQ13" s="701"/>
      <c r="AR13" s="735">
        <v>942</v>
      </c>
      <c r="AS13" s="736"/>
      <c r="AT13" s="736"/>
      <c r="AU13" s="736"/>
      <c r="AV13" s="736"/>
      <c r="AW13" s="736"/>
      <c r="AX13" s="809"/>
    </row>
    <row r="14" spans="1:50" ht="21" customHeight="1" x14ac:dyDescent="0.15">
      <c r="A14" s="307"/>
      <c r="B14" s="308"/>
      <c r="C14" s="308"/>
      <c r="D14" s="308"/>
      <c r="E14" s="308"/>
      <c r="F14" s="309"/>
      <c r="G14" s="791"/>
      <c r="H14" s="792"/>
      <c r="I14" s="784" t="s">
        <v>8</v>
      </c>
      <c r="J14" s="785"/>
      <c r="K14" s="785"/>
      <c r="L14" s="785"/>
      <c r="M14" s="785"/>
      <c r="N14" s="785"/>
      <c r="O14" s="786"/>
      <c r="P14" s="699" t="s">
        <v>615</v>
      </c>
      <c r="Q14" s="700"/>
      <c r="R14" s="700"/>
      <c r="S14" s="700"/>
      <c r="T14" s="700"/>
      <c r="U14" s="700"/>
      <c r="V14" s="701"/>
      <c r="W14" s="699">
        <v>243</v>
      </c>
      <c r="X14" s="700"/>
      <c r="Y14" s="700"/>
      <c r="Z14" s="700"/>
      <c r="AA14" s="700"/>
      <c r="AB14" s="700"/>
      <c r="AC14" s="701"/>
      <c r="AD14" s="699" t="s">
        <v>615</v>
      </c>
      <c r="AE14" s="700"/>
      <c r="AF14" s="700"/>
      <c r="AG14" s="700"/>
      <c r="AH14" s="700"/>
      <c r="AI14" s="700"/>
      <c r="AJ14" s="701"/>
      <c r="AK14" s="699" t="s">
        <v>615</v>
      </c>
      <c r="AL14" s="700"/>
      <c r="AM14" s="700"/>
      <c r="AN14" s="700"/>
      <c r="AO14" s="700"/>
      <c r="AP14" s="700"/>
      <c r="AQ14" s="701"/>
      <c r="AR14" s="795"/>
      <c r="AS14" s="795"/>
      <c r="AT14" s="795"/>
      <c r="AU14" s="795"/>
      <c r="AV14" s="795"/>
      <c r="AW14" s="795"/>
      <c r="AX14" s="796"/>
    </row>
    <row r="15" spans="1:50" ht="21" customHeight="1" x14ac:dyDescent="0.15">
      <c r="A15" s="307"/>
      <c r="B15" s="308"/>
      <c r="C15" s="308"/>
      <c r="D15" s="308"/>
      <c r="E15" s="308"/>
      <c r="F15" s="309"/>
      <c r="G15" s="791"/>
      <c r="H15" s="792"/>
      <c r="I15" s="784" t="s">
        <v>47</v>
      </c>
      <c r="J15" s="797"/>
      <c r="K15" s="797"/>
      <c r="L15" s="797"/>
      <c r="M15" s="797"/>
      <c r="N15" s="797"/>
      <c r="O15" s="798"/>
      <c r="P15" s="699" t="s">
        <v>615</v>
      </c>
      <c r="Q15" s="700"/>
      <c r="R15" s="700"/>
      <c r="S15" s="700"/>
      <c r="T15" s="700"/>
      <c r="U15" s="700"/>
      <c r="V15" s="701"/>
      <c r="W15" s="699" t="s">
        <v>615</v>
      </c>
      <c r="X15" s="700"/>
      <c r="Y15" s="700"/>
      <c r="Z15" s="700"/>
      <c r="AA15" s="700"/>
      <c r="AB15" s="700"/>
      <c r="AC15" s="701"/>
      <c r="AD15" s="699" t="s">
        <v>615</v>
      </c>
      <c r="AE15" s="700"/>
      <c r="AF15" s="700"/>
      <c r="AG15" s="700"/>
      <c r="AH15" s="700"/>
      <c r="AI15" s="700"/>
      <c r="AJ15" s="701"/>
      <c r="AK15" s="699" t="s">
        <v>615</v>
      </c>
      <c r="AL15" s="700"/>
      <c r="AM15" s="700"/>
      <c r="AN15" s="700"/>
      <c r="AO15" s="700"/>
      <c r="AP15" s="700"/>
      <c r="AQ15" s="701"/>
      <c r="AR15" s="699"/>
      <c r="AS15" s="700"/>
      <c r="AT15" s="700"/>
      <c r="AU15" s="700"/>
      <c r="AV15" s="700"/>
      <c r="AW15" s="700"/>
      <c r="AX15" s="810"/>
    </row>
    <row r="16" spans="1:50" ht="21" customHeight="1" x14ac:dyDescent="0.15">
      <c r="A16" s="307"/>
      <c r="B16" s="308"/>
      <c r="C16" s="308"/>
      <c r="D16" s="308"/>
      <c r="E16" s="308"/>
      <c r="F16" s="309"/>
      <c r="G16" s="791"/>
      <c r="H16" s="792"/>
      <c r="I16" s="784" t="s">
        <v>48</v>
      </c>
      <c r="J16" s="797"/>
      <c r="K16" s="797"/>
      <c r="L16" s="797"/>
      <c r="M16" s="797"/>
      <c r="N16" s="797"/>
      <c r="O16" s="798"/>
      <c r="P16" s="699" t="s">
        <v>615</v>
      </c>
      <c r="Q16" s="700"/>
      <c r="R16" s="700"/>
      <c r="S16" s="700"/>
      <c r="T16" s="700"/>
      <c r="U16" s="700"/>
      <c r="V16" s="701"/>
      <c r="W16" s="699" t="s">
        <v>615</v>
      </c>
      <c r="X16" s="700"/>
      <c r="Y16" s="700"/>
      <c r="Z16" s="700"/>
      <c r="AA16" s="700"/>
      <c r="AB16" s="700"/>
      <c r="AC16" s="701"/>
      <c r="AD16" s="699" t="s">
        <v>615</v>
      </c>
      <c r="AE16" s="700"/>
      <c r="AF16" s="700"/>
      <c r="AG16" s="700"/>
      <c r="AH16" s="700"/>
      <c r="AI16" s="700"/>
      <c r="AJ16" s="701"/>
      <c r="AK16" s="699" t="s">
        <v>615</v>
      </c>
      <c r="AL16" s="700"/>
      <c r="AM16" s="700"/>
      <c r="AN16" s="700"/>
      <c r="AO16" s="700"/>
      <c r="AP16" s="700"/>
      <c r="AQ16" s="701"/>
      <c r="AR16" s="802"/>
      <c r="AS16" s="803"/>
      <c r="AT16" s="803"/>
      <c r="AU16" s="803"/>
      <c r="AV16" s="803"/>
      <c r="AW16" s="803"/>
      <c r="AX16" s="804"/>
    </row>
    <row r="17" spans="1:50" ht="24.75" customHeight="1" x14ac:dyDescent="0.15">
      <c r="A17" s="307"/>
      <c r="B17" s="308"/>
      <c r="C17" s="308"/>
      <c r="D17" s="308"/>
      <c r="E17" s="308"/>
      <c r="F17" s="309"/>
      <c r="G17" s="791"/>
      <c r="H17" s="792"/>
      <c r="I17" s="784" t="s">
        <v>46</v>
      </c>
      <c r="J17" s="785"/>
      <c r="K17" s="785"/>
      <c r="L17" s="785"/>
      <c r="M17" s="785"/>
      <c r="N17" s="785"/>
      <c r="O17" s="786"/>
      <c r="P17" s="699" t="s">
        <v>615</v>
      </c>
      <c r="Q17" s="700"/>
      <c r="R17" s="700"/>
      <c r="S17" s="700"/>
      <c r="T17" s="700"/>
      <c r="U17" s="700"/>
      <c r="V17" s="701"/>
      <c r="W17" s="699" t="s">
        <v>615</v>
      </c>
      <c r="X17" s="700"/>
      <c r="Y17" s="700"/>
      <c r="Z17" s="700"/>
      <c r="AA17" s="700"/>
      <c r="AB17" s="700"/>
      <c r="AC17" s="701"/>
      <c r="AD17" s="699" t="s">
        <v>615</v>
      </c>
      <c r="AE17" s="700"/>
      <c r="AF17" s="700"/>
      <c r="AG17" s="700"/>
      <c r="AH17" s="700"/>
      <c r="AI17" s="700"/>
      <c r="AJ17" s="701"/>
      <c r="AK17" s="699" t="s">
        <v>615</v>
      </c>
      <c r="AL17" s="700"/>
      <c r="AM17" s="700"/>
      <c r="AN17" s="700"/>
      <c r="AO17" s="700"/>
      <c r="AP17" s="700"/>
      <c r="AQ17" s="701"/>
      <c r="AR17" s="787"/>
      <c r="AS17" s="787"/>
      <c r="AT17" s="787"/>
      <c r="AU17" s="787"/>
      <c r="AV17" s="787"/>
      <c r="AW17" s="787"/>
      <c r="AX17" s="788"/>
    </row>
    <row r="18" spans="1:50" ht="24.75" customHeight="1" x14ac:dyDescent="0.15">
      <c r="A18" s="307"/>
      <c r="B18" s="308"/>
      <c r="C18" s="308"/>
      <c r="D18" s="308"/>
      <c r="E18" s="308"/>
      <c r="F18" s="309"/>
      <c r="G18" s="793"/>
      <c r="H18" s="794"/>
      <c r="I18" s="777" t="s">
        <v>18</v>
      </c>
      <c r="J18" s="778"/>
      <c r="K18" s="778"/>
      <c r="L18" s="778"/>
      <c r="M18" s="778"/>
      <c r="N18" s="778"/>
      <c r="O18" s="779"/>
      <c r="P18" s="780">
        <f>SUM(P13:V17)</f>
        <v>576</v>
      </c>
      <c r="Q18" s="781"/>
      <c r="R18" s="781"/>
      <c r="S18" s="781"/>
      <c r="T18" s="781"/>
      <c r="U18" s="781"/>
      <c r="V18" s="782"/>
      <c r="W18" s="780">
        <f>SUM(W13:AC17)</f>
        <v>972</v>
      </c>
      <c r="X18" s="781"/>
      <c r="Y18" s="781"/>
      <c r="Z18" s="781"/>
      <c r="AA18" s="781"/>
      <c r="AB18" s="781"/>
      <c r="AC18" s="782"/>
      <c r="AD18" s="780">
        <f>SUM(AD13:AJ17)</f>
        <v>686</v>
      </c>
      <c r="AE18" s="781"/>
      <c r="AF18" s="781"/>
      <c r="AG18" s="781"/>
      <c r="AH18" s="781"/>
      <c r="AI18" s="781"/>
      <c r="AJ18" s="782"/>
      <c r="AK18" s="780">
        <f>SUM(AK13:AQ17)</f>
        <v>748</v>
      </c>
      <c r="AL18" s="781"/>
      <c r="AM18" s="781"/>
      <c r="AN18" s="781"/>
      <c r="AO18" s="781"/>
      <c r="AP18" s="781"/>
      <c r="AQ18" s="782"/>
      <c r="AR18" s="780">
        <f>SUM(AR13:AX17)</f>
        <v>942</v>
      </c>
      <c r="AS18" s="781"/>
      <c r="AT18" s="781"/>
      <c r="AU18" s="781"/>
      <c r="AV18" s="781"/>
      <c r="AW18" s="781"/>
      <c r="AX18" s="783"/>
    </row>
    <row r="19" spans="1:50" ht="24.75" customHeight="1" x14ac:dyDescent="0.15">
      <c r="A19" s="307"/>
      <c r="B19" s="308"/>
      <c r="C19" s="308"/>
      <c r="D19" s="308"/>
      <c r="E19" s="308"/>
      <c r="F19" s="309"/>
      <c r="G19" s="752" t="s">
        <v>9</v>
      </c>
      <c r="H19" s="753"/>
      <c r="I19" s="753"/>
      <c r="J19" s="753"/>
      <c r="K19" s="753"/>
      <c r="L19" s="753"/>
      <c r="M19" s="753"/>
      <c r="N19" s="753"/>
      <c r="O19" s="753"/>
      <c r="P19" s="699">
        <v>575</v>
      </c>
      <c r="Q19" s="700"/>
      <c r="R19" s="700"/>
      <c r="S19" s="700"/>
      <c r="T19" s="700"/>
      <c r="U19" s="700"/>
      <c r="V19" s="701"/>
      <c r="W19" s="699">
        <v>970</v>
      </c>
      <c r="X19" s="700"/>
      <c r="Y19" s="700"/>
      <c r="Z19" s="700"/>
      <c r="AA19" s="700"/>
      <c r="AB19" s="700"/>
      <c r="AC19" s="701"/>
      <c r="AD19" s="699">
        <v>684</v>
      </c>
      <c r="AE19" s="700"/>
      <c r="AF19" s="700"/>
      <c r="AG19" s="700"/>
      <c r="AH19" s="700"/>
      <c r="AI19" s="700"/>
      <c r="AJ19" s="701"/>
      <c r="AK19" s="749"/>
      <c r="AL19" s="749"/>
      <c r="AM19" s="749"/>
      <c r="AN19" s="749"/>
      <c r="AO19" s="749"/>
      <c r="AP19" s="749"/>
      <c r="AQ19" s="749"/>
      <c r="AR19" s="749"/>
      <c r="AS19" s="749"/>
      <c r="AT19" s="749"/>
      <c r="AU19" s="749"/>
      <c r="AV19" s="749"/>
      <c r="AW19" s="749"/>
      <c r="AX19" s="751"/>
    </row>
    <row r="20" spans="1:50" ht="24.75" customHeight="1" x14ac:dyDescent="0.15">
      <c r="A20" s="307"/>
      <c r="B20" s="308"/>
      <c r="C20" s="308"/>
      <c r="D20" s="308"/>
      <c r="E20" s="308"/>
      <c r="F20" s="309"/>
      <c r="G20" s="752" t="s">
        <v>10</v>
      </c>
      <c r="H20" s="753"/>
      <c r="I20" s="753"/>
      <c r="J20" s="753"/>
      <c r="K20" s="753"/>
      <c r="L20" s="753"/>
      <c r="M20" s="753"/>
      <c r="N20" s="753"/>
      <c r="O20" s="753"/>
      <c r="P20" s="748">
        <f>IF(P18=0, "-", SUM(P19)/P18)</f>
        <v>0.99826388888888884</v>
      </c>
      <c r="Q20" s="748"/>
      <c r="R20" s="748"/>
      <c r="S20" s="748"/>
      <c r="T20" s="748"/>
      <c r="U20" s="748"/>
      <c r="V20" s="748"/>
      <c r="W20" s="748">
        <f>IF(W18=0, "-", SUM(W19)/W18)</f>
        <v>0.99794238683127567</v>
      </c>
      <c r="X20" s="748"/>
      <c r="Y20" s="748"/>
      <c r="Z20" s="748"/>
      <c r="AA20" s="748"/>
      <c r="AB20" s="748"/>
      <c r="AC20" s="748"/>
      <c r="AD20" s="748">
        <f>IF(AD18=0, "-", SUM(AD19)/AD18)</f>
        <v>0.99708454810495628</v>
      </c>
      <c r="AE20" s="748"/>
      <c r="AF20" s="748"/>
      <c r="AG20" s="748"/>
      <c r="AH20" s="748"/>
      <c r="AI20" s="748"/>
      <c r="AJ20" s="748"/>
      <c r="AK20" s="749"/>
      <c r="AL20" s="749"/>
      <c r="AM20" s="749"/>
      <c r="AN20" s="749"/>
      <c r="AO20" s="749"/>
      <c r="AP20" s="749"/>
      <c r="AQ20" s="750"/>
      <c r="AR20" s="750"/>
      <c r="AS20" s="750"/>
      <c r="AT20" s="750"/>
      <c r="AU20" s="749"/>
      <c r="AV20" s="749"/>
      <c r="AW20" s="749"/>
      <c r="AX20" s="751"/>
    </row>
    <row r="21" spans="1:50" ht="25.5" customHeight="1" x14ac:dyDescent="0.15">
      <c r="A21" s="772"/>
      <c r="B21" s="773"/>
      <c r="C21" s="773"/>
      <c r="D21" s="773"/>
      <c r="E21" s="773"/>
      <c r="F21" s="774"/>
      <c r="G21" s="746" t="s">
        <v>239</v>
      </c>
      <c r="H21" s="747"/>
      <c r="I21" s="747"/>
      <c r="J21" s="747"/>
      <c r="K21" s="747"/>
      <c r="L21" s="747"/>
      <c r="M21" s="747"/>
      <c r="N21" s="747"/>
      <c r="O21" s="747"/>
      <c r="P21" s="748">
        <f>IF(P19=0, "-", SUM(P19)/SUM(P13,P14))</f>
        <v>0.99826388888888884</v>
      </c>
      <c r="Q21" s="748"/>
      <c r="R21" s="748"/>
      <c r="S21" s="748"/>
      <c r="T21" s="748"/>
      <c r="U21" s="748"/>
      <c r="V21" s="748"/>
      <c r="W21" s="748">
        <f>IF(W19=0, "-", SUM(W19)/SUM(W13,W14))</f>
        <v>0.99794238683127567</v>
      </c>
      <c r="X21" s="748"/>
      <c r="Y21" s="748"/>
      <c r="Z21" s="748"/>
      <c r="AA21" s="748"/>
      <c r="AB21" s="748"/>
      <c r="AC21" s="748"/>
      <c r="AD21" s="748">
        <f>IF(AD19=0, "-", SUM(AD19)/SUM(AD13,AD14))</f>
        <v>0.99708454810495628</v>
      </c>
      <c r="AE21" s="748"/>
      <c r="AF21" s="748"/>
      <c r="AG21" s="748"/>
      <c r="AH21" s="748"/>
      <c r="AI21" s="748"/>
      <c r="AJ21" s="748"/>
      <c r="AK21" s="749"/>
      <c r="AL21" s="749"/>
      <c r="AM21" s="749"/>
      <c r="AN21" s="749"/>
      <c r="AO21" s="749"/>
      <c r="AP21" s="749"/>
      <c r="AQ21" s="750"/>
      <c r="AR21" s="750"/>
      <c r="AS21" s="750"/>
      <c r="AT21" s="750"/>
      <c r="AU21" s="749"/>
      <c r="AV21" s="749"/>
      <c r="AW21" s="749"/>
      <c r="AX21" s="751"/>
    </row>
    <row r="22" spans="1:50" ht="18.75" customHeight="1" x14ac:dyDescent="0.15">
      <c r="A22" s="705" t="s">
        <v>593</v>
      </c>
      <c r="B22" s="706"/>
      <c r="C22" s="706"/>
      <c r="D22" s="706"/>
      <c r="E22" s="706"/>
      <c r="F22" s="707"/>
      <c r="G22" s="711" t="s">
        <v>229</v>
      </c>
      <c r="H22" s="550"/>
      <c r="I22" s="550"/>
      <c r="J22" s="550"/>
      <c r="K22" s="550"/>
      <c r="L22" s="550"/>
      <c r="M22" s="550"/>
      <c r="N22" s="550"/>
      <c r="O22" s="551"/>
      <c r="P22" s="712" t="s">
        <v>591</v>
      </c>
      <c r="Q22" s="550"/>
      <c r="R22" s="550"/>
      <c r="S22" s="550"/>
      <c r="T22" s="550"/>
      <c r="U22" s="550"/>
      <c r="V22" s="551"/>
      <c r="W22" s="712" t="s">
        <v>592</v>
      </c>
      <c r="X22" s="550"/>
      <c r="Y22" s="550"/>
      <c r="Z22" s="550"/>
      <c r="AA22" s="550"/>
      <c r="AB22" s="550"/>
      <c r="AC22" s="551"/>
      <c r="AD22" s="712"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8"/>
      <c r="B23" s="709"/>
      <c r="C23" s="709"/>
      <c r="D23" s="709"/>
      <c r="E23" s="709"/>
      <c r="F23" s="710"/>
      <c r="G23" s="732" t="s">
        <v>618</v>
      </c>
      <c r="H23" s="733"/>
      <c r="I23" s="733"/>
      <c r="J23" s="733"/>
      <c r="K23" s="733"/>
      <c r="L23" s="733"/>
      <c r="M23" s="733"/>
      <c r="N23" s="733"/>
      <c r="O23" s="734"/>
      <c r="P23" s="735">
        <v>633.70000000000005</v>
      </c>
      <c r="Q23" s="736"/>
      <c r="R23" s="736"/>
      <c r="S23" s="736"/>
      <c r="T23" s="736"/>
      <c r="U23" s="736"/>
      <c r="V23" s="737"/>
      <c r="W23" s="735">
        <v>799</v>
      </c>
      <c r="X23" s="736"/>
      <c r="Y23" s="736"/>
      <c r="Z23" s="736"/>
      <c r="AA23" s="736"/>
      <c r="AB23" s="736"/>
      <c r="AC23" s="737"/>
      <c r="AD23" s="738" t="s">
        <v>693</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8"/>
      <c r="B24" s="709"/>
      <c r="C24" s="709"/>
      <c r="D24" s="709"/>
      <c r="E24" s="709"/>
      <c r="F24" s="710"/>
      <c r="G24" s="702" t="s">
        <v>619</v>
      </c>
      <c r="H24" s="703"/>
      <c r="I24" s="703"/>
      <c r="J24" s="703"/>
      <c r="K24" s="703"/>
      <c r="L24" s="703"/>
      <c r="M24" s="703"/>
      <c r="N24" s="703"/>
      <c r="O24" s="704"/>
      <c r="P24" s="699">
        <v>111.8</v>
      </c>
      <c r="Q24" s="700"/>
      <c r="R24" s="700"/>
      <c r="S24" s="700"/>
      <c r="T24" s="700"/>
      <c r="U24" s="700"/>
      <c r="V24" s="701"/>
      <c r="W24" s="699">
        <v>141</v>
      </c>
      <c r="X24" s="700"/>
      <c r="Y24" s="700"/>
      <c r="Z24" s="700"/>
      <c r="AA24" s="700"/>
      <c r="AB24" s="700"/>
      <c r="AC24" s="701"/>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8"/>
      <c r="B25" s="709"/>
      <c r="C25" s="709"/>
      <c r="D25" s="709"/>
      <c r="E25" s="709"/>
      <c r="F25" s="710"/>
      <c r="G25" s="702" t="s">
        <v>620</v>
      </c>
      <c r="H25" s="703"/>
      <c r="I25" s="703"/>
      <c r="J25" s="703"/>
      <c r="K25" s="703"/>
      <c r="L25" s="703"/>
      <c r="M25" s="703"/>
      <c r="N25" s="703"/>
      <c r="O25" s="704"/>
      <c r="P25" s="699">
        <v>0.6</v>
      </c>
      <c r="Q25" s="700"/>
      <c r="R25" s="700"/>
      <c r="S25" s="700"/>
      <c r="T25" s="700"/>
      <c r="U25" s="700"/>
      <c r="V25" s="701"/>
      <c r="W25" s="699">
        <v>1</v>
      </c>
      <c r="X25" s="700"/>
      <c r="Y25" s="700"/>
      <c r="Z25" s="700"/>
      <c r="AA25" s="700"/>
      <c r="AB25" s="700"/>
      <c r="AC25" s="701"/>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customHeight="1" x14ac:dyDescent="0.15">
      <c r="A26" s="708"/>
      <c r="B26" s="709"/>
      <c r="C26" s="709"/>
      <c r="D26" s="709"/>
      <c r="E26" s="709"/>
      <c r="F26" s="710"/>
      <c r="G26" s="702" t="s">
        <v>621</v>
      </c>
      <c r="H26" s="703"/>
      <c r="I26" s="703"/>
      <c r="J26" s="703"/>
      <c r="K26" s="703"/>
      <c r="L26" s="703"/>
      <c r="M26" s="703"/>
      <c r="N26" s="703"/>
      <c r="O26" s="704"/>
      <c r="P26" s="699">
        <v>0</v>
      </c>
      <c r="Q26" s="700"/>
      <c r="R26" s="700"/>
      <c r="S26" s="700"/>
      <c r="T26" s="700"/>
      <c r="U26" s="700"/>
      <c r="V26" s="701"/>
      <c r="W26" s="699">
        <v>0</v>
      </c>
      <c r="X26" s="700"/>
      <c r="Y26" s="700"/>
      <c r="Z26" s="700"/>
      <c r="AA26" s="700"/>
      <c r="AB26" s="700"/>
      <c r="AC26" s="701"/>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customHeight="1" x14ac:dyDescent="0.15">
      <c r="A27" s="708"/>
      <c r="B27" s="709"/>
      <c r="C27" s="709"/>
      <c r="D27" s="709"/>
      <c r="E27" s="709"/>
      <c r="F27" s="710"/>
      <c r="G27" s="702" t="s">
        <v>622</v>
      </c>
      <c r="H27" s="703"/>
      <c r="I27" s="703"/>
      <c r="J27" s="703"/>
      <c r="K27" s="703"/>
      <c r="L27" s="703"/>
      <c r="M27" s="703"/>
      <c r="N27" s="703"/>
      <c r="O27" s="704"/>
      <c r="P27" s="699">
        <v>0</v>
      </c>
      <c r="Q27" s="700"/>
      <c r="R27" s="700"/>
      <c r="S27" s="700"/>
      <c r="T27" s="700"/>
      <c r="U27" s="700"/>
      <c r="V27" s="701"/>
      <c r="W27" s="699">
        <v>0</v>
      </c>
      <c r="X27" s="700"/>
      <c r="Y27" s="700"/>
      <c r="Z27" s="700"/>
      <c r="AA27" s="700"/>
      <c r="AB27" s="700"/>
      <c r="AC27" s="701"/>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customHeight="1" x14ac:dyDescent="0.15">
      <c r="A28" s="708"/>
      <c r="B28" s="709"/>
      <c r="C28" s="709"/>
      <c r="D28" s="709"/>
      <c r="E28" s="709"/>
      <c r="F28" s="710"/>
      <c r="G28" s="754" t="s">
        <v>623</v>
      </c>
      <c r="H28" s="755"/>
      <c r="I28" s="755"/>
      <c r="J28" s="755"/>
      <c r="K28" s="755"/>
      <c r="L28" s="755"/>
      <c r="M28" s="755"/>
      <c r="N28" s="755"/>
      <c r="O28" s="756"/>
      <c r="P28" s="757">
        <v>1.5</v>
      </c>
      <c r="Q28" s="758"/>
      <c r="R28" s="758"/>
      <c r="S28" s="758"/>
      <c r="T28" s="758"/>
      <c r="U28" s="758"/>
      <c r="V28" s="759"/>
      <c r="W28" s="757">
        <v>1</v>
      </c>
      <c r="X28" s="758"/>
      <c r="Y28" s="758"/>
      <c r="Z28" s="758"/>
      <c r="AA28" s="758"/>
      <c r="AB28" s="758"/>
      <c r="AC28" s="759"/>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8"/>
      <c r="B29" s="709"/>
      <c r="C29" s="709"/>
      <c r="D29" s="709"/>
      <c r="E29" s="709"/>
      <c r="F29" s="710"/>
      <c r="G29" s="298" t="s">
        <v>18</v>
      </c>
      <c r="H29" s="719"/>
      <c r="I29" s="719"/>
      <c r="J29" s="719"/>
      <c r="K29" s="719"/>
      <c r="L29" s="719"/>
      <c r="M29" s="719"/>
      <c r="N29" s="719"/>
      <c r="O29" s="720"/>
      <c r="P29" s="721">
        <f>AK13</f>
        <v>748</v>
      </c>
      <c r="Q29" s="722"/>
      <c r="R29" s="722"/>
      <c r="S29" s="722"/>
      <c r="T29" s="722"/>
      <c r="U29" s="722"/>
      <c r="V29" s="723"/>
      <c r="W29" s="724">
        <f>AR13</f>
        <v>942</v>
      </c>
      <c r="X29" s="725"/>
      <c r="Y29" s="725"/>
      <c r="Z29" s="725"/>
      <c r="AA29" s="725"/>
      <c r="AB29" s="725"/>
      <c r="AC29" s="726"/>
      <c r="AD29" s="744"/>
      <c r="AE29" s="744"/>
      <c r="AF29" s="744"/>
      <c r="AG29" s="744"/>
      <c r="AH29" s="744"/>
      <c r="AI29" s="744"/>
      <c r="AJ29" s="744"/>
      <c r="AK29" s="744"/>
      <c r="AL29" s="744"/>
      <c r="AM29" s="744"/>
      <c r="AN29" s="744"/>
      <c r="AO29" s="744"/>
      <c r="AP29" s="744"/>
      <c r="AQ29" s="744"/>
      <c r="AR29" s="744"/>
      <c r="AS29" s="744"/>
      <c r="AT29" s="744"/>
      <c r="AU29" s="744"/>
      <c r="AV29" s="744"/>
      <c r="AW29" s="744"/>
      <c r="AX29" s="745"/>
    </row>
    <row r="30" spans="1:50" ht="65.45" customHeight="1" x14ac:dyDescent="0.15">
      <c r="A30" s="727" t="s">
        <v>580</v>
      </c>
      <c r="B30" s="728"/>
      <c r="C30" s="728"/>
      <c r="D30" s="728"/>
      <c r="E30" s="728"/>
      <c r="F30" s="729"/>
      <c r="G30" s="730" t="s">
        <v>690</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648" t="s">
        <v>581</v>
      </c>
      <c r="B31" s="153"/>
      <c r="C31" s="153"/>
      <c r="D31" s="153"/>
      <c r="E31" s="153"/>
      <c r="F31" s="154"/>
      <c r="G31" s="690" t="s">
        <v>573</v>
      </c>
      <c r="H31" s="691"/>
      <c r="I31" s="691"/>
      <c r="J31" s="691"/>
      <c r="K31" s="691"/>
      <c r="L31" s="691"/>
      <c r="M31" s="691"/>
      <c r="N31" s="691"/>
      <c r="O31" s="691"/>
      <c r="P31" s="692" t="s">
        <v>572</v>
      </c>
      <c r="Q31" s="691"/>
      <c r="R31" s="691"/>
      <c r="S31" s="691"/>
      <c r="T31" s="691"/>
      <c r="U31" s="691"/>
      <c r="V31" s="691"/>
      <c r="W31" s="691"/>
      <c r="X31" s="693"/>
      <c r="Y31" s="694"/>
      <c r="Z31" s="695"/>
      <c r="AA31" s="696"/>
      <c r="AB31" s="626" t="s">
        <v>11</v>
      </c>
      <c r="AC31" s="626"/>
      <c r="AD31" s="626"/>
      <c r="AE31" s="116" t="s">
        <v>417</v>
      </c>
      <c r="AF31" s="697"/>
      <c r="AG31" s="697"/>
      <c r="AH31" s="698"/>
      <c r="AI31" s="116" t="s">
        <v>569</v>
      </c>
      <c r="AJ31" s="697"/>
      <c r="AK31" s="697"/>
      <c r="AL31" s="698"/>
      <c r="AM31" s="116" t="s">
        <v>385</v>
      </c>
      <c r="AN31" s="697"/>
      <c r="AO31" s="697"/>
      <c r="AP31" s="698"/>
      <c r="AQ31" s="623" t="s">
        <v>416</v>
      </c>
      <c r="AR31" s="624"/>
      <c r="AS31" s="624"/>
      <c r="AT31" s="625"/>
      <c r="AU31" s="623" t="s">
        <v>594</v>
      </c>
      <c r="AV31" s="624"/>
      <c r="AW31" s="624"/>
      <c r="AX31" s="633"/>
    </row>
    <row r="32" spans="1:50" ht="23.25" customHeight="1" x14ac:dyDescent="0.15">
      <c r="A32" s="648"/>
      <c r="B32" s="153"/>
      <c r="C32" s="153"/>
      <c r="D32" s="153"/>
      <c r="E32" s="153"/>
      <c r="F32" s="154"/>
      <c r="G32" s="689" t="s">
        <v>682</v>
      </c>
      <c r="H32" s="635"/>
      <c r="I32" s="635"/>
      <c r="J32" s="635"/>
      <c r="K32" s="635"/>
      <c r="L32" s="635"/>
      <c r="M32" s="635"/>
      <c r="N32" s="635"/>
      <c r="O32" s="635"/>
      <c r="P32" s="385" t="s">
        <v>673</v>
      </c>
      <c r="Q32" s="639"/>
      <c r="R32" s="639"/>
      <c r="S32" s="639"/>
      <c r="T32" s="639"/>
      <c r="U32" s="639"/>
      <c r="V32" s="639"/>
      <c r="W32" s="639"/>
      <c r="X32" s="640"/>
      <c r="Y32" s="644" t="s">
        <v>51</v>
      </c>
      <c r="Z32" s="645"/>
      <c r="AA32" s="646"/>
      <c r="AB32" s="148" t="s">
        <v>674</v>
      </c>
      <c r="AC32" s="647"/>
      <c r="AD32" s="647"/>
      <c r="AE32" s="616">
        <v>7</v>
      </c>
      <c r="AF32" s="616"/>
      <c r="AG32" s="616"/>
      <c r="AH32" s="616"/>
      <c r="AI32" s="616">
        <v>8</v>
      </c>
      <c r="AJ32" s="616"/>
      <c r="AK32" s="616"/>
      <c r="AL32" s="616"/>
      <c r="AM32" s="616">
        <v>6</v>
      </c>
      <c r="AN32" s="616"/>
      <c r="AO32" s="616"/>
      <c r="AP32" s="616"/>
      <c r="AQ32" s="662" t="s">
        <v>675</v>
      </c>
      <c r="AR32" s="616"/>
      <c r="AS32" s="616"/>
      <c r="AT32" s="616"/>
      <c r="AU32" s="93" t="s">
        <v>675</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148" t="s">
        <v>674</v>
      </c>
      <c r="AC33" s="647"/>
      <c r="AD33" s="647"/>
      <c r="AE33" s="616">
        <v>7</v>
      </c>
      <c r="AF33" s="616"/>
      <c r="AG33" s="616"/>
      <c r="AH33" s="616"/>
      <c r="AI33" s="616">
        <v>7</v>
      </c>
      <c r="AJ33" s="616"/>
      <c r="AK33" s="616"/>
      <c r="AL33" s="616"/>
      <c r="AM33" s="616">
        <v>6</v>
      </c>
      <c r="AN33" s="616"/>
      <c r="AO33" s="616"/>
      <c r="AP33" s="616"/>
      <c r="AQ33" s="616">
        <v>7</v>
      </c>
      <c r="AR33" s="616"/>
      <c r="AS33" s="616"/>
      <c r="AT33" s="616"/>
      <c r="AU33" s="93" t="s">
        <v>675</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630</v>
      </c>
      <c r="H35" s="653"/>
      <c r="I35" s="653"/>
      <c r="J35" s="653"/>
      <c r="K35" s="653"/>
      <c r="L35" s="653"/>
      <c r="M35" s="653"/>
      <c r="N35" s="653"/>
      <c r="O35" s="653"/>
      <c r="P35" s="653"/>
      <c r="Q35" s="653"/>
      <c r="R35" s="653"/>
      <c r="S35" s="653"/>
      <c r="T35" s="653"/>
      <c r="U35" s="653"/>
      <c r="V35" s="653"/>
      <c r="W35" s="653"/>
      <c r="X35" s="653"/>
      <c r="Y35" s="656" t="s">
        <v>582</v>
      </c>
      <c r="Z35" s="657"/>
      <c r="AA35" s="658"/>
      <c r="AB35" s="659" t="s">
        <v>676</v>
      </c>
      <c r="AC35" s="660"/>
      <c r="AD35" s="661"/>
      <c r="AE35" s="662">
        <v>14796</v>
      </c>
      <c r="AF35" s="662"/>
      <c r="AG35" s="662"/>
      <c r="AH35" s="662"/>
      <c r="AI35" s="662">
        <v>38148</v>
      </c>
      <c r="AJ35" s="662"/>
      <c r="AK35" s="662"/>
      <c r="AL35" s="662"/>
      <c r="AM35" s="662">
        <v>17377</v>
      </c>
      <c r="AN35" s="662"/>
      <c r="AO35" s="662"/>
      <c r="AP35" s="662"/>
      <c r="AQ35" s="93">
        <v>27242</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632</v>
      </c>
      <c r="AC36" s="613"/>
      <c r="AD36" s="614"/>
      <c r="AE36" s="615" t="s">
        <v>677</v>
      </c>
      <c r="AF36" s="615"/>
      <c r="AG36" s="615"/>
      <c r="AH36" s="615"/>
      <c r="AI36" s="615" t="s">
        <v>678</v>
      </c>
      <c r="AJ36" s="615"/>
      <c r="AK36" s="615"/>
      <c r="AL36" s="615"/>
      <c r="AM36" s="615" t="s">
        <v>679</v>
      </c>
      <c r="AN36" s="615"/>
      <c r="AO36" s="615"/>
      <c r="AP36" s="615"/>
      <c r="AQ36" s="615" t="s">
        <v>680</v>
      </c>
      <c r="AR36" s="615"/>
      <c r="AS36" s="615"/>
      <c r="AT36" s="615"/>
      <c r="AU36" s="615"/>
      <c r="AV36" s="615"/>
      <c r="AW36" s="615"/>
      <c r="AX36" s="651"/>
    </row>
    <row r="37" spans="1:51" ht="21.6"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670</v>
      </c>
      <c r="AR38" s="508"/>
      <c r="AS38" s="127" t="s">
        <v>175</v>
      </c>
      <c r="AT38" s="128"/>
      <c r="AU38" s="126">
        <v>4</v>
      </c>
      <c r="AV38" s="126"/>
      <c r="AW38" s="108" t="s">
        <v>166</v>
      </c>
      <c r="AX38" s="129"/>
    </row>
    <row r="39" spans="1:51" ht="23.25" customHeight="1" x14ac:dyDescent="0.15">
      <c r="A39" s="674"/>
      <c r="B39" s="672"/>
      <c r="C39" s="672"/>
      <c r="D39" s="672"/>
      <c r="E39" s="672"/>
      <c r="F39" s="673"/>
      <c r="G39" s="178" t="s">
        <v>624</v>
      </c>
      <c r="H39" s="179"/>
      <c r="I39" s="179"/>
      <c r="J39" s="179"/>
      <c r="K39" s="179"/>
      <c r="L39" s="179"/>
      <c r="M39" s="179"/>
      <c r="N39" s="179"/>
      <c r="O39" s="180"/>
      <c r="P39" s="131" t="s">
        <v>625</v>
      </c>
      <c r="Q39" s="131"/>
      <c r="R39" s="131"/>
      <c r="S39" s="131"/>
      <c r="T39" s="131"/>
      <c r="U39" s="131"/>
      <c r="V39" s="131"/>
      <c r="W39" s="131"/>
      <c r="X39" s="132"/>
      <c r="Y39" s="219" t="s">
        <v>12</v>
      </c>
      <c r="Z39" s="220"/>
      <c r="AA39" s="221"/>
      <c r="AB39" s="148" t="s">
        <v>626</v>
      </c>
      <c r="AC39" s="148"/>
      <c r="AD39" s="148"/>
      <c r="AE39" s="93">
        <v>19857</v>
      </c>
      <c r="AF39" s="87"/>
      <c r="AG39" s="87"/>
      <c r="AH39" s="87"/>
      <c r="AI39" s="93">
        <v>13242</v>
      </c>
      <c r="AJ39" s="87"/>
      <c r="AK39" s="87"/>
      <c r="AL39" s="87"/>
      <c r="AM39" s="93">
        <v>21266</v>
      </c>
      <c r="AN39" s="87"/>
      <c r="AO39" s="87"/>
      <c r="AP39" s="87"/>
      <c r="AQ39" s="94" t="s">
        <v>670</v>
      </c>
      <c r="AR39" s="95"/>
      <c r="AS39" s="95"/>
      <c r="AT39" s="96"/>
      <c r="AU39" s="87" t="s">
        <v>694</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626</v>
      </c>
      <c r="AC40" s="92"/>
      <c r="AD40" s="92"/>
      <c r="AE40" s="93">
        <v>8308</v>
      </c>
      <c r="AF40" s="87"/>
      <c r="AG40" s="87"/>
      <c r="AH40" s="87"/>
      <c r="AI40" s="93">
        <v>10504</v>
      </c>
      <c r="AJ40" s="87"/>
      <c r="AK40" s="87"/>
      <c r="AL40" s="87"/>
      <c r="AM40" s="93">
        <v>11208</v>
      </c>
      <c r="AN40" s="87"/>
      <c r="AO40" s="87"/>
      <c r="AP40" s="87"/>
      <c r="AQ40" s="94" t="s">
        <v>670</v>
      </c>
      <c r="AR40" s="95"/>
      <c r="AS40" s="95"/>
      <c r="AT40" s="96"/>
      <c r="AU40" s="87">
        <v>13591</v>
      </c>
      <c r="AV40" s="87"/>
      <c r="AW40" s="87"/>
      <c r="AX40" s="88"/>
    </row>
    <row r="41" spans="1:51" ht="109.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239</v>
      </c>
      <c r="AF41" s="87"/>
      <c r="AG41" s="87"/>
      <c r="AH41" s="87"/>
      <c r="AI41" s="93">
        <v>126</v>
      </c>
      <c r="AJ41" s="87"/>
      <c r="AK41" s="87"/>
      <c r="AL41" s="87"/>
      <c r="AM41" s="93">
        <v>190</v>
      </c>
      <c r="AN41" s="87"/>
      <c r="AO41" s="87"/>
      <c r="AP41" s="87"/>
      <c r="AQ41" s="94" t="s">
        <v>670</v>
      </c>
      <c r="AR41" s="95"/>
      <c r="AS41" s="95"/>
      <c r="AT41" s="96"/>
      <c r="AU41" s="87" t="s">
        <v>694</v>
      </c>
      <c r="AV41" s="87"/>
      <c r="AW41" s="87"/>
      <c r="AX41" s="88"/>
    </row>
    <row r="42" spans="1:51" ht="23.25" customHeight="1" x14ac:dyDescent="0.15">
      <c r="A42" s="187" t="s">
        <v>261</v>
      </c>
      <c r="B42" s="150"/>
      <c r="C42" s="150"/>
      <c r="D42" s="150"/>
      <c r="E42" s="150"/>
      <c r="F42" s="151"/>
      <c r="G42" s="189" t="s">
        <v>627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7" t="s">
        <v>580</v>
      </c>
      <c r="B64" s="728"/>
      <c r="C64" s="728"/>
      <c r="D64" s="728"/>
      <c r="E64" s="728"/>
      <c r="F64" s="729"/>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0</v>
      </c>
    </row>
    <row r="65" spans="1:51" ht="31.5" hidden="1" customHeight="1" x14ac:dyDescent="0.15">
      <c r="A65" s="648" t="s">
        <v>581</v>
      </c>
      <c r="B65" s="153"/>
      <c r="C65" s="153"/>
      <c r="D65" s="153"/>
      <c r="E65" s="153"/>
      <c r="F65" s="154"/>
      <c r="G65" s="690" t="s">
        <v>573</v>
      </c>
      <c r="H65" s="691"/>
      <c r="I65" s="691"/>
      <c r="J65" s="691"/>
      <c r="K65" s="691"/>
      <c r="L65" s="691"/>
      <c r="M65" s="691"/>
      <c r="N65" s="691"/>
      <c r="O65" s="691"/>
      <c r="P65" s="692" t="s">
        <v>572</v>
      </c>
      <c r="Q65" s="691"/>
      <c r="R65" s="691"/>
      <c r="S65" s="691"/>
      <c r="T65" s="691"/>
      <c r="U65" s="691"/>
      <c r="V65" s="691"/>
      <c r="W65" s="691"/>
      <c r="X65" s="693"/>
      <c r="Y65" s="694"/>
      <c r="Z65" s="695"/>
      <c r="AA65" s="696"/>
      <c r="AB65" s="626" t="s">
        <v>11</v>
      </c>
      <c r="AC65" s="626"/>
      <c r="AD65" s="626"/>
      <c r="AE65" s="116" t="s">
        <v>417</v>
      </c>
      <c r="AF65" s="697"/>
      <c r="AG65" s="697"/>
      <c r="AH65" s="698"/>
      <c r="AI65" s="116" t="s">
        <v>569</v>
      </c>
      <c r="AJ65" s="697"/>
      <c r="AK65" s="697"/>
      <c r="AL65" s="698"/>
      <c r="AM65" s="116" t="s">
        <v>385</v>
      </c>
      <c r="AN65" s="697"/>
      <c r="AO65" s="697"/>
      <c r="AP65" s="698"/>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584</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1</v>
      </c>
    </row>
    <row r="72" spans="1:51" ht="18.75"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t="s">
        <v>670</v>
      </c>
      <c r="AR72" s="508"/>
      <c r="AS72" s="127" t="s">
        <v>175</v>
      </c>
      <c r="AT72" s="128"/>
      <c r="AU72" s="126">
        <v>4</v>
      </c>
      <c r="AV72" s="126"/>
      <c r="AW72" s="108" t="s">
        <v>166</v>
      </c>
      <c r="AX72" s="129"/>
      <c r="AY72">
        <f t="shared" ref="AY72:AY77" si="1">$AY$71</f>
        <v>1</v>
      </c>
    </row>
    <row r="73" spans="1:51" ht="48" customHeight="1" x14ac:dyDescent="0.15">
      <c r="A73" s="598"/>
      <c r="B73" s="596"/>
      <c r="C73" s="596"/>
      <c r="D73" s="596"/>
      <c r="E73" s="596"/>
      <c r="F73" s="597"/>
      <c r="G73" s="178" t="s">
        <v>686</v>
      </c>
      <c r="H73" s="179"/>
      <c r="I73" s="179"/>
      <c r="J73" s="179"/>
      <c r="K73" s="179"/>
      <c r="L73" s="179"/>
      <c r="M73" s="179"/>
      <c r="N73" s="179"/>
      <c r="O73" s="180"/>
      <c r="P73" s="131" t="s">
        <v>687</v>
      </c>
      <c r="Q73" s="131"/>
      <c r="R73" s="131"/>
      <c r="S73" s="131"/>
      <c r="T73" s="131"/>
      <c r="U73" s="131"/>
      <c r="V73" s="131"/>
      <c r="W73" s="131"/>
      <c r="X73" s="132"/>
      <c r="Y73" s="219" t="s">
        <v>12</v>
      </c>
      <c r="Z73" s="220"/>
      <c r="AA73" s="221"/>
      <c r="AB73" s="148" t="s">
        <v>683</v>
      </c>
      <c r="AC73" s="148"/>
      <c r="AD73" s="148"/>
      <c r="AE73" s="93">
        <v>4</v>
      </c>
      <c r="AF73" s="87"/>
      <c r="AG73" s="87"/>
      <c r="AH73" s="87"/>
      <c r="AI73" s="93">
        <v>4</v>
      </c>
      <c r="AJ73" s="87"/>
      <c r="AK73" s="87"/>
      <c r="AL73" s="87"/>
      <c r="AM73" s="93">
        <v>3.8</v>
      </c>
      <c r="AN73" s="87"/>
      <c r="AO73" s="87"/>
      <c r="AP73" s="87"/>
      <c r="AQ73" s="94" t="s">
        <v>684</v>
      </c>
      <c r="AR73" s="95"/>
      <c r="AS73" s="95"/>
      <c r="AT73" s="96"/>
      <c r="AU73" s="87" t="s">
        <v>694</v>
      </c>
      <c r="AV73" s="87"/>
      <c r="AW73" s="87"/>
      <c r="AX73" s="88"/>
      <c r="AY73">
        <f t="shared" si="1"/>
        <v>1</v>
      </c>
    </row>
    <row r="74" spans="1:51" ht="48"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683</v>
      </c>
      <c r="AC74" s="92"/>
      <c r="AD74" s="92"/>
      <c r="AE74" s="93">
        <v>5.7</v>
      </c>
      <c r="AF74" s="87"/>
      <c r="AG74" s="87"/>
      <c r="AH74" s="87"/>
      <c r="AI74" s="93">
        <v>5.0999999999999996</v>
      </c>
      <c r="AJ74" s="87"/>
      <c r="AK74" s="87"/>
      <c r="AL74" s="87"/>
      <c r="AM74" s="93">
        <v>5</v>
      </c>
      <c r="AN74" s="87"/>
      <c r="AO74" s="87"/>
      <c r="AP74" s="87"/>
      <c r="AQ74" s="94" t="s">
        <v>684</v>
      </c>
      <c r="AR74" s="95"/>
      <c r="AS74" s="95"/>
      <c r="AT74" s="96"/>
      <c r="AU74" s="87">
        <v>5</v>
      </c>
      <c r="AV74" s="87"/>
      <c r="AW74" s="87"/>
      <c r="AX74" s="88"/>
      <c r="AY74">
        <f t="shared" si="1"/>
        <v>1</v>
      </c>
    </row>
    <row r="75" spans="1:51" ht="48"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v>70</v>
      </c>
      <c r="AF75" s="87"/>
      <c r="AG75" s="87"/>
      <c r="AH75" s="87"/>
      <c r="AI75" s="93">
        <v>77</v>
      </c>
      <c r="AJ75" s="87"/>
      <c r="AK75" s="87"/>
      <c r="AL75" s="87"/>
      <c r="AM75" s="93">
        <v>76</v>
      </c>
      <c r="AN75" s="87"/>
      <c r="AO75" s="87"/>
      <c r="AP75" s="87"/>
      <c r="AQ75" s="94" t="s">
        <v>684</v>
      </c>
      <c r="AR75" s="95"/>
      <c r="AS75" s="95"/>
      <c r="AT75" s="96"/>
      <c r="AU75" s="87" t="s">
        <v>694</v>
      </c>
      <c r="AV75" s="87"/>
      <c r="AW75" s="87"/>
      <c r="AX75" s="88"/>
      <c r="AY75">
        <f t="shared" si="1"/>
        <v>1</v>
      </c>
    </row>
    <row r="76" spans="1:51" ht="23.25" customHeight="1" x14ac:dyDescent="0.15">
      <c r="A76" s="187" t="s">
        <v>261</v>
      </c>
      <c r="B76" s="150"/>
      <c r="C76" s="150"/>
      <c r="D76" s="150"/>
      <c r="E76" s="150"/>
      <c r="F76" s="151"/>
      <c r="G76" s="189" t="s">
        <v>685</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3" t="s">
        <v>580</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15">
      <c r="A99" s="648" t="s">
        <v>581</v>
      </c>
      <c r="B99" s="153"/>
      <c r="C99" s="153"/>
      <c r="D99" s="153"/>
      <c r="E99" s="153"/>
      <c r="F99" s="154"/>
      <c r="G99" s="690" t="s">
        <v>573</v>
      </c>
      <c r="H99" s="691"/>
      <c r="I99" s="691"/>
      <c r="J99" s="691"/>
      <c r="K99" s="691"/>
      <c r="L99" s="691"/>
      <c r="M99" s="691"/>
      <c r="N99" s="691"/>
      <c r="O99" s="691"/>
      <c r="P99" s="692" t="s">
        <v>572</v>
      </c>
      <c r="Q99" s="691"/>
      <c r="R99" s="691"/>
      <c r="S99" s="691"/>
      <c r="T99" s="691"/>
      <c r="U99" s="691"/>
      <c r="V99" s="691"/>
      <c r="W99" s="691"/>
      <c r="X99" s="693"/>
      <c r="Y99" s="694"/>
      <c r="Z99" s="695"/>
      <c r="AA99" s="696"/>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1</v>
      </c>
    </row>
    <row r="106" spans="1:60" ht="18.75"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t="s">
        <v>670</v>
      </c>
      <c r="AR106" s="508"/>
      <c r="AS106" s="127" t="s">
        <v>175</v>
      </c>
      <c r="AT106" s="128"/>
      <c r="AU106" s="126">
        <v>4</v>
      </c>
      <c r="AV106" s="126"/>
      <c r="AW106" s="108" t="s">
        <v>166</v>
      </c>
      <c r="AX106" s="129"/>
      <c r="AY106">
        <f t="shared" ref="AY106:AY111" si="3">$AY$105</f>
        <v>1</v>
      </c>
    </row>
    <row r="107" spans="1:60" ht="44.45" customHeight="1" x14ac:dyDescent="0.15">
      <c r="A107" s="598"/>
      <c r="B107" s="596"/>
      <c r="C107" s="596"/>
      <c r="D107" s="596"/>
      <c r="E107" s="596"/>
      <c r="F107" s="597"/>
      <c r="G107" s="178" t="s">
        <v>628</v>
      </c>
      <c r="H107" s="179"/>
      <c r="I107" s="179"/>
      <c r="J107" s="179"/>
      <c r="K107" s="179"/>
      <c r="L107" s="179"/>
      <c r="M107" s="179"/>
      <c r="N107" s="179"/>
      <c r="O107" s="180"/>
      <c r="P107" s="131" t="s">
        <v>629</v>
      </c>
      <c r="Q107" s="131"/>
      <c r="R107" s="131"/>
      <c r="S107" s="131"/>
      <c r="T107" s="131"/>
      <c r="U107" s="131"/>
      <c r="V107" s="131"/>
      <c r="W107" s="131"/>
      <c r="X107" s="132"/>
      <c r="Y107" s="219" t="s">
        <v>12</v>
      </c>
      <c r="Z107" s="220"/>
      <c r="AA107" s="221"/>
      <c r="AB107" s="148" t="s">
        <v>669</v>
      </c>
      <c r="AC107" s="148"/>
      <c r="AD107" s="148"/>
      <c r="AE107" s="93">
        <v>5.0999999999999996</v>
      </c>
      <c r="AF107" s="87"/>
      <c r="AG107" s="87"/>
      <c r="AH107" s="87"/>
      <c r="AI107" s="93">
        <v>4.9000000000000004</v>
      </c>
      <c r="AJ107" s="87"/>
      <c r="AK107" s="87"/>
      <c r="AL107" s="87"/>
      <c r="AM107" s="93">
        <v>4.9000000000000004</v>
      </c>
      <c r="AN107" s="87"/>
      <c r="AO107" s="87"/>
      <c r="AP107" s="87"/>
      <c r="AQ107" s="94" t="s">
        <v>670</v>
      </c>
      <c r="AR107" s="95"/>
      <c r="AS107" s="95"/>
      <c r="AT107" s="96"/>
      <c r="AU107" s="87" t="s">
        <v>694</v>
      </c>
      <c r="AV107" s="87"/>
      <c r="AW107" s="87"/>
      <c r="AX107" s="88"/>
      <c r="AY107">
        <f t="shared" si="3"/>
        <v>1</v>
      </c>
    </row>
    <row r="108" spans="1:60" ht="44.45"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669</v>
      </c>
      <c r="AC108" s="92"/>
      <c r="AD108" s="92"/>
      <c r="AE108" s="93">
        <v>8.1999999999999993</v>
      </c>
      <c r="AF108" s="87"/>
      <c r="AG108" s="87"/>
      <c r="AH108" s="87"/>
      <c r="AI108" s="93">
        <v>7.8</v>
      </c>
      <c r="AJ108" s="87"/>
      <c r="AK108" s="87"/>
      <c r="AL108" s="87"/>
      <c r="AM108" s="93">
        <v>6.9</v>
      </c>
      <c r="AN108" s="87"/>
      <c r="AO108" s="87"/>
      <c r="AP108" s="87"/>
      <c r="AQ108" s="94" t="s">
        <v>670</v>
      </c>
      <c r="AR108" s="95"/>
      <c r="AS108" s="95"/>
      <c r="AT108" s="96"/>
      <c r="AU108" s="87">
        <v>6.9</v>
      </c>
      <c r="AV108" s="87"/>
      <c r="AW108" s="87"/>
      <c r="AX108" s="88"/>
      <c r="AY108">
        <f t="shared" si="3"/>
        <v>1</v>
      </c>
    </row>
    <row r="109" spans="1:60" ht="44.45"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v>63</v>
      </c>
      <c r="AF109" s="87"/>
      <c r="AG109" s="87"/>
      <c r="AH109" s="87"/>
      <c r="AI109" s="93">
        <v>63</v>
      </c>
      <c r="AJ109" s="87"/>
      <c r="AK109" s="87"/>
      <c r="AL109" s="87"/>
      <c r="AM109" s="93">
        <v>71</v>
      </c>
      <c r="AN109" s="87"/>
      <c r="AO109" s="87"/>
      <c r="AP109" s="87"/>
      <c r="AQ109" s="94" t="s">
        <v>670</v>
      </c>
      <c r="AR109" s="95"/>
      <c r="AS109" s="95"/>
      <c r="AT109" s="96"/>
      <c r="AU109" s="87" t="s">
        <v>694</v>
      </c>
      <c r="AV109" s="87"/>
      <c r="AW109" s="87"/>
      <c r="AX109" s="88"/>
      <c r="AY109">
        <f t="shared" si="3"/>
        <v>1</v>
      </c>
    </row>
    <row r="110" spans="1:60" ht="23.25" customHeight="1" x14ac:dyDescent="0.15">
      <c r="A110" s="187" t="s">
        <v>261</v>
      </c>
      <c r="B110" s="150"/>
      <c r="C110" s="150"/>
      <c r="D110" s="150"/>
      <c r="E110" s="150"/>
      <c r="F110" s="151"/>
      <c r="G110" s="189" t="s">
        <v>671</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3" t="s">
        <v>580</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15">
      <c r="A133" s="648" t="s">
        <v>581</v>
      </c>
      <c r="B133" s="153"/>
      <c r="C133" s="153"/>
      <c r="D133" s="153"/>
      <c r="E133" s="153"/>
      <c r="F133" s="154"/>
      <c r="G133" s="690" t="s">
        <v>573</v>
      </c>
      <c r="H133" s="691"/>
      <c r="I133" s="691"/>
      <c r="J133" s="691"/>
      <c r="K133" s="691"/>
      <c r="L133" s="691"/>
      <c r="M133" s="691"/>
      <c r="N133" s="691"/>
      <c r="O133" s="691"/>
      <c r="P133" s="692" t="s">
        <v>572</v>
      </c>
      <c r="Q133" s="691"/>
      <c r="R133" s="691"/>
      <c r="S133" s="691"/>
      <c r="T133" s="691"/>
      <c r="U133" s="691"/>
      <c r="V133" s="691"/>
      <c r="W133" s="691"/>
      <c r="X133" s="693"/>
      <c r="Y133" s="694"/>
      <c r="Z133" s="695"/>
      <c r="AA133" s="696"/>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45" hidden="1" customHeight="1" x14ac:dyDescent="0.15">
      <c r="A134" s="648"/>
      <c r="B134" s="153"/>
      <c r="C134" s="153"/>
      <c r="D134" s="153"/>
      <c r="E134" s="153"/>
      <c r="F134" s="154"/>
      <c r="G134" s="689"/>
      <c r="H134" s="635"/>
      <c r="I134" s="635"/>
      <c r="J134" s="635"/>
      <c r="K134" s="635"/>
      <c r="L134" s="635"/>
      <c r="M134" s="635"/>
      <c r="N134" s="635"/>
      <c r="O134" s="635"/>
      <c r="P134" s="385"/>
      <c r="Q134" s="639"/>
      <c r="R134" s="639"/>
      <c r="S134" s="639"/>
      <c r="T134" s="639"/>
      <c r="U134" s="639"/>
      <c r="V134" s="639"/>
      <c r="W134" s="639"/>
      <c r="X134" s="640"/>
      <c r="Y134" s="644" t="s">
        <v>51</v>
      </c>
      <c r="Z134" s="645"/>
      <c r="AA134" s="646"/>
      <c r="AB134" s="148"/>
      <c r="AC134" s="647"/>
      <c r="AD134" s="647"/>
      <c r="AE134" s="616"/>
      <c r="AF134" s="616"/>
      <c r="AG134" s="616"/>
      <c r="AH134" s="616"/>
      <c r="AI134" s="616"/>
      <c r="AJ134" s="616"/>
      <c r="AK134" s="616"/>
      <c r="AL134" s="616"/>
      <c r="AM134" s="616"/>
      <c r="AN134" s="616"/>
      <c r="AO134" s="616"/>
      <c r="AP134" s="616"/>
      <c r="AQ134" s="662"/>
      <c r="AR134" s="616"/>
      <c r="AS134" s="616"/>
      <c r="AT134" s="616"/>
      <c r="AU134" s="93"/>
      <c r="AV134" s="618"/>
      <c r="AW134" s="618"/>
      <c r="AX134" s="619"/>
      <c r="AY134">
        <f>$AY$133</f>
        <v>0</v>
      </c>
    </row>
    <row r="135" spans="1:60" ht="4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148"/>
      <c r="AC135" s="647"/>
      <c r="AD135" s="647"/>
      <c r="AE135" s="616"/>
      <c r="AF135" s="616"/>
      <c r="AG135" s="616"/>
      <c r="AH135" s="616"/>
      <c r="AI135" s="616"/>
      <c r="AJ135" s="616"/>
      <c r="AK135" s="616"/>
      <c r="AL135" s="616"/>
      <c r="AM135" s="616"/>
      <c r="AN135" s="616"/>
      <c r="AO135" s="616"/>
      <c r="AP135" s="616"/>
      <c r="AQ135" s="616"/>
      <c r="AR135" s="616"/>
      <c r="AS135" s="616"/>
      <c r="AT135" s="616"/>
      <c r="AU135" s="93"/>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t="s">
        <v>631</v>
      </c>
      <c r="AC137" s="660"/>
      <c r="AD137" s="661"/>
      <c r="AE137" s="662">
        <v>14796</v>
      </c>
      <c r="AF137" s="662"/>
      <c r="AG137" s="662"/>
      <c r="AH137" s="662"/>
      <c r="AI137" s="662">
        <v>38148</v>
      </c>
      <c r="AJ137" s="662"/>
      <c r="AK137" s="662"/>
      <c r="AL137" s="662"/>
      <c r="AM137" s="662">
        <v>17377</v>
      </c>
      <c r="AN137" s="662"/>
      <c r="AO137" s="662"/>
      <c r="AP137" s="662"/>
      <c r="AQ137" s="93">
        <v>27242</v>
      </c>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3" t="s">
        <v>580</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15">
      <c r="A167" s="648" t="s">
        <v>581</v>
      </c>
      <c r="B167" s="153"/>
      <c r="C167" s="153"/>
      <c r="D167" s="153"/>
      <c r="E167" s="153"/>
      <c r="F167" s="154"/>
      <c r="G167" s="690" t="s">
        <v>573</v>
      </c>
      <c r="H167" s="691"/>
      <c r="I167" s="691"/>
      <c r="J167" s="691"/>
      <c r="K167" s="691"/>
      <c r="L167" s="691"/>
      <c r="M167" s="691"/>
      <c r="N167" s="691"/>
      <c r="O167" s="691"/>
      <c r="P167" s="692" t="s">
        <v>572</v>
      </c>
      <c r="Q167" s="691"/>
      <c r="R167" s="691"/>
      <c r="S167" s="691"/>
      <c r="T167" s="691"/>
      <c r="U167" s="691"/>
      <c r="V167" s="691"/>
      <c r="W167" s="691"/>
      <c r="X167" s="693"/>
      <c r="Y167" s="694"/>
      <c r="Z167" s="695"/>
      <c r="AA167" s="696"/>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633</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634</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665</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666</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667</v>
      </c>
      <c r="K218" s="494"/>
      <c r="L218" s="494"/>
      <c r="M218" s="494"/>
      <c r="N218" s="494"/>
      <c r="O218" s="494"/>
      <c r="P218" s="494"/>
      <c r="Q218" s="494"/>
      <c r="R218" s="494"/>
      <c r="S218" s="494"/>
      <c r="T218" s="495"/>
      <c r="U218" s="470" t="s">
        <v>668</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668</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11" t="s">
        <v>668</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69"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613</v>
      </c>
      <c r="AE223" s="452"/>
      <c r="AF223" s="452"/>
      <c r="AG223" s="453" t="s">
        <v>635</v>
      </c>
      <c r="AH223" s="454"/>
      <c r="AI223" s="454"/>
      <c r="AJ223" s="454"/>
      <c r="AK223" s="454"/>
      <c r="AL223" s="454"/>
      <c r="AM223" s="454"/>
      <c r="AN223" s="454"/>
      <c r="AO223" s="454"/>
      <c r="AP223" s="454"/>
      <c r="AQ223" s="454"/>
      <c r="AR223" s="454"/>
      <c r="AS223" s="454"/>
      <c r="AT223" s="454"/>
      <c r="AU223" s="454"/>
      <c r="AV223" s="454"/>
      <c r="AW223" s="454"/>
      <c r="AX223" s="455"/>
    </row>
    <row r="224" spans="1:51" ht="30"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613</v>
      </c>
      <c r="AE224" s="365"/>
      <c r="AF224" s="365"/>
      <c r="AG224" s="359" t="s">
        <v>681</v>
      </c>
      <c r="AH224" s="360"/>
      <c r="AI224" s="360"/>
      <c r="AJ224" s="360"/>
      <c r="AK224" s="360"/>
      <c r="AL224" s="360"/>
      <c r="AM224" s="360"/>
      <c r="AN224" s="360"/>
      <c r="AO224" s="360"/>
      <c r="AP224" s="360"/>
      <c r="AQ224" s="360"/>
      <c r="AR224" s="360"/>
      <c r="AS224" s="360"/>
      <c r="AT224" s="360"/>
      <c r="AU224" s="360"/>
      <c r="AV224" s="360"/>
      <c r="AW224" s="360"/>
      <c r="AX224" s="361"/>
    </row>
    <row r="225" spans="1:50" ht="35.450000000000003"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613</v>
      </c>
      <c r="AE225" s="402"/>
      <c r="AF225" s="402"/>
      <c r="AG225" s="387" t="s">
        <v>638</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636</v>
      </c>
      <c r="AE226" s="383"/>
      <c r="AF226" s="383"/>
      <c r="AG226" s="385" t="s">
        <v>615</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637</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637</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636</v>
      </c>
      <c r="AE229" s="349"/>
      <c r="AF229" s="349"/>
      <c r="AG229" s="351" t="s">
        <v>615</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613</v>
      </c>
      <c r="AE230" s="365"/>
      <c r="AF230" s="365"/>
      <c r="AG230" s="359" t="s">
        <v>639</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636</v>
      </c>
      <c r="AE231" s="365"/>
      <c r="AF231" s="365"/>
      <c r="AG231" s="359" t="s">
        <v>615</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613</v>
      </c>
      <c r="AE232" s="365"/>
      <c r="AF232" s="365"/>
      <c r="AG232" s="359" t="s">
        <v>640</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636</v>
      </c>
      <c r="AE233" s="402"/>
      <c r="AF233" s="402"/>
      <c r="AG233" s="403" t="s">
        <v>615</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636</v>
      </c>
      <c r="AE234" s="365"/>
      <c r="AF234" s="434"/>
      <c r="AG234" s="359" t="s">
        <v>615</v>
      </c>
      <c r="AH234" s="360"/>
      <c r="AI234" s="360"/>
      <c r="AJ234" s="360"/>
      <c r="AK234" s="360"/>
      <c r="AL234" s="360"/>
      <c r="AM234" s="360"/>
      <c r="AN234" s="360"/>
      <c r="AO234" s="360"/>
      <c r="AP234" s="360"/>
      <c r="AQ234" s="360"/>
      <c r="AR234" s="360"/>
      <c r="AS234" s="360"/>
      <c r="AT234" s="360"/>
      <c r="AU234" s="360"/>
      <c r="AV234" s="360"/>
      <c r="AW234" s="360"/>
      <c r="AX234" s="361"/>
    </row>
    <row r="235" spans="1:50" ht="41.1"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613</v>
      </c>
      <c r="AE235" s="395"/>
      <c r="AF235" s="396"/>
      <c r="AG235" s="397" t="s">
        <v>641</v>
      </c>
      <c r="AH235" s="398"/>
      <c r="AI235" s="398"/>
      <c r="AJ235" s="398"/>
      <c r="AK235" s="398"/>
      <c r="AL235" s="398"/>
      <c r="AM235" s="398"/>
      <c r="AN235" s="398"/>
      <c r="AO235" s="398"/>
      <c r="AP235" s="398"/>
      <c r="AQ235" s="398"/>
      <c r="AR235" s="398"/>
      <c r="AS235" s="398"/>
      <c r="AT235" s="398"/>
      <c r="AU235" s="398"/>
      <c r="AV235" s="398"/>
      <c r="AW235" s="398"/>
      <c r="AX235" s="399"/>
    </row>
    <row r="236" spans="1:50" ht="46.5"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613</v>
      </c>
      <c r="AE236" s="349"/>
      <c r="AF236" s="350"/>
      <c r="AG236" s="351" t="s">
        <v>642</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636</v>
      </c>
      <c r="AE237" s="358"/>
      <c r="AF237" s="358"/>
      <c r="AG237" s="359" t="s">
        <v>615</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613</v>
      </c>
      <c r="AE238" s="365"/>
      <c r="AF238" s="365"/>
      <c r="AG238" s="359" t="s">
        <v>643</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613</v>
      </c>
      <c r="AE239" s="365"/>
      <c r="AF239" s="365"/>
      <c r="AG239" s="389" t="s">
        <v>644</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613</v>
      </c>
      <c r="AE240" s="383"/>
      <c r="AF240" s="384"/>
      <c r="AG240" s="385" t="s">
        <v>645</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90" t="s">
        <v>0</v>
      </c>
      <c r="D241" s="891"/>
      <c r="E241" s="891"/>
      <c r="F241" s="891"/>
      <c r="G241" s="891"/>
      <c r="H241" s="891"/>
      <c r="I241" s="891"/>
      <c r="J241" s="891"/>
      <c r="K241" s="891"/>
      <c r="L241" s="891"/>
      <c r="M241" s="891"/>
      <c r="N241" s="891"/>
      <c r="O241" s="887" t="s">
        <v>606</v>
      </c>
      <c r="P241" s="888"/>
      <c r="Q241" s="888"/>
      <c r="R241" s="888"/>
      <c r="S241" s="888"/>
      <c r="T241" s="888"/>
      <c r="U241" s="888"/>
      <c r="V241" s="888"/>
      <c r="W241" s="888"/>
      <c r="X241" s="888"/>
      <c r="Y241" s="888"/>
      <c r="Z241" s="888"/>
      <c r="AA241" s="888"/>
      <c r="AB241" s="888"/>
      <c r="AC241" s="888"/>
      <c r="AD241" s="888"/>
      <c r="AE241" s="888"/>
      <c r="AF241" s="889"/>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4">
        <v>2022</v>
      </c>
      <c r="D242" s="875"/>
      <c r="E242" s="368" t="s">
        <v>664</v>
      </c>
      <c r="F242" s="368"/>
      <c r="G242" s="368"/>
      <c r="H242" s="369">
        <v>21</v>
      </c>
      <c r="I242" s="369"/>
      <c r="J242" s="876">
        <v>935</v>
      </c>
      <c r="K242" s="876"/>
      <c r="L242" s="876"/>
      <c r="M242" s="369"/>
      <c r="N242" s="877"/>
      <c r="O242" s="878" t="s">
        <v>646</v>
      </c>
      <c r="P242" s="879"/>
      <c r="Q242" s="879"/>
      <c r="R242" s="879"/>
      <c r="S242" s="879"/>
      <c r="T242" s="879"/>
      <c r="U242" s="879"/>
      <c r="V242" s="879"/>
      <c r="W242" s="879"/>
      <c r="X242" s="879"/>
      <c r="Y242" s="879"/>
      <c r="Z242" s="879"/>
      <c r="AA242" s="879"/>
      <c r="AB242" s="879"/>
      <c r="AC242" s="879"/>
      <c r="AD242" s="879"/>
      <c r="AE242" s="879"/>
      <c r="AF242" s="880"/>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81"/>
      <c r="P243" s="882"/>
      <c r="Q243" s="882"/>
      <c r="R243" s="882"/>
      <c r="S243" s="882"/>
      <c r="T243" s="882"/>
      <c r="U243" s="882"/>
      <c r="V243" s="882"/>
      <c r="W243" s="882"/>
      <c r="X243" s="882"/>
      <c r="Y243" s="882"/>
      <c r="Z243" s="882"/>
      <c r="AA243" s="882"/>
      <c r="AB243" s="882"/>
      <c r="AC243" s="882"/>
      <c r="AD243" s="882"/>
      <c r="AE243" s="882"/>
      <c r="AF243" s="883"/>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81"/>
      <c r="P244" s="882"/>
      <c r="Q244" s="882"/>
      <c r="R244" s="882"/>
      <c r="S244" s="882"/>
      <c r="T244" s="882"/>
      <c r="U244" s="882"/>
      <c r="V244" s="882"/>
      <c r="W244" s="882"/>
      <c r="X244" s="882"/>
      <c r="Y244" s="882"/>
      <c r="Z244" s="882"/>
      <c r="AA244" s="882"/>
      <c r="AB244" s="882"/>
      <c r="AC244" s="882"/>
      <c r="AD244" s="882"/>
      <c r="AE244" s="882"/>
      <c r="AF244" s="883"/>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81"/>
      <c r="P245" s="882"/>
      <c r="Q245" s="882"/>
      <c r="R245" s="882"/>
      <c r="S245" s="882"/>
      <c r="T245" s="882"/>
      <c r="U245" s="882"/>
      <c r="V245" s="882"/>
      <c r="W245" s="882"/>
      <c r="X245" s="882"/>
      <c r="Y245" s="882"/>
      <c r="Z245" s="882"/>
      <c r="AA245" s="882"/>
      <c r="AB245" s="882"/>
      <c r="AC245" s="882"/>
      <c r="AD245" s="882"/>
      <c r="AE245" s="882"/>
      <c r="AF245" s="883"/>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2"/>
      <c r="N246" s="873"/>
      <c r="O246" s="884"/>
      <c r="P246" s="885"/>
      <c r="Q246" s="885"/>
      <c r="R246" s="885"/>
      <c r="S246" s="885"/>
      <c r="T246" s="885"/>
      <c r="U246" s="885"/>
      <c r="V246" s="885"/>
      <c r="W246" s="885"/>
      <c r="X246" s="885"/>
      <c r="Y246" s="885"/>
      <c r="Z246" s="885"/>
      <c r="AA246" s="885"/>
      <c r="AB246" s="885"/>
      <c r="AC246" s="885"/>
      <c r="AD246" s="885"/>
      <c r="AE246" s="885"/>
      <c r="AF246" s="886"/>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2"/>
      <c r="C247" s="298" t="s">
        <v>49</v>
      </c>
      <c r="D247" s="719"/>
      <c r="E247" s="719"/>
      <c r="F247" s="720"/>
      <c r="G247" s="905" t="s">
        <v>647</v>
      </c>
      <c r="H247" s="905"/>
      <c r="I247" s="905"/>
      <c r="J247" s="905"/>
      <c r="K247" s="905"/>
      <c r="L247" s="905"/>
      <c r="M247" s="905"/>
      <c r="N247" s="905"/>
      <c r="O247" s="905"/>
      <c r="P247" s="905"/>
      <c r="Q247" s="905"/>
      <c r="R247" s="905"/>
      <c r="S247" s="905"/>
      <c r="T247" s="905"/>
      <c r="U247" s="905"/>
      <c r="V247" s="905"/>
      <c r="W247" s="905"/>
      <c r="X247" s="905"/>
      <c r="Y247" s="905"/>
      <c r="Z247" s="905"/>
      <c r="AA247" s="905"/>
      <c r="AB247" s="905"/>
      <c r="AC247" s="905"/>
      <c r="AD247" s="905"/>
      <c r="AE247" s="905"/>
      <c r="AF247" s="905"/>
      <c r="AG247" s="905"/>
      <c r="AH247" s="905"/>
      <c r="AI247" s="905"/>
      <c r="AJ247" s="905"/>
      <c r="AK247" s="905"/>
      <c r="AL247" s="905"/>
      <c r="AM247" s="905"/>
      <c r="AN247" s="905"/>
      <c r="AO247" s="905"/>
      <c r="AP247" s="905"/>
      <c r="AQ247" s="905"/>
      <c r="AR247" s="905"/>
      <c r="AS247" s="905"/>
      <c r="AT247" s="905"/>
      <c r="AU247" s="905"/>
      <c r="AV247" s="905"/>
      <c r="AW247" s="905"/>
      <c r="AX247" s="906"/>
    </row>
    <row r="248" spans="1:50" ht="75.599999999999994" customHeight="1" thickBot="1" x14ac:dyDescent="0.2">
      <c r="A248" s="903"/>
      <c r="B248" s="904"/>
      <c r="C248" s="907" t="s">
        <v>53</v>
      </c>
      <c r="D248" s="908"/>
      <c r="E248" s="908"/>
      <c r="F248" s="909"/>
      <c r="G248" s="910" t="s">
        <v>672</v>
      </c>
      <c r="H248" s="910"/>
      <c r="I248" s="910"/>
      <c r="J248" s="910"/>
      <c r="K248" s="910"/>
      <c r="L248" s="910"/>
      <c r="M248" s="910"/>
      <c r="N248" s="910"/>
      <c r="O248" s="910"/>
      <c r="P248" s="910"/>
      <c r="Q248" s="910"/>
      <c r="R248" s="910"/>
      <c r="S248" s="910"/>
      <c r="T248" s="910"/>
      <c r="U248" s="910"/>
      <c r="V248" s="910"/>
      <c r="W248" s="910"/>
      <c r="X248" s="910"/>
      <c r="Y248" s="910"/>
      <c r="Z248" s="910"/>
      <c r="AA248" s="910"/>
      <c r="AB248" s="910"/>
      <c r="AC248" s="910"/>
      <c r="AD248" s="910"/>
      <c r="AE248" s="910"/>
      <c r="AF248" s="910"/>
      <c r="AG248" s="910"/>
      <c r="AH248" s="910"/>
      <c r="AI248" s="910"/>
      <c r="AJ248" s="910"/>
      <c r="AK248" s="910"/>
      <c r="AL248" s="910"/>
      <c r="AM248" s="910"/>
      <c r="AN248" s="910"/>
      <c r="AO248" s="910"/>
      <c r="AP248" s="910"/>
      <c r="AQ248" s="910"/>
      <c r="AR248" s="910"/>
      <c r="AS248" s="910"/>
      <c r="AT248" s="910"/>
      <c r="AU248" s="910"/>
      <c r="AV248" s="910"/>
      <c r="AW248" s="910"/>
      <c r="AX248" s="911"/>
    </row>
    <row r="249" spans="1:50" ht="24" customHeight="1" x14ac:dyDescent="0.15">
      <c r="A249" s="892" t="s">
        <v>30</v>
      </c>
      <c r="B249" s="893"/>
      <c r="C249" s="893"/>
      <c r="D249" s="893"/>
      <c r="E249" s="893"/>
      <c r="F249" s="893"/>
      <c r="G249" s="893"/>
      <c r="H249" s="893"/>
      <c r="I249" s="893"/>
      <c r="J249" s="893"/>
      <c r="K249" s="893"/>
      <c r="L249" s="893"/>
      <c r="M249" s="893"/>
      <c r="N249" s="893"/>
      <c r="O249" s="893"/>
      <c r="P249" s="893"/>
      <c r="Q249" s="893"/>
      <c r="R249" s="893"/>
      <c r="S249" s="893"/>
      <c r="T249" s="893"/>
      <c r="U249" s="893"/>
      <c r="V249" s="893"/>
      <c r="W249" s="893"/>
      <c r="X249" s="893"/>
      <c r="Y249" s="893"/>
      <c r="Z249" s="893"/>
      <c r="AA249" s="893"/>
      <c r="AB249" s="893"/>
      <c r="AC249" s="893"/>
      <c r="AD249" s="893"/>
      <c r="AE249" s="893"/>
      <c r="AF249" s="893"/>
      <c r="AG249" s="893"/>
      <c r="AH249" s="893"/>
      <c r="AI249" s="893"/>
      <c r="AJ249" s="893"/>
      <c r="AK249" s="893"/>
      <c r="AL249" s="893"/>
      <c r="AM249" s="893"/>
      <c r="AN249" s="893"/>
      <c r="AO249" s="893"/>
      <c r="AP249" s="893"/>
      <c r="AQ249" s="893"/>
      <c r="AR249" s="893"/>
      <c r="AS249" s="893"/>
      <c r="AT249" s="893"/>
      <c r="AU249" s="893"/>
      <c r="AV249" s="893"/>
      <c r="AW249" s="893"/>
      <c r="AX249" s="894"/>
    </row>
    <row r="250" spans="1:50" ht="45" customHeight="1" thickBot="1" x14ac:dyDescent="0.2">
      <c r="A250" s="895" t="s">
        <v>648</v>
      </c>
      <c r="B250" s="896"/>
      <c r="C250" s="896"/>
      <c r="D250" s="896"/>
      <c r="E250" s="896"/>
      <c r="F250" s="896"/>
      <c r="G250" s="896"/>
      <c r="H250" s="896"/>
      <c r="I250" s="896"/>
      <c r="J250" s="896"/>
      <c r="K250" s="896"/>
      <c r="L250" s="896"/>
      <c r="M250" s="896"/>
      <c r="N250" s="896"/>
      <c r="O250" s="896"/>
      <c r="P250" s="896"/>
      <c r="Q250" s="896"/>
      <c r="R250" s="896"/>
      <c r="S250" s="896"/>
      <c r="T250" s="896"/>
      <c r="U250" s="896"/>
      <c r="V250" s="896"/>
      <c r="W250" s="896"/>
      <c r="X250" s="896"/>
      <c r="Y250" s="896"/>
      <c r="Z250" s="896"/>
      <c r="AA250" s="896"/>
      <c r="AB250" s="896"/>
      <c r="AC250" s="896"/>
      <c r="AD250" s="896"/>
      <c r="AE250" s="896"/>
      <c r="AF250" s="896"/>
      <c r="AG250" s="896"/>
      <c r="AH250" s="896"/>
      <c r="AI250" s="896"/>
      <c r="AJ250" s="896"/>
      <c r="AK250" s="896"/>
      <c r="AL250" s="896"/>
      <c r="AM250" s="896"/>
      <c r="AN250" s="896"/>
      <c r="AO250" s="896"/>
      <c r="AP250" s="896"/>
      <c r="AQ250" s="896"/>
      <c r="AR250" s="896"/>
      <c r="AS250" s="896"/>
      <c r="AT250" s="896"/>
      <c r="AU250" s="896"/>
      <c r="AV250" s="896"/>
      <c r="AW250" s="896"/>
      <c r="AX250" s="897"/>
    </row>
    <row r="251" spans="1:50" ht="24.75" customHeight="1" x14ac:dyDescent="0.15">
      <c r="A251" s="898" t="s">
        <v>31</v>
      </c>
      <c r="B251" s="899"/>
      <c r="C251" s="899"/>
      <c r="D251" s="899"/>
      <c r="E251" s="899"/>
      <c r="F251" s="899"/>
      <c r="G251" s="899"/>
      <c r="H251" s="899"/>
      <c r="I251" s="899"/>
      <c r="J251" s="899"/>
      <c r="K251" s="899"/>
      <c r="L251" s="899"/>
      <c r="M251" s="899"/>
      <c r="N251" s="899"/>
      <c r="O251" s="899"/>
      <c r="P251" s="899"/>
      <c r="Q251" s="899"/>
      <c r="R251" s="899"/>
      <c r="S251" s="899"/>
      <c r="T251" s="899"/>
      <c r="U251" s="899"/>
      <c r="V251" s="899"/>
      <c r="W251" s="899"/>
      <c r="X251" s="899"/>
      <c r="Y251" s="899"/>
      <c r="Z251" s="899"/>
      <c r="AA251" s="899"/>
      <c r="AB251" s="899"/>
      <c r="AC251" s="899"/>
      <c r="AD251" s="899"/>
      <c r="AE251" s="899"/>
      <c r="AF251" s="899"/>
      <c r="AG251" s="899"/>
      <c r="AH251" s="899"/>
      <c r="AI251" s="899"/>
      <c r="AJ251" s="899"/>
      <c r="AK251" s="899"/>
      <c r="AL251" s="899"/>
      <c r="AM251" s="899"/>
      <c r="AN251" s="899"/>
      <c r="AO251" s="899"/>
      <c r="AP251" s="899"/>
      <c r="AQ251" s="899"/>
      <c r="AR251" s="899"/>
      <c r="AS251" s="899"/>
      <c r="AT251" s="899"/>
      <c r="AU251" s="899"/>
      <c r="AV251" s="899"/>
      <c r="AW251" s="899"/>
      <c r="AX251" s="900"/>
    </row>
    <row r="252" spans="1:50" ht="67.5" customHeight="1" thickBot="1" x14ac:dyDescent="0.2">
      <c r="A252" s="323" t="s">
        <v>132</v>
      </c>
      <c r="B252" s="324"/>
      <c r="C252" s="324"/>
      <c r="D252" s="324"/>
      <c r="E252" s="325"/>
      <c r="F252" s="901" t="s">
        <v>689</v>
      </c>
      <c r="G252" s="896"/>
      <c r="H252" s="896"/>
      <c r="I252" s="896"/>
      <c r="J252" s="896"/>
      <c r="K252" s="896"/>
      <c r="L252" s="896"/>
      <c r="M252" s="896"/>
      <c r="N252" s="896"/>
      <c r="O252" s="896"/>
      <c r="P252" s="896"/>
      <c r="Q252" s="896"/>
      <c r="R252" s="896"/>
      <c r="S252" s="896"/>
      <c r="T252" s="896"/>
      <c r="U252" s="896"/>
      <c r="V252" s="896"/>
      <c r="W252" s="896"/>
      <c r="X252" s="896"/>
      <c r="Y252" s="896"/>
      <c r="Z252" s="896"/>
      <c r="AA252" s="896"/>
      <c r="AB252" s="896"/>
      <c r="AC252" s="896"/>
      <c r="AD252" s="896"/>
      <c r="AE252" s="896"/>
      <c r="AF252" s="896"/>
      <c r="AG252" s="896"/>
      <c r="AH252" s="896"/>
      <c r="AI252" s="896"/>
      <c r="AJ252" s="896"/>
      <c r="AK252" s="896"/>
      <c r="AL252" s="896"/>
      <c r="AM252" s="896"/>
      <c r="AN252" s="896"/>
      <c r="AO252" s="896"/>
      <c r="AP252" s="896"/>
      <c r="AQ252" s="896"/>
      <c r="AR252" s="896"/>
      <c r="AS252" s="896"/>
      <c r="AT252" s="896"/>
      <c r="AU252" s="896"/>
      <c r="AV252" s="896"/>
      <c r="AW252" s="896"/>
      <c r="AX252" s="897"/>
    </row>
    <row r="253" spans="1:50" ht="24.75" customHeight="1" x14ac:dyDescent="0.15">
      <c r="A253" s="898" t="s">
        <v>43</v>
      </c>
      <c r="B253" s="899"/>
      <c r="C253" s="899"/>
      <c r="D253" s="899"/>
      <c r="E253" s="899"/>
      <c r="F253" s="899"/>
      <c r="G253" s="899"/>
      <c r="H253" s="899"/>
      <c r="I253" s="899"/>
      <c r="J253" s="899"/>
      <c r="K253" s="899"/>
      <c r="L253" s="899"/>
      <c r="M253" s="899"/>
      <c r="N253" s="899"/>
      <c r="O253" s="899"/>
      <c r="P253" s="899"/>
      <c r="Q253" s="899"/>
      <c r="R253" s="899"/>
      <c r="S253" s="899"/>
      <c r="T253" s="899"/>
      <c r="U253" s="899"/>
      <c r="V253" s="899"/>
      <c r="W253" s="899"/>
      <c r="X253" s="899"/>
      <c r="Y253" s="899"/>
      <c r="Z253" s="899"/>
      <c r="AA253" s="899"/>
      <c r="AB253" s="899"/>
      <c r="AC253" s="899"/>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0"/>
    </row>
    <row r="254" spans="1:50" ht="66" customHeight="1" thickBot="1" x14ac:dyDescent="0.2">
      <c r="A254" s="323" t="s">
        <v>132</v>
      </c>
      <c r="B254" s="324"/>
      <c r="C254" s="324"/>
      <c r="D254" s="324"/>
      <c r="E254" s="325"/>
      <c r="F254" s="326" t="s">
        <v>691</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649</v>
      </c>
      <c r="F258" s="320"/>
      <c r="G258" s="320"/>
      <c r="H258" s="320"/>
      <c r="I258" s="320"/>
      <c r="J258" s="320"/>
      <c r="K258" s="320"/>
      <c r="L258" s="320"/>
      <c r="M258" s="320"/>
      <c r="N258" s="320"/>
      <c r="O258" s="320"/>
      <c r="P258" s="321"/>
      <c r="Q258" s="319" t="s">
        <v>657</v>
      </c>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650</v>
      </c>
      <c r="F259" s="320"/>
      <c r="G259" s="320"/>
      <c r="H259" s="320"/>
      <c r="I259" s="320"/>
      <c r="J259" s="320"/>
      <c r="K259" s="320"/>
      <c r="L259" s="320"/>
      <c r="M259" s="320"/>
      <c r="N259" s="320"/>
      <c r="O259" s="320"/>
      <c r="P259" s="321"/>
      <c r="Q259" s="319" t="s">
        <v>658</v>
      </c>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651</v>
      </c>
      <c r="F260" s="320"/>
      <c r="G260" s="320"/>
      <c r="H260" s="320"/>
      <c r="I260" s="320"/>
      <c r="J260" s="320"/>
      <c r="K260" s="320"/>
      <c r="L260" s="320"/>
      <c r="M260" s="320"/>
      <c r="N260" s="320"/>
      <c r="O260" s="320"/>
      <c r="P260" s="321"/>
      <c r="Q260" s="319" t="s">
        <v>659</v>
      </c>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651</v>
      </c>
      <c r="F261" s="320"/>
      <c r="G261" s="320"/>
      <c r="H261" s="320"/>
      <c r="I261" s="320"/>
      <c r="J261" s="320"/>
      <c r="K261" s="320"/>
      <c r="L261" s="320"/>
      <c r="M261" s="320"/>
      <c r="N261" s="320"/>
      <c r="O261" s="320"/>
      <c r="P261" s="321"/>
      <c r="Q261" s="319" t="s">
        <v>659</v>
      </c>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652</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653</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654</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655</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656</v>
      </c>
      <c r="F266" s="86"/>
      <c r="G266" s="86"/>
      <c r="H266" s="77" t="str">
        <f>IF(E266="","","-")</f>
        <v>-</v>
      </c>
      <c r="I266" s="86"/>
      <c r="J266" s="86"/>
      <c r="K266" s="77" t="str">
        <f>IF(I266="","","-")</f>
        <v/>
      </c>
      <c r="L266" s="101">
        <v>829</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656</v>
      </c>
      <c r="F267" s="86"/>
      <c r="G267" s="86"/>
      <c r="H267" s="77"/>
      <c r="I267" s="86"/>
      <c r="J267" s="86"/>
      <c r="K267" s="77"/>
      <c r="L267" s="101">
        <v>849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664</v>
      </c>
      <c r="H268" s="86"/>
      <c r="I268" s="86"/>
      <c r="J268" s="85">
        <v>20</v>
      </c>
      <c r="K268" s="85"/>
      <c r="L268" s="101">
        <v>931</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688</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39.6" customHeight="1" x14ac:dyDescent="0.15">
      <c r="A310" s="316"/>
      <c r="B310" s="317"/>
      <c r="C310" s="317"/>
      <c r="D310" s="317"/>
      <c r="E310" s="317"/>
      <c r="F310" s="318"/>
      <c r="G310" s="284" t="s">
        <v>660</v>
      </c>
      <c r="H310" s="285"/>
      <c r="I310" s="285"/>
      <c r="J310" s="285"/>
      <c r="K310" s="286"/>
      <c r="L310" s="287" t="s">
        <v>661</v>
      </c>
      <c r="M310" s="288"/>
      <c r="N310" s="288"/>
      <c r="O310" s="288"/>
      <c r="P310" s="288"/>
      <c r="Q310" s="288"/>
      <c r="R310" s="288"/>
      <c r="S310" s="288"/>
      <c r="T310" s="288"/>
      <c r="U310" s="288"/>
      <c r="V310" s="288"/>
      <c r="W310" s="288"/>
      <c r="X310" s="289"/>
      <c r="Y310" s="290">
        <v>684</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684</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45.6" customHeight="1" x14ac:dyDescent="0.15">
      <c r="A366" s="230">
        <v>1</v>
      </c>
      <c r="B366" s="230">
        <v>1</v>
      </c>
      <c r="C366" s="252" t="s">
        <v>662</v>
      </c>
      <c r="D366" s="251"/>
      <c r="E366" s="251"/>
      <c r="F366" s="251"/>
      <c r="G366" s="251"/>
      <c r="H366" s="251"/>
      <c r="I366" s="251"/>
      <c r="J366" s="233" t="s">
        <v>615</v>
      </c>
      <c r="K366" s="234"/>
      <c r="L366" s="234"/>
      <c r="M366" s="234"/>
      <c r="N366" s="234"/>
      <c r="O366" s="234"/>
      <c r="P366" s="245" t="s">
        <v>663</v>
      </c>
      <c r="Q366" s="235"/>
      <c r="R366" s="235"/>
      <c r="S366" s="235"/>
      <c r="T366" s="235"/>
      <c r="U366" s="235"/>
      <c r="V366" s="235"/>
      <c r="W366" s="235"/>
      <c r="X366" s="235"/>
      <c r="Y366" s="236">
        <v>684</v>
      </c>
      <c r="Z366" s="237"/>
      <c r="AA366" s="237"/>
      <c r="AB366" s="238"/>
      <c r="AC366" s="222" t="s">
        <v>75</v>
      </c>
      <c r="AD366" s="223"/>
      <c r="AE366" s="223"/>
      <c r="AF366" s="223"/>
      <c r="AG366" s="223"/>
      <c r="AH366" s="253" t="s">
        <v>615</v>
      </c>
      <c r="AI366" s="254"/>
      <c r="AJ366" s="254"/>
      <c r="AK366" s="254"/>
      <c r="AL366" s="226" t="s">
        <v>615</v>
      </c>
      <c r="AM366" s="227"/>
      <c r="AN366" s="227"/>
      <c r="AO366" s="228"/>
      <c r="AP366" s="229" t="s">
        <v>615</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615</v>
      </c>
      <c r="F631" s="232"/>
      <c r="G631" s="232"/>
      <c r="H631" s="232"/>
      <c r="I631" s="232"/>
      <c r="J631" s="233" t="s">
        <v>615</v>
      </c>
      <c r="K631" s="234"/>
      <c r="L631" s="234"/>
      <c r="M631" s="234"/>
      <c r="N631" s="234"/>
      <c r="O631" s="234"/>
      <c r="P631" s="245" t="s">
        <v>615</v>
      </c>
      <c r="Q631" s="235"/>
      <c r="R631" s="235"/>
      <c r="S631" s="235"/>
      <c r="T631" s="235"/>
      <c r="U631" s="235"/>
      <c r="V631" s="235"/>
      <c r="W631" s="235"/>
      <c r="X631" s="235"/>
      <c r="Y631" s="236" t="s">
        <v>615</v>
      </c>
      <c r="Z631" s="237"/>
      <c r="AA631" s="237"/>
      <c r="AB631" s="238"/>
      <c r="AC631" s="222"/>
      <c r="AD631" s="223"/>
      <c r="AE631" s="223"/>
      <c r="AF631" s="223"/>
      <c r="AG631" s="223"/>
      <c r="AH631" s="224" t="s">
        <v>615</v>
      </c>
      <c r="AI631" s="225"/>
      <c r="AJ631" s="225"/>
      <c r="AK631" s="225"/>
      <c r="AL631" s="226" t="s">
        <v>615</v>
      </c>
      <c r="AM631" s="227"/>
      <c r="AN631" s="227"/>
      <c r="AO631" s="228"/>
      <c r="AP631" s="229" t="s">
        <v>615</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 max="16383" man="1"/>
    <brk id="2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W3" sqref="W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t="s">
        <v>613</v>
      </c>
      <c r="R8" s="13" t="str">
        <f t="shared" si="3"/>
        <v>その他</v>
      </c>
      <c r="S8" s="13" t="str">
        <f t="shared" si="4"/>
        <v>その他</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その他</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613</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2022-06-02T02:36:10Z</cp:lastPrinted>
  <dcterms:created xsi:type="dcterms:W3CDTF">2012-03-13T00:50:25Z</dcterms:created>
  <dcterms:modified xsi:type="dcterms:W3CDTF">2022-09-01T02:35:28Z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