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5'予算】\14_行政事業レビュー\新しいフォルダー\"/>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7" i="11" l="1"/>
  <c r="AY336" i="11"/>
  <c r="AY338" i="11"/>
  <c r="AY340" i="11"/>
  <c r="AY399" i="11"/>
  <c r="AY325" i="11"/>
  <c r="AY323" i="11"/>
  <c r="AY327" i="11"/>
  <c r="AY331" i="11"/>
  <c r="AY397" i="11"/>
  <c r="AY329" i="11"/>
  <c r="AY333" i="11"/>
  <c r="AY324" i="11"/>
  <c r="AY328" i="11"/>
  <c r="AY332" i="11"/>
  <c r="AY322" i="11"/>
  <c r="AY32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7" i="11" s="1"/>
  <c r="AY170" i="11"/>
  <c r="AY171" i="11" s="1"/>
  <c r="AY167" i="11"/>
  <c r="AY169" i="11" s="1"/>
  <c r="AY136" i="11"/>
  <c r="AY137" i="11" s="1"/>
  <c r="AY134" i="11"/>
  <c r="AY133" i="11"/>
  <c r="AY135" i="11" s="1"/>
  <c r="AY132" i="11"/>
  <c r="AY14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4" i="11" l="1"/>
  <c r="AY152" i="11"/>
  <c r="AY153" i="11"/>
  <c r="AY140" i="11"/>
  <c r="AY141" i="11"/>
  <c r="AY145" i="11"/>
  <c r="AY100" i="11"/>
  <c r="AY174" i="11"/>
  <c r="AY175" i="11"/>
  <c r="AY179" i="11"/>
  <c r="AY178" i="11"/>
  <c r="AY176" i="11"/>
  <c r="AY212" i="11"/>
  <c r="AY203" i="11"/>
  <c r="AY207" i="11"/>
  <c r="AY211" i="11"/>
  <c r="AY204" i="11"/>
  <c r="AY201" i="11"/>
  <c r="AY205" i="11"/>
  <c r="AY209" i="11"/>
  <c r="AY213" i="11"/>
  <c r="AY202" i="11"/>
  <c r="AY198" i="11"/>
  <c r="AY193" i="11"/>
  <c r="AY154" i="11"/>
  <c r="AY163" i="11"/>
  <c r="AY151" i="11"/>
  <c r="AY155" i="11"/>
  <c r="AY164" i="11"/>
  <c r="AY128" i="11"/>
  <c r="AY124" i="11"/>
  <c r="AY129" i="11"/>
  <c r="AY125" i="11"/>
  <c r="AY130" i="11"/>
  <c r="AY116" i="11"/>
  <c r="AY120" i="11"/>
  <c r="AY113" i="11"/>
  <c r="AY117" i="11"/>
  <c r="AY121" i="11"/>
  <c r="AY114" i="11"/>
  <c r="AY118" i="11"/>
  <c r="AY126" i="11"/>
  <c r="AY11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2" i="11"/>
  <c r="AY86" i="11"/>
  <c r="AY90" i="11"/>
  <c r="AY94" i="11"/>
  <c r="AY81" i="11"/>
  <c r="AY85"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<sst xmlns="http://schemas.openxmlformats.org/spreadsheetml/2006/main" count="2414" uniqueCount="876">
  <si>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</si>
  <si>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</si>
  <si>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</si>
  <si>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</si>
  <si>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</si>
  <si>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</si>
  <si>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</si>
  <si>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</si>
  <si>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</si>
  <si>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</si>
  <si>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</si>
  <si>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</si>
  <si>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</si>
  <si>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</si>
  <si>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</si>
  <si>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</si>
  <si>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</si>
  <si>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</si>
  <si>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</si>
  <si>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</si>
  <si>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</si>
  <si>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</si>
  <si>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</si>
  <si>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</si>
  <si>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</si>
  <si>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</si>
  <si>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</si>
  <si>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</si>
  <si>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</si>
  <si>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</si>
  <si>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</si>
  <si>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</si>
  <si>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</si>
  <si>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</si>
  <si>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</si>
  <si>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</si>
  <si>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</si>
  <si>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</si>
  <si>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</si>
  <si>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</si>
  <si>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</si>
  <si>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</si>
  <si>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</si>
  <si>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</si>
  <si>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</si>
  <si>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</si>
  <si>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</si>
  <si>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</si>
  <si>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</si>
  <si>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</si>
  <si>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</si>
  <si>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</si>
  <si>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</si>
  <si>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</si>
  <si>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</si>
  <si>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</si>
  <si>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</si>
  <si>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</si>
  <si>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</si>
  <si>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</si>
  <si>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</si>
  <si>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</si>
  <si>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</si>
  <si>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</si>
  <si>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</si>
  <si>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</si>
  <si>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</si>
  <si>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</si>
  <si>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</si>
  <si>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</si>
  <si>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</si>
  <si>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</si>
  <si>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</si>
  <si>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</si>
  <si>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</si>
  <si>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</si>
  <si>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</si>
  <si>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</si>
  <si>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</si>
  <si>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</si>
  <si>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</si>
  <si>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</si>
  <si>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</si>
  <si>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</si>
  <si>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</si>
  <si>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</si>
  <si>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</si>
  <si>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</si>
  <si>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</si>
  <si>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</si>
  <si>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</si>
  <si>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</si>
  <si>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</si>
  <si>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</si>
  <si>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</si>
  <si>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</si>
  <si>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</si>
  <si>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</si>
  <si>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</si>
  <si>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</si>
  <si>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</si>
  <si>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</si>
  <si>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</si>
  <si>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</si>
  <si>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</si>
  <si>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</si>
  <si>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</si>
  <si>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</si>
  <si>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</si>
  <si>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</si>
  <si>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</si>
  <si>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</si>
  <si>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</si>
  <si>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</si>
  <si>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</si>
  <si>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</si>
  <si>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</si>
  <si>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</si>
  <si>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</si>
  <si>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</si>
  <si>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</si>
  <si>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</si>
  <si>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</si>
  <si>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</si>
  <si>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</si>
  <si>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</si>
  <si>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</si>
  <si>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</si>
  <si>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</si>
  <si>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</si>
  <si>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</si>
  <si>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</si>
  <si>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</si>
  <si>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</si>
  <si>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</si>
  <si>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</si>
  <si>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</si>
  <si>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</si>
  <si>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</si>
  <si>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</si>
  <si>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</si>
  <si>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</si>
  <si>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</si>
  <si>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</si>
  <si>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</si>
  <si>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</si>
  <si>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</si>
  <si>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</si>
  <si>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</si>
  <si>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</si>
  <si>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</si>
  <si>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</si>
  <si>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</si>
  <si>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</si>
  <si>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</si>
  <si>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</si>
  <si>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</si>
  <si>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</si>
  <si>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</si>
  <si>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</si>
  <si>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</si>
  <si>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</si>
  <si>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</si>
  <si>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</si>
  <si>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</si>
  <si>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</si>
  <si>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</si>
  <si>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</si>
  <si>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</si>
  <si>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</si>
  <si>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</si>
  <si>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</si>
  <si>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</si>
  <si>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</si>
  <si>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</si>
  <si>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</si>
  <si>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</si>
  <si>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</si>
  <si>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</si>
  <si>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</si>
  <si>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</si>
  <si>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</si>
  <si>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</si>
  <si>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</si>
  <si>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</si>
  <si>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</si>
  <si>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</si>
  <si>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</si>
  <si>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</si>
  <si>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</si>
  <si>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</si>
  <si>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</si>
  <si>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</si>
  <si>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</si>
  <si>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</si>
  <si>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</si>
  <si>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</si>
  <si>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</si>
  <si>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</si>
  <si>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</si>
  <si>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</si>
  <si>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</si>
  <si>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</si>
  <si>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</si>
  <si>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</si>
  <si>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</si>
  <si>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</si>
  <si>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</si>
  <si>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</si>
  <si>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</si>
  <si>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</si>
  <si>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</si>
  <si>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</si>
  <si>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</si>
  <si>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</si>
  <si>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</si>
  <si>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</si>
  <si>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</si>
  <si>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</si>
  <si>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</si>
  <si>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</si>
  <si>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</si>
  <si>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</si>
  <si>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</si>
  <si>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</si>
  <si>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</si>
  <si>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</si>
  <si>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</si>
  <si>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</si>
  <si>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</si>
  <si>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</si>
  <si>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</si>
  <si>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</si>
  <si>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</si>
  <si>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</si>
  <si>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</si>
  <si>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</si>
  <si>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</si>
  <si>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</si>
  <si>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</si>
  <si>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</si>
  <si>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</si>
  <si>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</si>
  <si>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</si>
  <si>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</si>
  <si>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</si>
  <si>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</si>
  <si>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</si>
  <si>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</si>
  <si>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</si>
  <si>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</si>
  <si>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</si>
  <si>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</si>
  <si>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</si>
  <si>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</si>
  <si>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</si>
  <si>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</si>
  <si>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</si>
  <si>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</si>
  <si>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</si>
  <si>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</si>
  <si>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</si>
  <si>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</si>
  <si>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</si>
  <si>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</si>
  <si>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</si>
  <si>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</si>
  <si>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</si>
  <si>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</si>
  <si>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</si>
  <si>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</si>
  <si>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</si>
  <si>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</si>
  <si>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</si>
  <si>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</si>
  <si>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</si>
  <si>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</si>
  <si>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</si>
  <si>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</si>
  <si>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</si>
  <si>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</si>
  <si>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</si>
  <si>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</si>
  <si>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</si>
  <si>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</si>
  <si>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</si>
  <si>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</si>
  <si>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</si>
  <si>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</si>
  <si>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</si>
  <si>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</si>
  <si>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</si>
  <si>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</si>
  <si>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</si>
  <si>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</si>
  <si>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</si>
  <si>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</si>
  <si>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</si>
  <si>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</si>
  <si>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</si>
  <si>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</si>
  <si>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</si>
  <si>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</si>
  <si>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</si>
  <si>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</si>
  <si>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</si>
  <si>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</si>
  <si>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</si>
  <si>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</si>
  <si>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</si>
  <si>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</si>
  <si>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</si>
  <si>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</si>
  <si>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</si>
  <si>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</si>
  <si>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</si>
  <si>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</si>
  <si>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</si>
  <si>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</si>
  <si>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</si>
  <si>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</si>
  <si>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</si>
  <si>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</si>
  <si>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</si>
  <si>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</si>
  <si>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</si>
  <si>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</si>
  <si>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</si>
  <si>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</si>
  <si>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</si>
  <si>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</si>
  <si>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</si>
  <si>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</si>
  <si>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</si>
  <si>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</si>
  <si>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</si>
  <si>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</si>
  <si>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</si>
  <si>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</si>
  <si>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</si>
  <si>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</si>
  <si>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</si>
  <si>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</si>
  <si>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</si>
  <si>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</si>
  <si>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</si>
  <si>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</si>
  <si>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</si>
  <si>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</si>
  <si>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</si>
  <si>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</si>
  <si>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</si>
  <si>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</si>
  <si>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</si>
  <si>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</si>
  <si>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</si>
  <si>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</si>
  <si>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</si>
  <si>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</si>
  <si>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</si>
  <si>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</si>
  <si>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</si>
  <si>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</si>
  <si>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</si>
  <si>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</si>
  <si>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</si>
  <si>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</si>
  <si>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</si>
  <si>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</si>
  <si>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</si>
  <si>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</si>
  <si>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</si>
  <si>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</si>
  <si>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</si>
  <si>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</si>
  <si>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</si>
  <si>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</si>
  <si>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</si>
  <si>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</si>
  <si>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</si>
  <si>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</si>
  <si>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</si>
  <si>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</si>
  <si>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</si>
  <si>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</si>
  <si>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</si>
  <si>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</si>
  <si>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</si>
  <si>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</si>
  <si>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</si>
  <si>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</si>
  <si>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</si>
  <si>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</si>
  <si>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</si>
  <si>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</si>
  <si>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</si>
  <si>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</si>
  <si>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</si>
  <si>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</si>
  <si>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</si>
  <si>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</si>
  <si>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</si>
  <si>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</si>
  <si>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</si>
  <si>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</si>
  <si>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</si>
  <si>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</si>
  <si>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</si>
  <si>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</si>
  <si>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</si>
  <si>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</si>
  <si>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</si>
  <si>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</si>
  <si>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</si>
  <si>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</si>
  <si>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</si>
  <si>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</si>
  <si>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</si>
  <si>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</si>
  <si>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</si>
  <si>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</si>
  <si>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</si>
  <si>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</si>
  <si>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</si>
  <si>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</si>
  <si>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</si>
  <si>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</si>
  <si>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</si>
  <si>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</si>
  <si>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</si>
  <si>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</si>
  <si>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</si>
  <si>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</si>
  <si>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</si>
  <si>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</si>
  <si>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</si>
  <si>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</si>
  <si>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</si>
  <si>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</si>
  <si>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</si>
  <si>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</si>
  <si>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</si>
  <si>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</si>
  <si>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</si>
  <si>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</si>
  <si>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</si>
  <si>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</si>
  <si>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</si>
  <si>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</si>
  <si>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</si>
  <si>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</si>
  <si>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</si>
  <si>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</si>
  <si>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</si>
  <si>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</si>
  <si>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</si>
  <si>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</si>
  <si>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</si>
  <si>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</si>
  <si>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</si>
  <si>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</si>
  <si>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</si>
  <si>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</si>
  <si>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</si>
  <si>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</si>
  <si>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</si>
  <si>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</si>
  <si>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</si>
  <si>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</si>
  <si>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</si>
  <si>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</si>
  <si>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</si>
  <si>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</si>
  <si>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</si>
  <si>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</si>
  <si>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</si>
  <si>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</si>
  <si>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</si>
  <si>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</si>
  <si>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</si>
  <si>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</si>
  <si>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</si>
  <si>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</si>
  <si>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</si>
  <si>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</si>
  <si>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</si>
  <si>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</si>
  <si>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</si>
  <si>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</si>
  <si>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</si>
  <si>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</si>
  <si>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</si>
  <si>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</si>
  <si>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</si>
  <si>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</si>
  <si>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</si>
  <si>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</si>
  <si>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</si>
  <si>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</si>
  <si>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</si>
  <si>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</si>
  <si>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</si>
  <si>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</si>
  <si>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</si>
  <si>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</si>
  <si>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</si>
  <si>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</si>
  <si>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</si>
  <si>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</si>
  <si>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</si>
  <si>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</si>
  <si>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</si>
  <si>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</si>
  <si>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</si>
  <si>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</si>
  <si>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</si>
  <si>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</si>
  <si>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</si>
  <si>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</si>
  <si>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</si>
  <si>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</si>
  <si>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</si>
  <si>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</si>
  <si>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</si>
  <si>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</si>
  <si>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</si>
  <si>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</si>
  <si>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</si>
  <si>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</si>
  <si>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</si>
  <si>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</si>
  <si>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</si>
  <si>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</si>
  <si>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</si>
  <si>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</si>
  <si>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</si>
  <si>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</si>
  <si>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</si>
  <si>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</si>
  <si>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</si>
  <si>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</si>
  <si>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</si>
  <si>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</si>
  <si>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</si>
  <si>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</si>
  <si>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</si>
  <si>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</si>
  <si>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</si>
  <si>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</si>
  <si>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</si>
  <si>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</si>
  <si>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</si>
  <si>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</si>
  <si>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</si>
  <si>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</si>
  <si>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</si>
  <si>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</si>
  <si>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</si>
  <si>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</si>
  <si>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</si>
  <si>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</si>
  <si>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</si>
  <si>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</si>
  <si>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</si>
  <si>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</si>
  <si>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</si>
  <si>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</si>
  <si>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</si>
  <si>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</si>
  <si>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</si>
  <si>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</si>
  <si>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</si>
  <si>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</si>
  <si>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</si>
  <si>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</si>
  <si>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</si>
  <si>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</si>
  <si>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</si>
  <si>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</si>
  <si>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</si>
  <si>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</si>
  <si>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</si>
  <si>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</si>
  <si>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</si>
  <si>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</si>
  <si>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</si>
  <si>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</si>
  <si>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</si>
  <si>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</si>
  <si>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</si>
  <si>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</si>
  <si>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</si>
  <si>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</si>
  <si>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</si>
  <si>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</si>
  <si>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</si>
  <si>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</si>
  <si>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</si>
  <si>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</si>
  <si>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</si>
  <si>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</si>
  <si>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</si>
  <si>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</si>
  <si>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</si>
  <si>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</si>
  <si>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</si>
  <si>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</si>
  <si>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</si>
  <si>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</si>
  <si>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</si>
  <si>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</si>
  <si>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</si>
  <si>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</si>
  <si>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</si>
  <si>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</si>
  <si>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</si>
  <si>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</si>
  <si>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</si>
  <si>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</si>
  <si>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</si>
  <si>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</si>
  <si>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</si>
  <si>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</si>
  <si>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</si>
  <si>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</si>
  <si>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</si>
  <si>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</si>
  <si>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</si>
  <si>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</si>
  <si>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</si>
  <si>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</si>
  <si>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</si>
  <si>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</si>
  <si>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</si>
  <si>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</si>
  <si>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</si>
  <si>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</si>
  <si>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</si>
  <si>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</si>
  <si>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</si>
  <si>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</si>
  <si>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</si>
  <si>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</si>
  <si>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</si>
  <si>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</si>
  <si>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</si>
  <si>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</si>
  <si>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</si>
  <si>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</si>
  <si>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</si>
  <si>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</si>
  <si>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</si>
  <si>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</si>
  <si>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</si>
  <si>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</si>
  <si>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</si>
  <si>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</si>
  <si>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</si>
  <si>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</si>
  <si>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</si>
  <si>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</si>
  <si>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</si>
  <si>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</si>
  <si>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</si>
  <si>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</si>
  <si>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</si>
  <si>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</si>
  <si>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</si>
  <si>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</si>
  <si>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</si>
  <si>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</si>
  <si>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</si>
  <si>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</si>
  <si>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</si>
  <si>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</si>
  <si>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</si>
  <si>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</si>
  <si>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</si>
  <si>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</si>
  <si>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</si>
  <si>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</si>
  <si>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</si>
  <si>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</si>
  <si>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</si>
  <si>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</si>
  <si>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</si>
  <si>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</si>
  <si>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</si>
  <si>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</si>
  <si>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</si>
  <si>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公的年金制度等の適正な運営に必要な経費
（国民年金等事務取扱交付金等）</t>
  </si>
  <si>
    <t>年金局</t>
  </si>
  <si>
    <t>平成22年度</t>
  </si>
  <si>
    <t>終了予定なし</t>
  </si>
  <si>
    <t>事業管理課</t>
  </si>
  <si>
    <t>国民年金法、厚生年金保険法</t>
  </si>
  <si>
    <t>－</t>
  </si>
  <si>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</si>
  <si>
    <t>-</t>
  </si>
  <si>
    <t>国民年金事務取扱交付金</t>
  </si>
  <si>
    <t>庁費</t>
  </si>
  <si>
    <t>情報処理業務庁費</t>
  </si>
  <si>
    <t>滞納処分等旅費</t>
  </si>
  <si>
    <t>職員旅費</t>
  </si>
  <si>
    <t>適正な制度運営を図るため、最終納付率について、現年度納付率からの伸び率を従来以上に確保する</t>
  </si>
  <si>
    <t>国民年金保険料の納付率
（最終納付率）</t>
  </si>
  <si>
    <t>市町村</t>
  </si>
  <si>
    <t xml:space="preserve">  </t>
  </si>
  <si>
    <t xml:space="preserve"> </t>
  </si>
  <si>
    <t>／　</t>
    <phoneticPr fontId="5"/>
  </si>
  <si>
    <t>日本年金機構事業運営費交付金</t>
  </si>
  <si>
    <t>771</t>
  </si>
  <si>
    <t>77</t>
  </si>
  <si>
    <t>776</t>
  </si>
  <si>
    <t>679</t>
  </si>
  <si>
    <t>684</t>
  </si>
  <si>
    <t>800</t>
  </si>
  <si>
    <t>805</t>
  </si>
  <si>
    <t>803</t>
  </si>
  <si>
    <t>802</t>
  </si>
  <si>
    <t>808</t>
  </si>
  <si>
    <t>814</t>
  </si>
  <si>
    <t>813</t>
  </si>
  <si>
    <t>819</t>
  </si>
  <si>
    <t>780</t>
  </si>
  <si>
    <t>779</t>
  </si>
  <si>
    <t>784</t>
  </si>
  <si>
    <t>778</t>
  </si>
  <si>
    <t>783</t>
  </si>
  <si>
    <t>775</t>
  </si>
  <si>
    <t>774</t>
  </si>
  <si>
    <t>○</t>
  </si>
  <si>
    <t>厚労</t>
  </si>
  <si>
    <t>事業管理課長　樋口　俊宏</t>
    <rPh sb="7" eb="9">
      <t>ヒグチ</t>
    </rPh>
    <rPh sb="10" eb="12">
      <t>トシヒロ</t>
    </rPh>
    <phoneticPr fontId="5"/>
  </si>
  <si>
    <t>主に国民年金事業の推進のため、市町村との協力・連携に要する費用について、国民年金事務費交付金等の交付を行う。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国民年金事務費交付金等を交付することにより、市町村事務を円滑に行うとともに、被保険者へのサービスの向上を図る。</t>
    <rPh sb="46" eb="47">
      <t>トウ</t>
    </rPh>
    <rPh sb="181" eb="184">
      <t>ジムヒ</t>
    </rPh>
    <rPh sb="184" eb="187">
      <t>コウフキン</t>
    </rPh>
    <rPh sb="187" eb="188">
      <t>トウ</t>
    </rPh>
    <rPh sb="189" eb="191">
      <t>コウフ</t>
    </rPh>
    <phoneticPr fontId="5"/>
  </si>
  <si>
    <t>主に国民年金事業の推進のため、市町村との協力・連携に要する費用について、国民年金事務費交付金等の交付を行う。</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</si>
  <si>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</si>
  <si>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</si>
  <si>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</si>
  <si>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</si>
  <si>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</si>
  <si>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無</t>
  </si>
  <si>
    <t>‐</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</si>
  <si>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</si>
  <si>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</si>
  <si>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国民年金等事務取扱交付金の協力連携事務の実施件数が予定を下回ったこと等により不用率が例年より大きくなったが、理由は妥当である。</t>
    <rPh sb="0" eb="2">
      <t>コクミン</t>
    </rPh>
    <rPh sb="2" eb="4">
      <t>ネンキン</t>
    </rPh>
    <rPh sb="4" eb="5">
      <t>トウ</t>
    </rPh>
    <rPh sb="5" eb="7">
      <t>ジム</t>
    </rPh>
    <rPh sb="7" eb="9">
      <t>トリアツカイ</t>
    </rPh>
    <rPh sb="9" eb="12">
      <t>コウフキン</t>
    </rPh>
    <rPh sb="13" eb="15">
      <t>キョウリョク</t>
    </rPh>
    <rPh sb="15" eb="17">
      <t>レンケイ</t>
    </rPh>
    <rPh sb="17" eb="19">
      <t>ジム</t>
    </rPh>
    <rPh sb="20" eb="22">
      <t>ジッシ</t>
    </rPh>
    <rPh sb="22" eb="24">
      <t>ケンスウ</t>
    </rPh>
    <rPh sb="34" eb="35">
      <t>ナド</t>
    </rPh>
    <rPh sb="38" eb="40">
      <t>フヨウ</t>
    </rPh>
    <rPh sb="40" eb="41">
      <t>リツ</t>
    </rPh>
    <rPh sb="42" eb="44">
      <t>レイネン</t>
    </rPh>
    <rPh sb="46" eb="47">
      <t>オオ</t>
    </rPh>
    <rPh sb="54" eb="56">
      <t>リユウ</t>
    </rPh>
    <rPh sb="57" eb="59">
      <t>ダトウ</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</si>
  <si>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</si>
  <si>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</si>
  <si>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令和元年度において国民年金等事務取扱交付金実態調査を行い、その実態を踏まえたもので要求している。</t>
    <rPh sb="0" eb="2">
      <t>レイワ</t>
    </rPh>
    <rPh sb="2" eb="4">
      <t>ガンネン</t>
    </rPh>
    <rPh sb="4" eb="5">
      <t>ド</t>
    </rPh>
    <rPh sb="5" eb="7">
      <t>ヘイネンド</t>
    </rPh>
    <rPh sb="9" eb="11">
      <t>コクミン</t>
    </rPh>
    <rPh sb="11" eb="13">
      <t>ネンキン</t>
    </rPh>
    <rPh sb="13" eb="14">
      <t>トウ</t>
    </rPh>
    <rPh sb="14" eb="16">
      <t>ジム</t>
    </rPh>
    <rPh sb="16" eb="18">
      <t>トリアツカイ</t>
    </rPh>
    <rPh sb="18" eb="21">
      <t>コウフキン</t>
    </rPh>
    <rPh sb="21" eb="23">
      <t>ジッタイ</t>
    </rPh>
    <rPh sb="23" eb="25">
      <t>チョウサ</t>
    </rPh>
    <rPh sb="26" eb="27">
      <t>オコナ</t>
    </rPh>
    <rPh sb="31" eb="33">
      <t>ジッタイ</t>
    </rPh>
    <rPh sb="34" eb="35">
      <t>フ</t>
    </rPh>
    <rPh sb="41" eb="43">
      <t>ヨウキュウ</t>
    </rPh>
    <phoneticPr fontId="5"/>
  </si>
  <si>
    <t>事業番号888（本レビューシート）については、国民年金事業における全国1,741市区町村に対する交付金の交付を対象としている。
一方、事業番号887については、国民年金及び厚生年金保険の保険料納付時に生じる金融機関等への手数料支払い事業を対象としている。
また、事業番号892については、日本年金機構が行う保険事業運営（厚生年金保険事業及び国民年金事業における適用の促進、保険料収納対策、年金給付事務等）に直接関わる経費の交付を対象としている。</t>
    <phoneticPr fontId="5"/>
  </si>
  <si>
    <t>日本年金機構年度計画・実績報告</t>
    <phoneticPr fontId="5"/>
  </si>
  <si>
    <t>国民年金等事務取扱交付金交付件数
（資格取得時等における保険料納付案内、口座振替、前納の促進）</t>
    <rPh sb="0" eb="2">
      <t>コクミン</t>
    </rPh>
    <rPh sb="2" eb="4">
      <t>ネンキン</t>
    </rPh>
    <rPh sb="4" eb="5">
      <t>トウ</t>
    </rPh>
    <rPh sb="5" eb="7">
      <t>ジム</t>
    </rPh>
    <rPh sb="7" eb="9">
      <t>トリアツカイ</t>
    </rPh>
    <rPh sb="9" eb="12">
      <t>コウフキン</t>
    </rPh>
    <rPh sb="12" eb="14">
      <t>コウフ</t>
    </rPh>
    <rPh sb="14" eb="16">
      <t>ケンスウ</t>
    </rPh>
    <rPh sb="18" eb="20">
      <t>シカク</t>
    </rPh>
    <rPh sb="20" eb="22">
      <t>シュトク</t>
    </rPh>
    <rPh sb="22" eb="24">
      <t>ジナド</t>
    </rPh>
    <rPh sb="28" eb="31">
      <t>ホケンリョウ</t>
    </rPh>
    <rPh sb="31" eb="33">
      <t>ノウフ</t>
    </rPh>
    <rPh sb="33" eb="35">
      <t>アンナイ</t>
    </rPh>
    <rPh sb="36" eb="38">
      <t>コウザ</t>
    </rPh>
    <rPh sb="38" eb="40">
      <t>フリカエ</t>
    </rPh>
    <rPh sb="41" eb="43">
      <t>ゼンノウ</t>
    </rPh>
    <rPh sb="44" eb="46">
      <t>ソクシン</t>
    </rPh>
    <phoneticPr fontId="5"/>
  </si>
  <si>
    <t>国民年金等事務取扱交付金交付件数
（保険料督励広報記事等の広報誌への掲載）</t>
    <rPh sb="0" eb="2">
      <t>コクミン</t>
    </rPh>
    <rPh sb="2" eb="4">
      <t>ネンキン</t>
    </rPh>
    <rPh sb="4" eb="5">
      <t>トウ</t>
    </rPh>
    <rPh sb="5" eb="7">
      <t>ジム</t>
    </rPh>
    <rPh sb="7" eb="9">
      <t>トリアツカイ</t>
    </rPh>
    <rPh sb="9" eb="12">
      <t>コウフキン</t>
    </rPh>
    <rPh sb="12" eb="14">
      <t>コウフ</t>
    </rPh>
    <rPh sb="14" eb="16">
      <t>ケンスウ</t>
    </rPh>
    <rPh sb="18" eb="21">
      <t>ホケンリョウ</t>
    </rPh>
    <rPh sb="21" eb="23">
      <t>トクレイ</t>
    </rPh>
    <rPh sb="23" eb="25">
      <t>コウホウ</t>
    </rPh>
    <rPh sb="25" eb="28">
      <t>キジナド</t>
    </rPh>
    <rPh sb="29" eb="32">
      <t>コウホウシ</t>
    </rPh>
    <rPh sb="34" eb="36">
      <t>ケイサイ</t>
    </rPh>
    <phoneticPr fontId="5"/>
  </si>
  <si>
    <t>国民年金等事務取扱交付金交付件数
（市町村において行われる相談業務）</t>
    <rPh sb="0" eb="2">
      <t>コクミン</t>
    </rPh>
    <rPh sb="2" eb="4">
      <t>ネンキン</t>
    </rPh>
    <rPh sb="4" eb="5">
      <t>トウ</t>
    </rPh>
    <rPh sb="5" eb="7">
      <t>ジム</t>
    </rPh>
    <rPh sb="7" eb="9">
      <t>トリアツカイ</t>
    </rPh>
    <rPh sb="9" eb="12">
      <t>コウフキン</t>
    </rPh>
    <rPh sb="12" eb="14">
      <t>コウフ</t>
    </rPh>
    <rPh sb="14" eb="16">
      <t>ケンスウ</t>
    </rPh>
    <rPh sb="18" eb="21">
      <t>シチョウソン</t>
    </rPh>
    <rPh sb="25" eb="26">
      <t>オコナ</t>
    </rPh>
    <rPh sb="29" eb="31">
      <t>ソウダン</t>
    </rPh>
    <rPh sb="31" eb="33">
      <t>ギョウム</t>
    </rPh>
    <phoneticPr fontId="5"/>
  </si>
  <si>
    <t>被保険者へのサービスの向上を図るとともに納付率の向上を図る。</t>
    <rPh sb="20" eb="22">
      <t>ノウフ</t>
    </rPh>
    <rPh sb="22" eb="23">
      <t>リツ</t>
    </rPh>
    <rPh sb="24" eb="26">
      <t>コウジョウ</t>
    </rPh>
    <rPh sb="27" eb="28">
      <t>ハカ</t>
    </rPh>
    <phoneticPr fontId="5"/>
  </si>
  <si>
    <t>被保険者へのサービスの向上を図るとともに年金制度の周知を図る。</t>
    <rPh sb="20" eb="22">
      <t>ネンキン</t>
    </rPh>
    <rPh sb="22" eb="24">
      <t>セイド</t>
    </rPh>
    <rPh sb="25" eb="27">
      <t>シュウチ</t>
    </rPh>
    <rPh sb="28" eb="29">
      <t>ハカ</t>
    </rPh>
    <phoneticPr fontId="5"/>
  </si>
  <si>
    <t>国民年金等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　　　　　　　　　　　　　　　</t>
    <phoneticPr fontId="5"/>
  </si>
  <si>
    <t>必要な情報を提供することで被保険者へのサービスの向上を図る。</t>
    <phoneticPr fontId="5"/>
  </si>
  <si>
    <t>A.横浜市</t>
    <rPh sb="2" eb="5">
      <t>ヨコハマシ</t>
    </rPh>
    <phoneticPr fontId="5"/>
  </si>
  <si>
    <t>事務費</t>
    <rPh sb="0" eb="3">
      <t>ジムヒ</t>
    </rPh>
    <phoneticPr fontId="5"/>
  </si>
  <si>
    <t>国民年金にかかる市町村での事務取扱いに必要な経費</t>
    <phoneticPr fontId="5"/>
  </si>
  <si>
    <t>事務費</t>
    <phoneticPr fontId="5"/>
  </si>
  <si>
    <t>国民年金等市町村事務効率促進に必要な経費</t>
    <phoneticPr fontId="5"/>
  </si>
  <si>
    <t>D.企業年金連合会</t>
    <phoneticPr fontId="5"/>
  </si>
  <si>
    <t>厚生年金基金の代行返上及び解散に係る責任準備金の計算事務</t>
    <phoneticPr fontId="5"/>
  </si>
  <si>
    <t>B.デロイトトーマツコンサルティング合同会社</t>
    <rPh sb="18" eb="20">
      <t>ゴウドウ</t>
    </rPh>
    <rPh sb="20" eb="22">
      <t>ガイシャ</t>
    </rPh>
    <phoneticPr fontId="5"/>
  </si>
  <si>
    <t>F. （株）ブルーホップ</t>
    <phoneticPr fontId="5"/>
  </si>
  <si>
    <t>証拠書類の製本業務</t>
    <phoneticPr fontId="5"/>
  </si>
  <si>
    <t>旅費</t>
    <phoneticPr fontId="5"/>
  </si>
  <si>
    <t>裁判出廷のための旅費</t>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</si>
  <si>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</si>
  <si>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</si>
  <si>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</si>
  <si>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</si>
  <si>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札幌市</t>
    <rPh sb="0" eb="3">
      <t>サッポロシ</t>
    </rPh>
    <phoneticPr fontId="5"/>
  </si>
  <si>
    <t>京都市</t>
    <rPh sb="0" eb="3">
      <t>キョウトシ</t>
    </rPh>
    <phoneticPr fontId="5"/>
  </si>
  <si>
    <t>川崎市</t>
    <rPh sb="0" eb="3">
      <t>カワサキシ</t>
    </rPh>
    <phoneticPr fontId="5"/>
  </si>
  <si>
    <t>堺市</t>
    <rPh sb="0" eb="2">
      <t>サカイシ</t>
    </rPh>
    <phoneticPr fontId="5"/>
  </si>
  <si>
    <t>世田谷区</t>
    <rPh sb="0" eb="4">
      <t>セタガヤク</t>
    </rPh>
    <phoneticPr fontId="5"/>
  </si>
  <si>
    <t>福岡市</t>
    <rPh sb="0" eb="3">
      <t>フクオカシ</t>
    </rPh>
    <phoneticPr fontId="5"/>
  </si>
  <si>
    <t>国民年金にかかる市町村での事務取扱いに必要な経費（交付金の交付）</t>
  </si>
  <si>
    <t>補助金等交付</t>
  </si>
  <si>
    <t>デロイトトーマツコンサルティング合同会社</t>
    <rPh sb="16" eb="18">
      <t>ゴウドウ</t>
    </rPh>
    <rPh sb="18" eb="20">
      <t>ガイシャ</t>
    </rPh>
    <phoneticPr fontId="5"/>
  </si>
  <si>
    <t>地方自治体情報システム（国民年金）標準化等に向けた調査研究・仕様書作成</t>
    <phoneticPr fontId="5"/>
  </si>
  <si>
    <t>独立行政法人国立印刷局</t>
    <rPh sb="0" eb="2">
      <t>ドクリツ</t>
    </rPh>
    <rPh sb="2" eb="4">
      <t>ギョウセイ</t>
    </rPh>
    <rPh sb="4" eb="6">
      <t>ホウジン</t>
    </rPh>
    <rPh sb="6" eb="8">
      <t>コクリツ</t>
    </rPh>
    <rPh sb="8" eb="11">
      <t>インサツキョク</t>
    </rPh>
    <phoneticPr fontId="5"/>
  </si>
  <si>
    <t>表彰状用紙の購入</t>
    <phoneticPr fontId="5"/>
  </si>
  <si>
    <t>市区町村国民年金事業功績厚生労働大臣表彰等の表彰状の印刷</t>
    <phoneticPr fontId="5"/>
  </si>
  <si>
    <t>表彰状用紙筒の購入等</t>
    <rPh sb="9" eb="10">
      <t>トウ</t>
    </rPh>
    <phoneticPr fontId="5"/>
  </si>
  <si>
    <t>年金委員委嘱状等の台紙の印刷等</t>
    <rPh sb="14" eb="15">
      <t>トウ</t>
    </rPh>
    <phoneticPr fontId="5"/>
  </si>
  <si>
    <t>表彰状の印刷</t>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</si>
  <si>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</si>
  <si>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</si>
  <si>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日本マルチペイメントネットワーク運営機構</t>
    <rPh sb="0" eb="2">
      <t>ニホン</t>
    </rPh>
    <rPh sb="16" eb="18">
      <t>ウンエイ</t>
    </rPh>
    <rPh sb="18" eb="20">
      <t>キコウ</t>
    </rPh>
    <phoneticPr fontId="5"/>
  </si>
  <si>
    <t>歳入金電子納付システムに必要な仕様書の使用開示利用料</t>
    <rPh sb="0" eb="2">
      <t>サイニュウ</t>
    </rPh>
    <rPh sb="2" eb="3">
      <t>キン</t>
    </rPh>
    <rPh sb="3" eb="5">
      <t>デンシ</t>
    </rPh>
    <rPh sb="5" eb="7">
      <t>ノウフ</t>
    </rPh>
    <rPh sb="12" eb="14">
      <t>ヒツヨウ</t>
    </rPh>
    <rPh sb="15" eb="18">
      <t>シヨウショ</t>
    </rPh>
    <rPh sb="19" eb="21">
      <t>シヨウ</t>
    </rPh>
    <rPh sb="21" eb="23">
      <t>カイジ</t>
    </rPh>
    <rPh sb="23" eb="26">
      <t>リヨウリョウ</t>
    </rPh>
    <phoneticPr fontId="5"/>
  </si>
  <si>
    <t>社会福祉法人貴峯荘ワークピア</t>
    <phoneticPr fontId="5"/>
  </si>
  <si>
    <t>納入告知書等の印刷</t>
    <phoneticPr fontId="5"/>
  </si>
  <si>
    <t>スキャナーメンテナンス用品の購入</t>
    <rPh sb="11" eb="13">
      <t>ヨウヒン</t>
    </rPh>
    <rPh sb="14" eb="16">
      <t>コウニュウ</t>
    </rPh>
    <phoneticPr fontId="5"/>
  </si>
  <si>
    <t>裁判出廷のための旅費</t>
    <rPh sb="0" eb="4">
      <t>サイバンシュッテイ</t>
    </rPh>
    <rPh sb="8" eb="10">
      <t>リョヒ</t>
    </rPh>
    <phoneticPr fontId="5"/>
  </si>
  <si>
    <t>訴訟関係資料の電子データ化</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</si>
  <si>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</si>
  <si>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</si>
  <si>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</si>
  <si>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</si>
  <si>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</si>
  <si>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</si>
  <si>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障害年金の認定に関する専門家会合のための会場借り上げ</t>
    <rPh sb="0" eb="2">
      <t>ショウガイ</t>
    </rPh>
    <rPh sb="2" eb="4">
      <t>ネンキン</t>
    </rPh>
    <rPh sb="5" eb="7">
      <t>ニンテイ</t>
    </rPh>
    <rPh sb="8" eb="9">
      <t>カン</t>
    </rPh>
    <phoneticPr fontId="5"/>
  </si>
  <si>
    <t>公益財団法人　全国市長会館</t>
    <phoneticPr fontId="5"/>
  </si>
  <si>
    <t>医療法人聖和錦秀会</t>
    <phoneticPr fontId="5"/>
  </si>
  <si>
    <t>心療内科・精神科　リンダ女子クリニック</t>
    <phoneticPr fontId="5"/>
  </si>
  <si>
    <t>☑</t>
  </si>
  <si>
    <t>障害年金の認定に関する専門家会合の出張録音・議事録作成</t>
    <phoneticPr fontId="5"/>
  </si>
  <si>
    <t>障害年金の認定に関する専門家会合開催中止に伴う会場キャンセル料</t>
    <phoneticPr fontId="5"/>
  </si>
  <si>
    <t>診療録等の複写代</t>
    <phoneticPr fontId="5"/>
  </si>
  <si>
    <t>障害年金の認定に関する専門家会合に係る謝金</t>
    <rPh sb="0" eb="2">
      <t>ショウガイ</t>
    </rPh>
    <rPh sb="2" eb="4">
      <t>ネンキン</t>
    </rPh>
    <rPh sb="5" eb="7">
      <t>ニンテイ</t>
    </rPh>
    <rPh sb="8" eb="9">
      <t>カン</t>
    </rPh>
    <rPh sb="11" eb="14">
      <t>センモンカ</t>
    </rPh>
    <rPh sb="14" eb="16">
      <t>カイゴウ</t>
    </rPh>
    <rPh sb="17" eb="18">
      <t>カカワ</t>
    </rPh>
    <rPh sb="19" eb="21">
      <t>シャキン</t>
    </rPh>
    <phoneticPr fontId="5"/>
  </si>
  <si>
    <t>個人A</t>
    <rPh sb="0" eb="2">
      <t>コジン</t>
    </rPh>
    <phoneticPr fontId="5"/>
  </si>
  <si>
    <t>個人B</t>
    <rPh sb="0" eb="2">
      <t>コジン</t>
    </rPh>
    <phoneticPr fontId="5"/>
  </si>
  <si>
    <t>個人C</t>
    <rPh sb="0" eb="2">
      <t>コジン</t>
    </rPh>
    <phoneticPr fontId="5"/>
  </si>
  <si>
    <t>麹町税務署</t>
    <rPh sb="0" eb="2">
      <t>コウジマチ</t>
    </rPh>
    <rPh sb="2" eb="5">
      <t>ゼイムショ</t>
    </rPh>
    <phoneticPr fontId="5"/>
  </si>
  <si>
    <t>個人D</t>
    <rPh sb="0" eb="2">
      <t>コジン</t>
    </rPh>
    <phoneticPr fontId="5"/>
  </si>
  <si>
    <t>個人E</t>
    <rPh sb="0" eb="2">
      <t>コジン</t>
    </rPh>
    <phoneticPr fontId="5"/>
  </si>
  <si>
    <t>個人F</t>
    <rPh sb="0" eb="2">
      <t>コジン</t>
    </rPh>
    <phoneticPr fontId="5"/>
  </si>
  <si>
    <t>医療専門職に対する謝金等</t>
    <rPh sb="0" eb="2">
      <t>イリョウ</t>
    </rPh>
    <rPh sb="2" eb="5">
      <t>センモンショク</t>
    </rPh>
    <rPh sb="6" eb="7">
      <t>タイ</t>
    </rPh>
    <rPh sb="9" eb="11">
      <t>シャキン</t>
    </rPh>
    <rPh sb="11" eb="12">
      <t>トウ</t>
    </rPh>
    <phoneticPr fontId="5"/>
  </si>
  <si>
    <t>文化堂印刷株式会社</t>
    <phoneticPr fontId="5"/>
  </si>
  <si>
    <t>朝日梱包株式会社</t>
    <phoneticPr fontId="5"/>
  </si>
  <si>
    <t>「年金の日」に係るポスター原稿作成業務</t>
    <phoneticPr fontId="5"/>
  </si>
  <si>
    <t>「年金の日」・「ねんきんネット」に係るポスター・リーフレットの印刷</t>
    <phoneticPr fontId="5"/>
  </si>
  <si>
    <t>「年金の日」・「ねんきんネット」に係るポスター等の梱包等業務一式</t>
    <phoneticPr fontId="5"/>
  </si>
  <si>
    <t>「ねんきんネット」に係るスマートフォン広告の実施一式</t>
    <phoneticPr fontId="5"/>
  </si>
  <si>
    <t>「ねんきんネット」に係るインターネット広告（ＰＣ版）の実施</t>
    <phoneticPr fontId="5"/>
  </si>
  <si>
    <t>音羽印刷株式会社</t>
    <phoneticPr fontId="5"/>
  </si>
  <si>
    <t>株式会社ｂａｔｏｎ</t>
    <phoneticPr fontId="5"/>
  </si>
  <si>
    <t>株式会社ジェイプロ</t>
    <phoneticPr fontId="5"/>
  </si>
  <si>
    <t>株式会社ロフティー</t>
    <phoneticPr fontId="5"/>
  </si>
  <si>
    <t>株式会社ＴＳＰ</t>
    <phoneticPr fontId="5"/>
  </si>
  <si>
    <t>公益社団法人日本図書館協会</t>
    <phoneticPr fontId="5"/>
  </si>
  <si>
    <t>株式会社アカマ印刷</t>
    <phoneticPr fontId="5"/>
  </si>
  <si>
    <t>株式会社日旅物流</t>
    <phoneticPr fontId="5"/>
  </si>
  <si>
    <t>わたしとみんなの年金ポータルに係るＬＩＮＥアカウント作成業務</t>
    <phoneticPr fontId="5"/>
  </si>
  <si>
    <t>年金の「見える化」Ｗｅｂサイトに係る設計開発業務の制作一式</t>
    <phoneticPr fontId="5"/>
  </si>
  <si>
    <t>教育動画（公的年金シミュレート編）の制作</t>
    <phoneticPr fontId="5"/>
  </si>
  <si>
    <t>年金学習図書「年金のひみつ」等の印刷</t>
    <phoneticPr fontId="5"/>
  </si>
  <si>
    <t>年金学習図書「年金のひみつ」等梱包・配送業務</t>
    <phoneticPr fontId="5"/>
  </si>
  <si>
    <t>公的年金シミュレーター使い方ガイド（動画・チラシ）等の広報業務</t>
    <phoneticPr fontId="5"/>
  </si>
  <si>
    <t>「ねんきん情報アプリ！」に係る運用・保守業務及び配信停止処理一式</t>
    <phoneticPr fontId="5"/>
  </si>
  <si>
    <t>日本図書館協会資料センターによる書籍発送</t>
    <phoneticPr fontId="5"/>
  </si>
  <si>
    <t>令和の年金広報コンテスト厚労大臣賞受賞作品のポスターデザイン制作業務等</t>
    <rPh sb="34" eb="35">
      <t>トウ</t>
    </rPh>
    <phoneticPr fontId="5"/>
  </si>
  <si>
    <t>令和の年金広報コンテスト厚労大臣賞受賞作品のポスター等の梱包・発送業務</t>
    <phoneticPr fontId="5"/>
  </si>
  <si>
    <t>社会福祉法人日本視覚障害者職能開発センター</t>
    <phoneticPr fontId="5"/>
  </si>
  <si>
    <t>公益財団法人　田附興風会</t>
    <phoneticPr fontId="5"/>
  </si>
  <si>
    <t>-</t>
    <phoneticPr fontId="5"/>
  </si>
  <si>
    <t>その他</t>
    <rPh sb="2" eb="3">
      <t>タ</t>
    </rPh>
    <phoneticPr fontId="5"/>
  </si>
  <si>
    <t>-</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</si>
  <si>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</si>
  <si>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Ⅹ－１－１　国民に信頼される持続可能な公的年金制度等を構築し、適正な事業運営を図ること</t>
    <phoneticPr fontId="5"/>
  </si>
  <si>
    <t>https://www.mhlw.go.jp/wp/seisaku/hyouka/r03_jizenbunseki.html</t>
    <phoneticPr fontId="5"/>
  </si>
  <si>
    <t>249頁～253頁</t>
    <rPh sb="3" eb="4">
      <t>ページ</t>
    </rPh>
    <rPh sb="8" eb="9">
      <t>ページ</t>
    </rPh>
    <phoneticPr fontId="5"/>
  </si>
  <si>
    <t>成果目標について、国民年金については、納付督励や強制徴収等の取り組みの結果、25年度以降、納付率は上昇している。予算については、国民年金等事務費交付金のうち基礎年金等事務費については、従前より市町村に超過負担が生じているとして改善を求められていた。このような現状を踏まえ、令和元年度に厚生労働省及び総務省の二省合同で、市町村が実施する国民年金等の事務処理に係る業務量やその費用等を把握することを目的として実態調査を実施した。</t>
    <phoneticPr fontId="5"/>
  </si>
  <si>
    <t>令和2年度予算において、令和元年度に実施した実態調査の結果を踏まえ、「法定受託事務の算定方法の改定」及び「協力連携事務の単価の見直し」を実施し、市町村における超過負担を改善した。また、一部の協力連携事務については、これまでの単価にさらにインセンティブを付与するためのの見直しを令和２年度以降行い、市町村における住民サービスの向上を図っている。今後も予算執行状況及び市町村における事務負担等の状況の推移を継続的に把握し、その状況を踏まえて市町村の取り組みが一層進展するよう、定期的に見直し検討を行う。</t>
    <rPh sb="143" eb="145">
      <t>イコウ</t>
    </rPh>
    <rPh sb="145" eb="146">
      <t>オコナ</t>
    </rPh>
    <phoneticPr fontId="5"/>
  </si>
  <si>
    <t>点検対象外</t>
    <rPh sb="0" eb="2">
      <t>テンケン</t>
    </rPh>
    <rPh sb="2" eb="5">
      <t>タイショウガイ</t>
    </rPh>
    <phoneticPr fontId="8"/>
  </si>
  <si>
    <t>引き続き、必要な予算額を確保し、適正な執行に努めること。</t>
    <phoneticPr fontId="5"/>
  </si>
  <si>
    <t>引き続き、必要な予算額を確保し、適正な執行に努める。</t>
    <phoneticPr fontId="5"/>
  </si>
  <si>
    <t>大和綜合印刷株式会社</t>
    <phoneticPr fontId="5"/>
  </si>
  <si>
    <t>一般社団法人プリントリード</t>
    <rPh sb="0" eb="2">
      <t>イッパン</t>
    </rPh>
    <rPh sb="2" eb="6">
      <t>シャダンホウジン</t>
    </rPh>
    <phoneticPr fontId="5"/>
  </si>
  <si>
    <t>株式会社プライムステーション</t>
    <phoneticPr fontId="5"/>
  </si>
  <si>
    <t>株式会社ブルーホップ</t>
    <phoneticPr fontId="5"/>
  </si>
  <si>
    <t>有限会社タケマエ</t>
    <rPh sb="0" eb="4">
      <t>ユウゲンガイシャ</t>
    </rPh>
    <phoneticPr fontId="5"/>
  </si>
  <si>
    <t>株式会社阪急阪神ビジネストラベル</t>
    <phoneticPr fontId="5"/>
  </si>
  <si>
    <t>株式会社ワンビシアーカイブズ</t>
    <phoneticPr fontId="5"/>
  </si>
  <si>
    <t>株式会社ＴＣフォーラム</t>
    <phoneticPr fontId="5"/>
  </si>
  <si>
    <t>株式会社アドフロンテ</t>
    <phoneticPr fontId="5"/>
  </si>
  <si>
    <t>株式会社ＨＥＬＩＯＳ</t>
    <phoneticPr fontId="5"/>
  </si>
  <si>
    <t>株式会社クエストデザイン</t>
    <phoneticPr fontId="5"/>
  </si>
  <si>
    <t>株式会社電通テック</t>
    <phoneticPr fontId="5"/>
  </si>
  <si>
    <t>株式会社日立製作所</t>
    <rPh sb="4" eb="6">
      <t>ヒタチ</t>
    </rPh>
    <rPh sb="6" eb="9">
      <t>セイサクショ</t>
    </rPh>
    <phoneticPr fontId="5"/>
  </si>
  <si>
    <t>公的年金制度等の適正な運営に必要な経費
（保険料納付手数料等）</t>
    <phoneticPr fontId="5"/>
  </si>
  <si>
    <t>公的年金制度の広報・教育活動についての取組を拡充するための経費の増</t>
    <rPh sb="0" eb="2">
      <t>コウテキ</t>
    </rPh>
    <rPh sb="2" eb="4">
      <t>ネンキン</t>
    </rPh>
    <rPh sb="4" eb="6">
      <t>セイド</t>
    </rPh>
    <rPh sb="7" eb="9">
      <t>コウホウ</t>
    </rPh>
    <rPh sb="10" eb="12">
      <t>キョウイク</t>
    </rPh>
    <rPh sb="12" eb="14">
      <t>カツドウ</t>
    </rPh>
    <rPh sb="19" eb="21">
      <t>トリクミ</t>
    </rPh>
    <rPh sb="22" eb="24">
      <t>カクジュウ</t>
    </rPh>
    <rPh sb="29" eb="31">
      <t>ケイヒ</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</si>
</sst>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11207</xdr:colOff>
      <xdr:row>175</xdr:row>
      <xdr:rowOff>11207</xdr:rowOff>
    </xdr:from>
    <xdr:to>
      <xdr:col>38</xdr:col>
      <xdr:colOff>0</xdr:colOff>
      <xdr:row>175</xdr:row>
      <xdr:rowOff>773206</xdr:rowOff>
    </xdr:to>
    <xdr:sp macro="" textlink="">
      <xdr:nvSpPr>
        <xdr:cNvPr id="2" name="正方形/長方形 1"/>
        <xdr:cNvSpPr/>
      </xdr:nvSpPr>
      <xdr:spPr>
        <a:xfrm>
          <a:off x="6869207" y="16573501"/>
          <a:ext cx="795617" cy="761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平成</a:t>
          </a:r>
          <a:r>
            <a:rPr kumimoji="1" lang="en-US" altLang="ja-JP" sz="800">
              <a:solidFill>
                <a:sysClr val="windowText" lastClr="000000"/>
              </a:solidFill>
            </a:rPr>
            <a:t>30</a:t>
          </a:r>
          <a:r>
            <a:rPr kumimoji="1" lang="ja-JP" altLang="en-US" sz="800">
              <a:solidFill>
                <a:sysClr val="windowText" lastClr="000000"/>
              </a:solidFill>
            </a:rPr>
            <a:t>年度　現年度納付率（</a:t>
          </a:r>
          <a:r>
            <a:rPr kumimoji="1" lang="en-US" altLang="ja-JP" sz="800">
              <a:solidFill>
                <a:sysClr val="windowText" lastClr="000000"/>
              </a:solidFill>
            </a:rPr>
            <a:t>68.1%</a:t>
          </a:r>
          <a:r>
            <a:rPr kumimoji="1" lang="ja-JP" altLang="en-US" sz="800">
              <a:solidFill>
                <a:sysClr val="windowText" lastClr="000000"/>
              </a:solidFill>
            </a:rPr>
            <a:t>）から</a:t>
          </a:r>
          <a:r>
            <a:rPr kumimoji="1" lang="en-US" altLang="ja-JP" sz="800">
              <a:solidFill>
                <a:sysClr val="windowText" lastClr="000000"/>
              </a:solidFill>
            </a:rPr>
            <a:t>8.0 </a:t>
          </a:r>
          <a:r>
            <a:rPr kumimoji="1" lang="ja-JP" altLang="en-US" sz="800">
              <a:solidFill>
                <a:sysClr val="windowText" lastClr="000000"/>
              </a:solidFill>
            </a:rPr>
            <a:t>ポイント程度以上の水準</a:t>
          </a:r>
        </a:p>
        <a:p>
          <a:pPr algn="l"/>
          <a:endParaRPr kumimoji="1" lang="ja-JP" altLang="en-US" sz="1100">
            <a:solidFill>
              <a:sysClr val="windowText" lastClr="000000"/>
            </a:solidFill>
          </a:endParaRPr>
        </a:p>
      </xdr:txBody>
    </xdr:sp>
    <xdr:clientData/>
  </xdr:twoCellAnchor>
  <xdr:twoCellAnchor>
    <xdr:from>
      <xdr:col>38</xdr:col>
      <xdr:colOff>11205</xdr:colOff>
      <xdr:row>175</xdr:row>
      <xdr:rowOff>22411</xdr:rowOff>
    </xdr:from>
    <xdr:to>
      <xdr:col>41</xdr:col>
      <xdr:colOff>201705</xdr:colOff>
      <xdr:row>175</xdr:row>
      <xdr:rowOff>784410</xdr:rowOff>
    </xdr:to>
    <xdr:sp macro="" textlink="">
      <xdr:nvSpPr>
        <xdr:cNvPr id="4" name="正方形/長方形 3"/>
        <xdr:cNvSpPr/>
      </xdr:nvSpPr>
      <xdr:spPr>
        <a:xfrm>
          <a:off x="7676029" y="16584705"/>
          <a:ext cx="795617" cy="761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令和元年度　現年度納付率（</a:t>
          </a:r>
          <a:r>
            <a:rPr kumimoji="1" lang="en-US" altLang="ja-JP" sz="800">
              <a:solidFill>
                <a:sysClr val="windowText" lastClr="000000"/>
              </a:solidFill>
            </a:rPr>
            <a:t>69.3%</a:t>
          </a:r>
          <a:r>
            <a:rPr kumimoji="1" lang="ja-JP" altLang="en-US" sz="800">
              <a:solidFill>
                <a:sysClr val="windowText" lastClr="000000"/>
              </a:solidFill>
            </a:rPr>
            <a:t>）から</a:t>
          </a:r>
          <a:r>
            <a:rPr kumimoji="1" lang="en-US" altLang="ja-JP" sz="800">
              <a:solidFill>
                <a:sysClr val="windowText" lastClr="000000"/>
              </a:solidFill>
            </a:rPr>
            <a:t>8.0 </a:t>
          </a:r>
          <a:r>
            <a:rPr kumimoji="1" lang="ja-JP" altLang="en-US" sz="800">
              <a:solidFill>
                <a:sysClr val="windowText" lastClr="000000"/>
              </a:solidFill>
            </a:rPr>
            <a:t>ポイント程度以上の水準</a:t>
          </a:r>
          <a:endParaRPr kumimoji="1" lang="ja-JP" altLang="en-US" sz="1100">
            <a:solidFill>
              <a:sysClr val="windowText" lastClr="000000"/>
            </a:solidFill>
          </a:endParaRPr>
        </a:p>
      </xdr:txBody>
    </xdr:sp>
    <xdr:clientData/>
  </xdr:twoCellAnchor>
  <xdr:twoCellAnchor>
    <xdr:from>
      <xdr:col>46</xdr:col>
      <xdr:colOff>56029</xdr:colOff>
      <xdr:row>175</xdr:row>
      <xdr:rowOff>22412</xdr:rowOff>
    </xdr:from>
    <xdr:to>
      <xdr:col>49</xdr:col>
      <xdr:colOff>459441</xdr:colOff>
      <xdr:row>175</xdr:row>
      <xdr:rowOff>784411</xdr:rowOff>
    </xdr:to>
    <xdr:sp macro="" textlink="">
      <xdr:nvSpPr>
        <xdr:cNvPr id="5" name="正方形/長方形 4"/>
        <xdr:cNvSpPr/>
      </xdr:nvSpPr>
      <xdr:spPr>
        <a:xfrm>
          <a:off x="9334500" y="16584706"/>
          <a:ext cx="1008529" cy="761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令和２年度　現年度納付率（</a:t>
          </a:r>
          <a:r>
            <a:rPr kumimoji="1" lang="en-US" altLang="ja-JP" sz="800">
              <a:solidFill>
                <a:sysClr val="windowText" lastClr="000000"/>
              </a:solidFill>
            </a:rPr>
            <a:t>71.5%</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ポイント程度の水準</a:t>
          </a:r>
          <a:endParaRPr kumimoji="1" lang="ja-JP" altLang="en-US" sz="1100">
            <a:solidFill>
              <a:sysClr val="windowText" lastClr="000000"/>
            </a:solidFill>
          </a:endParaRPr>
        </a:p>
      </xdr:txBody>
    </xdr:sp>
    <xdr:clientData/>
  </xdr:twoCellAnchor>
  <xdr:twoCellAnchor>
    <xdr:from>
      <xdr:col>30</xdr:col>
      <xdr:colOff>11206</xdr:colOff>
      <xdr:row>175</xdr:row>
      <xdr:rowOff>11206</xdr:rowOff>
    </xdr:from>
    <xdr:to>
      <xdr:col>33</xdr:col>
      <xdr:colOff>201705</xdr:colOff>
      <xdr:row>175</xdr:row>
      <xdr:rowOff>773205</xdr:rowOff>
    </xdr:to>
    <xdr:sp macro="" textlink="">
      <xdr:nvSpPr>
        <xdr:cNvPr id="8" name="正方形/長方形 7"/>
        <xdr:cNvSpPr/>
      </xdr:nvSpPr>
      <xdr:spPr>
        <a:xfrm>
          <a:off x="6062382" y="16573500"/>
          <a:ext cx="795617" cy="761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平成</a:t>
          </a:r>
          <a:r>
            <a:rPr kumimoji="1" lang="en-US" altLang="ja-JP" sz="800">
              <a:solidFill>
                <a:sysClr val="windowText" lastClr="000000"/>
              </a:solidFill>
            </a:rPr>
            <a:t>29</a:t>
          </a:r>
          <a:r>
            <a:rPr kumimoji="1" lang="ja-JP" altLang="en-US" sz="800">
              <a:solidFill>
                <a:sysClr val="windowText" lastClr="000000"/>
              </a:solidFill>
            </a:rPr>
            <a:t>年度現年度納付率（</a:t>
          </a:r>
          <a:r>
            <a:rPr kumimoji="1" lang="en-US" altLang="ja-JP" sz="800">
              <a:solidFill>
                <a:sysClr val="windowText" lastClr="000000"/>
              </a:solidFill>
            </a:rPr>
            <a:t>66.3</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ポイント以上の水準</a:t>
          </a:r>
        </a:p>
      </xdr:txBody>
    </xdr:sp>
    <xdr:clientData/>
  </xdr:twoCellAnchor>
  <xdr:twoCellAnchor>
    <xdr:from>
      <xdr:col>6</xdr:col>
      <xdr:colOff>0</xdr:colOff>
      <xdr:row>269</xdr:row>
      <xdr:rowOff>1</xdr:rowOff>
    </xdr:from>
    <xdr:to>
      <xdr:col>49</xdr:col>
      <xdr:colOff>493059</xdr:colOff>
      <xdr:row>277</xdr:row>
      <xdr:rowOff>54429</xdr:rowOff>
    </xdr:to>
    <xdr:grpSp>
      <xdr:nvGrpSpPr>
        <xdr:cNvPr id="117" name="グループ化 116"/>
        <xdr:cNvGrpSpPr/>
      </xdr:nvGrpSpPr>
      <xdr:grpSpPr>
        <a:xfrm>
          <a:off x="1224643" y="42127715"/>
          <a:ext cx="9269666" cy="6068785"/>
          <a:chOff x="1564819" y="234529403"/>
          <a:chExt cx="10666604" cy="6398164"/>
        </a:xfrm>
      </xdr:grpSpPr>
      <xdr:grpSp>
        <xdr:nvGrpSpPr>
          <xdr:cNvPr id="118" name="グループ化 117"/>
          <xdr:cNvGrpSpPr/>
        </xdr:nvGrpSpPr>
        <xdr:grpSpPr>
          <a:xfrm>
            <a:off x="1564819" y="234529403"/>
            <a:ext cx="4194315" cy="2942240"/>
            <a:chOff x="1848871" y="233038002"/>
            <a:chExt cx="4169043" cy="2896081"/>
          </a:xfrm>
        </xdr:grpSpPr>
        <xdr:grpSp>
          <xdr:nvGrpSpPr>
            <xdr:cNvPr id="145" name="グループ化 33"/>
            <xdr:cNvGrpSpPr>
              <a:grpSpLocks/>
            </xdr:cNvGrpSpPr>
          </xdr:nvGrpSpPr>
          <xdr:grpSpPr bwMode="auto">
            <a:xfrm>
              <a:off x="1848871" y="233038002"/>
              <a:ext cx="4169043" cy="2388049"/>
              <a:chOff x="2335965" y="21706612"/>
              <a:chExt cx="4359736" cy="63099190"/>
            </a:xfrm>
          </xdr:grpSpPr>
          <xdr:sp macro="" textlink="">
            <xdr:nvSpPr>
              <xdr:cNvPr id="149" name="正方形/長方形 148"/>
              <xdr:cNvSpPr/>
            </xdr:nvSpPr>
            <xdr:spPr>
              <a:xfrm>
                <a:off x="2849846" y="50259662"/>
                <a:ext cx="3845855" cy="726173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150" name="直線矢印コネクタ 149"/>
              <xdr:cNvCxnSpPr/>
            </xdr:nvCxnSpPr>
            <xdr:spPr>
              <a:xfrm>
                <a:off x="2788567" y="47018306"/>
                <a:ext cx="10781" cy="17652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1" name="角丸四角形 150"/>
              <xdr:cNvSpPr/>
            </xdr:nvSpPr>
            <xdr:spPr>
              <a:xfrm>
                <a:off x="2335966" y="21706612"/>
                <a:ext cx="2064993" cy="2437420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12,542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52" name="角丸四角形 151"/>
              <xdr:cNvSpPr/>
            </xdr:nvSpPr>
            <xdr:spPr>
              <a:xfrm>
                <a:off x="2335965" y="65474004"/>
                <a:ext cx="3592524" cy="19331798"/>
              </a:xfrm>
              <a:prstGeom prst="roundRect">
                <a:avLst/>
              </a:prstGeom>
              <a:solidFill>
                <a:srgbClr val="FFFF00">
                  <a:alpha val="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12,542</a:t>
                </a:r>
                <a:r>
                  <a:rPr kumimoji="1" lang="ja-JP" altLang="ja-JP" sz="11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grpSp>
        <xdr:sp macro="" textlink="">
          <xdr:nvSpPr>
            <xdr:cNvPr id="146" name="大かっこ 145"/>
            <xdr:cNvSpPr/>
          </xdr:nvSpPr>
          <xdr:spPr>
            <a:xfrm>
              <a:off x="2384312" y="234055528"/>
              <a:ext cx="3448788"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7" name="大かっこ 146"/>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48" name="テキスト ボックス 147"/>
            <xdr:cNvSpPr txBox="1"/>
          </xdr:nvSpPr>
          <xdr:spPr>
            <a:xfrm>
              <a:off x="2181470" y="235569388"/>
              <a:ext cx="2458641" cy="36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119" name="グループ化 118"/>
          <xdr:cNvGrpSpPr/>
        </xdr:nvGrpSpPr>
        <xdr:grpSpPr>
          <a:xfrm>
            <a:off x="6109604" y="234576057"/>
            <a:ext cx="6121819" cy="3238441"/>
            <a:chOff x="1720553" y="237748032"/>
            <a:chExt cx="6085808" cy="3237485"/>
          </a:xfrm>
        </xdr:grpSpPr>
        <xdr:grpSp>
          <xdr:nvGrpSpPr>
            <xdr:cNvPr id="137" name="グループ化 38"/>
            <xdr:cNvGrpSpPr>
              <a:grpSpLocks/>
            </xdr:cNvGrpSpPr>
          </xdr:nvGrpSpPr>
          <xdr:grpSpPr bwMode="auto">
            <a:xfrm>
              <a:off x="1720553" y="237748032"/>
              <a:ext cx="6085808" cy="2340857"/>
              <a:chOff x="2115060" y="37356174"/>
              <a:chExt cx="6711215" cy="2695718"/>
            </a:xfrm>
          </xdr:grpSpPr>
          <xdr:cxnSp macro="">
            <xdr:nvCxnSpPr>
              <xdr:cNvPr id="141" name="直線矢印コネクタ 140"/>
              <xdr:cNvCxnSpPr/>
            </xdr:nvCxnSpPr>
            <xdr:spPr>
              <a:xfrm flipH="1">
                <a:off x="2762909" y="38365807"/>
                <a:ext cx="1240" cy="8358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2" name="正方形/長方形 141"/>
              <xdr:cNvSpPr/>
            </xdr:nvSpPr>
            <xdr:spPr>
              <a:xfrm>
                <a:off x="2871266" y="38227117"/>
                <a:ext cx="5955009" cy="12644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一般競争入札（総合評価）他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43" name="角丸四角形 142"/>
              <xdr:cNvSpPr/>
            </xdr:nvSpPr>
            <xdr:spPr>
              <a:xfrm>
                <a:off x="2179227" y="37356174"/>
                <a:ext cx="2431503" cy="99748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44" name="角丸四角形 143"/>
              <xdr:cNvSpPr/>
            </xdr:nvSpPr>
            <xdr:spPr>
              <a:xfrm>
                <a:off x="2115060" y="39218191"/>
                <a:ext cx="5213801" cy="8337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Ｂ．デロイトトーマツコンサルティング合同会社</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8" name="大かっこ 137"/>
            <xdr:cNvSpPr/>
          </xdr:nvSpPr>
          <xdr:spPr>
            <a:xfrm>
              <a:off x="2235209" y="240117056"/>
              <a:ext cx="2952463" cy="54660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9" name="テキスト ボックス 138"/>
            <xdr:cNvSpPr txBox="1"/>
          </xdr:nvSpPr>
          <xdr:spPr>
            <a:xfrm>
              <a:off x="2277233" y="240034498"/>
              <a:ext cx="2668702" cy="95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地方自治体情報システム（国民年金）標準化等に向けた調査研究・仕様書作成等</a:t>
              </a:r>
              <a:endParaRPr kumimoji="1" lang="ja-JP" altLang="en-US" sz="1100">
                <a:solidFill>
                  <a:sysClr val="windowText" lastClr="000000"/>
                </a:solidFill>
              </a:endParaRPr>
            </a:p>
          </xdr:txBody>
        </xdr:sp>
        <xdr:sp macro="" textlink="">
          <xdr:nvSpPr>
            <xdr:cNvPr id="140" name="大かっこ 139"/>
            <xdr:cNvSpPr/>
          </xdr:nvSpPr>
          <xdr:spPr>
            <a:xfrm>
              <a:off x="2367511" y="238782377"/>
              <a:ext cx="3894189" cy="28139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20" name="グループ化 119"/>
          <xdr:cNvGrpSpPr/>
        </xdr:nvGrpSpPr>
        <xdr:grpSpPr>
          <a:xfrm>
            <a:off x="1564822" y="237664091"/>
            <a:ext cx="5940071" cy="2970096"/>
            <a:chOff x="1823683" y="237907368"/>
            <a:chExt cx="5870435" cy="2973614"/>
          </a:xfrm>
        </xdr:grpSpPr>
        <xdr:sp macro="" textlink="">
          <xdr:nvSpPr>
            <xdr:cNvPr id="129" name="大かっこ 128"/>
            <xdr:cNvSpPr/>
          </xdr:nvSpPr>
          <xdr:spPr>
            <a:xfrm>
              <a:off x="2432979" y="240508470"/>
              <a:ext cx="2589926" cy="343955"/>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0" name="テキスト ボックス 129"/>
            <xdr:cNvSpPr txBox="1"/>
          </xdr:nvSpPr>
          <xdr:spPr>
            <a:xfrm>
              <a:off x="2556801" y="240503786"/>
              <a:ext cx="2443562" cy="37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131" name="グループ化 38"/>
            <xdr:cNvGrpSpPr>
              <a:grpSpLocks/>
            </xdr:cNvGrpSpPr>
          </xdr:nvGrpSpPr>
          <xdr:grpSpPr bwMode="auto">
            <a:xfrm>
              <a:off x="1823683" y="237907368"/>
              <a:ext cx="5870435" cy="2432337"/>
              <a:chOff x="2249317" y="37280942"/>
              <a:chExt cx="6645445" cy="2923486"/>
            </a:xfrm>
          </xdr:grpSpPr>
          <xdr:cxnSp macro="">
            <xdr:nvCxnSpPr>
              <xdr:cNvPr id="133" name="直線矢印コネクタ 132"/>
              <xdr:cNvCxnSpPr/>
            </xdr:nvCxnSpPr>
            <xdr:spPr>
              <a:xfrm flipH="1">
                <a:off x="2777931" y="38540446"/>
                <a:ext cx="4186" cy="8664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正方形/長方形 133"/>
              <xdr:cNvSpPr/>
            </xdr:nvSpPr>
            <xdr:spPr>
              <a:xfrm>
                <a:off x="2939751" y="38289909"/>
                <a:ext cx="5955011" cy="140031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135" name="角丸四角形 134"/>
              <xdr:cNvSpPr/>
            </xdr:nvSpPr>
            <xdr:spPr>
              <a:xfrm>
                <a:off x="2249317" y="37280942"/>
                <a:ext cx="2341009" cy="1173090"/>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6" name="角丸四角形 135"/>
              <xdr:cNvSpPr/>
            </xdr:nvSpPr>
            <xdr:spPr>
              <a:xfrm>
                <a:off x="2249317" y="39617040"/>
                <a:ext cx="4659537" cy="58738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Ｃ．（一社）プリントリード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2" name="大かっこ 131"/>
            <xdr:cNvSpPr/>
          </xdr:nvSpPr>
          <xdr:spPr>
            <a:xfrm>
              <a:off x="2436285" y="238915965"/>
              <a:ext cx="2203696" cy="30542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21" name="グループ化 120"/>
          <xdr:cNvGrpSpPr/>
        </xdr:nvGrpSpPr>
        <xdr:grpSpPr>
          <a:xfrm>
            <a:off x="6150427" y="237683594"/>
            <a:ext cx="4026146" cy="3243973"/>
            <a:chOff x="1708072" y="240897033"/>
            <a:chExt cx="3978261" cy="3247660"/>
          </a:xfrm>
        </xdr:grpSpPr>
        <xdr:sp macro="" textlink="">
          <xdr:nvSpPr>
            <xdr:cNvPr id="122" name="正方形/長方形 121"/>
            <xdr:cNvSpPr/>
          </xdr:nvSpPr>
          <xdr:spPr bwMode="auto">
            <a:xfrm>
              <a:off x="2260017" y="241671795"/>
              <a:ext cx="3426316" cy="119522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123" name="直線矢印コネクタ 122"/>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4" name="角丸四角形 123"/>
            <xdr:cNvSpPr/>
          </xdr:nvSpPr>
          <xdr:spPr bwMode="auto">
            <a:xfrm>
              <a:off x="1708072" y="240897033"/>
              <a:ext cx="2172577" cy="8802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146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5" name="角丸四角形 124"/>
            <xdr:cNvSpPr/>
          </xdr:nvSpPr>
          <xdr:spPr bwMode="auto">
            <a:xfrm>
              <a:off x="1855971" y="242748563"/>
              <a:ext cx="3275110" cy="46696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146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26" name="大かっこ 125"/>
            <xdr:cNvSpPr/>
          </xdr:nvSpPr>
          <xdr:spPr>
            <a:xfrm>
              <a:off x="2333486" y="241802939"/>
              <a:ext cx="3213604"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7" name="大かっこ 126"/>
            <xdr:cNvSpPr/>
          </xdr:nvSpPr>
          <xdr:spPr>
            <a:xfrm>
              <a:off x="2347278" y="243374943"/>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2407227" y="243295559"/>
              <a:ext cx="2606237" cy="8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clientData/>
  </xdr:twoCellAnchor>
  <xdr:twoCellAnchor>
    <xdr:from>
      <xdr:col>6</xdr:col>
      <xdr:colOff>190500</xdr:colOff>
      <xdr:row>277</xdr:row>
      <xdr:rowOff>27215</xdr:rowOff>
    </xdr:from>
    <xdr:to>
      <xdr:col>17</xdr:col>
      <xdr:colOff>42196</xdr:colOff>
      <xdr:row>277</xdr:row>
      <xdr:rowOff>734787</xdr:rowOff>
    </xdr:to>
    <xdr:sp macro="" textlink="">
      <xdr:nvSpPr>
        <xdr:cNvPr id="153" name="角丸四角形 152"/>
        <xdr:cNvSpPr/>
      </xdr:nvSpPr>
      <xdr:spPr bwMode="auto">
        <a:xfrm>
          <a:off x="1415143" y="47951572"/>
          <a:ext cx="2096874" cy="70757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191745</xdr:colOff>
      <xdr:row>277</xdr:row>
      <xdr:rowOff>734786</xdr:rowOff>
    </xdr:from>
    <xdr:to>
      <xdr:col>8</xdr:col>
      <xdr:colOff>0</xdr:colOff>
      <xdr:row>279</xdr:row>
      <xdr:rowOff>299357</xdr:rowOff>
    </xdr:to>
    <xdr:cxnSp macro="">
      <xdr:nvCxnSpPr>
        <xdr:cNvPr id="154" name="直線矢印コネクタ 153"/>
        <xdr:cNvCxnSpPr/>
      </xdr:nvCxnSpPr>
      <xdr:spPr bwMode="auto">
        <a:xfrm>
          <a:off x="1620495" y="48659143"/>
          <a:ext cx="12362" cy="1102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278</xdr:row>
      <xdr:rowOff>231321</xdr:rowOff>
    </xdr:from>
    <xdr:to>
      <xdr:col>28</xdr:col>
      <xdr:colOff>35281</xdr:colOff>
      <xdr:row>281</xdr:row>
      <xdr:rowOff>826320</xdr:rowOff>
    </xdr:to>
    <xdr:sp macro="" textlink="">
      <xdr:nvSpPr>
        <xdr:cNvPr id="156" name="正方形/長方形 155"/>
        <xdr:cNvSpPr/>
      </xdr:nvSpPr>
      <xdr:spPr bwMode="auto">
        <a:xfrm>
          <a:off x="1809750" y="48917678"/>
          <a:ext cx="3940531" cy="3098713"/>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歳入金電子納付システムに係る経費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8</xdr:col>
      <xdr:colOff>81642</xdr:colOff>
      <xdr:row>278</xdr:row>
      <xdr:rowOff>122466</xdr:rowOff>
    </xdr:from>
    <xdr:to>
      <xdr:col>27</xdr:col>
      <xdr:colOff>86627</xdr:colOff>
      <xdr:row>278</xdr:row>
      <xdr:rowOff>760396</xdr:rowOff>
    </xdr:to>
    <xdr:sp macro="" textlink="">
      <xdr:nvSpPr>
        <xdr:cNvPr id="158" name="大かっこ 157"/>
        <xdr:cNvSpPr/>
      </xdr:nvSpPr>
      <xdr:spPr>
        <a:xfrm>
          <a:off x="1714499" y="48808823"/>
          <a:ext cx="3883021" cy="637930"/>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204106</xdr:colOff>
      <xdr:row>279</xdr:row>
      <xdr:rowOff>312964</xdr:rowOff>
    </xdr:from>
    <xdr:to>
      <xdr:col>35</xdr:col>
      <xdr:colOff>12183</xdr:colOff>
      <xdr:row>280</xdr:row>
      <xdr:rowOff>162452</xdr:rowOff>
    </xdr:to>
    <xdr:sp macro="" textlink="">
      <xdr:nvSpPr>
        <xdr:cNvPr id="160" name="角丸四角形 159"/>
        <xdr:cNvSpPr/>
      </xdr:nvSpPr>
      <xdr:spPr bwMode="auto">
        <a:xfrm>
          <a:off x="1428749" y="49774928"/>
          <a:ext cx="5727184" cy="85641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Ｅ．日本マルチペイメントネットワーク運営機構</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108858</xdr:colOff>
      <xdr:row>280</xdr:row>
      <xdr:rowOff>244928</xdr:rowOff>
    </xdr:from>
    <xdr:to>
      <xdr:col>27</xdr:col>
      <xdr:colOff>112141</xdr:colOff>
      <xdr:row>280</xdr:row>
      <xdr:rowOff>609066</xdr:rowOff>
    </xdr:to>
    <xdr:sp macro="" textlink="">
      <xdr:nvSpPr>
        <xdr:cNvPr id="161" name="大かっこ 160"/>
        <xdr:cNvSpPr/>
      </xdr:nvSpPr>
      <xdr:spPr>
        <a:xfrm>
          <a:off x="1741715" y="50713821"/>
          <a:ext cx="3881319" cy="36413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176892</xdr:colOff>
      <xdr:row>280</xdr:row>
      <xdr:rowOff>54430</xdr:rowOff>
    </xdr:from>
    <xdr:to>
      <xdr:col>28</xdr:col>
      <xdr:colOff>8</xdr:colOff>
      <xdr:row>281</xdr:row>
      <xdr:rowOff>170101</xdr:rowOff>
    </xdr:to>
    <xdr:sp macro="" textlink="">
      <xdr:nvSpPr>
        <xdr:cNvPr id="162" name="正方形/長方形 161"/>
        <xdr:cNvSpPr/>
      </xdr:nvSpPr>
      <xdr:spPr bwMode="auto">
        <a:xfrm>
          <a:off x="2013856" y="50523323"/>
          <a:ext cx="3701152" cy="83684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歳入金電子納付システムに係る仕様開示</a:t>
          </a:r>
        </a:p>
      </xdr:txBody>
    </xdr:sp>
    <xdr:clientData/>
  </xdr:twoCellAnchor>
  <xdr:twoCellAnchor>
    <xdr:from>
      <xdr:col>7</xdr:col>
      <xdr:colOff>27214</xdr:colOff>
      <xdr:row>281</xdr:row>
      <xdr:rowOff>217715</xdr:rowOff>
    </xdr:from>
    <xdr:to>
      <xdr:col>17</xdr:col>
      <xdr:colOff>83017</xdr:colOff>
      <xdr:row>282</xdr:row>
      <xdr:rowOff>13607</xdr:rowOff>
    </xdr:to>
    <xdr:sp macro="" textlink="">
      <xdr:nvSpPr>
        <xdr:cNvPr id="163" name="角丸四角形 162"/>
        <xdr:cNvSpPr/>
      </xdr:nvSpPr>
      <xdr:spPr bwMode="auto">
        <a:xfrm>
          <a:off x="1455964" y="51407786"/>
          <a:ext cx="2096874" cy="69396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282</xdr:row>
      <xdr:rowOff>27215</xdr:rowOff>
    </xdr:from>
    <xdr:to>
      <xdr:col>8</xdr:col>
      <xdr:colOff>1246</xdr:colOff>
      <xdr:row>283</xdr:row>
      <xdr:rowOff>435427</xdr:rowOff>
    </xdr:to>
    <xdr:cxnSp macro="">
      <xdr:nvCxnSpPr>
        <xdr:cNvPr id="164" name="直線矢印コネクタ 163"/>
        <xdr:cNvCxnSpPr/>
      </xdr:nvCxnSpPr>
      <xdr:spPr bwMode="auto">
        <a:xfrm flipH="1">
          <a:off x="1632857" y="52115358"/>
          <a:ext cx="1246" cy="11702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282</xdr:row>
      <xdr:rowOff>149678</xdr:rowOff>
    </xdr:from>
    <xdr:to>
      <xdr:col>29</xdr:col>
      <xdr:colOff>48889</xdr:colOff>
      <xdr:row>283</xdr:row>
      <xdr:rowOff>598714</xdr:rowOff>
    </xdr:to>
    <xdr:sp macro="" textlink="">
      <xdr:nvSpPr>
        <xdr:cNvPr id="165" name="正方形/長方形 164"/>
        <xdr:cNvSpPr/>
      </xdr:nvSpPr>
      <xdr:spPr bwMode="auto">
        <a:xfrm>
          <a:off x="2027465" y="52237821"/>
          <a:ext cx="3940531" cy="121103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13609</xdr:colOff>
      <xdr:row>282</xdr:row>
      <xdr:rowOff>204106</xdr:rowOff>
    </xdr:from>
    <xdr:to>
      <xdr:col>28</xdr:col>
      <xdr:colOff>18594</xdr:colOff>
      <xdr:row>282</xdr:row>
      <xdr:rowOff>734994</xdr:rowOff>
    </xdr:to>
    <xdr:sp macro="" textlink="">
      <xdr:nvSpPr>
        <xdr:cNvPr id="166" name="大かっこ 165"/>
        <xdr:cNvSpPr/>
      </xdr:nvSpPr>
      <xdr:spPr>
        <a:xfrm>
          <a:off x="1850573" y="52292249"/>
          <a:ext cx="3883021" cy="53088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283</xdr:row>
      <xdr:rowOff>462642</xdr:rowOff>
    </xdr:from>
    <xdr:to>
      <xdr:col>24</xdr:col>
      <xdr:colOff>23746</xdr:colOff>
      <xdr:row>284</xdr:row>
      <xdr:rowOff>437317</xdr:rowOff>
    </xdr:to>
    <xdr:sp macro="" textlink="">
      <xdr:nvSpPr>
        <xdr:cNvPr id="168" name="角丸四角形 167"/>
        <xdr:cNvSpPr/>
      </xdr:nvSpPr>
      <xdr:spPr bwMode="auto">
        <a:xfrm>
          <a:off x="1415143" y="53312785"/>
          <a:ext cx="3507174" cy="641425"/>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Ｆ．</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ブルーホップ</a:t>
          </a:r>
          <a:r>
            <a:rPr kumimoji="1" lang="ja-JP" altLang="en-US" sz="1200">
              <a:solidFill>
                <a:sysClr val="windowText" lastClr="000000"/>
              </a:solidFill>
            </a:rPr>
            <a:t>他</a:t>
          </a:r>
          <a:r>
            <a:rPr kumimoji="1" lang="en-US" altLang="ja-JP" sz="1200">
              <a:solidFill>
                <a:sysClr val="windowText" lastClr="000000"/>
              </a:solidFill>
            </a:rPr>
            <a:t>2</a:t>
          </a:r>
          <a:r>
            <a:rPr kumimoji="1" lang="ja-JP" altLang="en-US" sz="1200">
              <a:solidFill>
                <a:sysClr val="windowText" lastClr="000000"/>
              </a:solidFill>
            </a:rPr>
            <a:t>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7</xdr:col>
      <xdr:colOff>27214</xdr:colOff>
      <xdr:row>285</xdr:row>
      <xdr:rowOff>13630</xdr:rowOff>
    </xdr:from>
    <xdr:to>
      <xdr:col>35</xdr:col>
      <xdr:colOff>3086</xdr:colOff>
      <xdr:row>289</xdr:row>
      <xdr:rowOff>340146</xdr:rowOff>
    </xdr:to>
    <xdr:grpSp>
      <xdr:nvGrpSpPr>
        <xdr:cNvPr id="169" name="グループ化 168"/>
        <xdr:cNvGrpSpPr/>
      </xdr:nvGrpSpPr>
      <xdr:grpSpPr>
        <a:xfrm>
          <a:off x="1455964" y="54564666"/>
          <a:ext cx="5690872" cy="3143194"/>
          <a:chOff x="1743075" y="249873999"/>
          <a:chExt cx="5395561" cy="2326148"/>
        </a:xfrm>
      </xdr:grpSpPr>
      <xdr:sp macro="" textlink="">
        <xdr:nvSpPr>
          <xdr:cNvPr id="170" name="大かっこ 169"/>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71" name="グループ化 170"/>
          <xdr:cNvGrpSpPr/>
        </xdr:nvGrpSpPr>
        <xdr:grpSpPr>
          <a:xfrm>
            <a:off x="1743075" y="249873999"/>
            <a:ext cx="5395561" cy="2326148"/>
            <a:chOff x="1828800" y="252421919"/>
            <a:chExt cx="5662900" cy="2351249"/>
          </a:xfrm>
        </xdr:grpSpPr>
        <xdr:grpSp>
          <xdr:nvGrpSpPr>
            <xdr:cNvPr id="172" name="グループ化 38"/>
            <xdr:cNvGrpSpPr>
              <a:grpSpLocks/>
            </xdr:cNvGrpSpPr>
          </xdr:nvGrpSpPr>
          <xdr:grpSpPr bwMode="auto">
            <a:xfrm>
              <a:off x="1828800" y="252421919"/>
              <a:ext cx="5662900" cy="2070607"/>
              <a:chOff x="2249317" y="37389566"/>
              <a:chExt cx="6398889" cy="2847278"/>
            </a:xfrm>
          </xdr:grpSpPr>
          <xdr:cxnSp macro="">
            <xdr:nvCxnSpPr>
              <xdr:cNvPr id="176" name="直線矢印コネクタ 175"/>
              <xdr:cNvCxnSpPr/>
            </xdr:nvCxnSpPr>
            <xdr:spPr>
              <a:xfrm>
                <a:off x="2624932" y="38069274"/>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7" name="正方形/長方形 176"/>
              <xdr:cNvSpPr/>
            </xdr:nvSpPr>
            <xdr:spPr>
              <a:xfrm>
                <a:off x="2993567" y="38511627"/>
                <a:ext cx="4109834" cy="172521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訴訟関係資料の電子データ化に必要な経費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その他</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他</a:t>
                </a:r>
                <a:r>
                  <a:rPr kumimoji="1" lang="en-US" altLang="ja-JP" sz="1200">
                    <a:solidFill>
                      <a:schemeClr val="tx1"/>
                    </a:solidFill>
                    <a:effectLst/>
                    <a:latin typeface="+mn-lt"/>
                    <a:ea typeface="+mn-ea"/>
                    <a:cs typeface="+mn-cs"/>
                  </a:rPr>
                  <a:t>】</a:t>
                </a:r>
                <a:endParaRPr lang="ja-JP" altLang="ja-JP" sz="1200">
                  <a:solidFill>
                    <a:schemeClr val="tx1"/>
                  </a:solidFill>
                  <a:effectLst/>
                </a:endParaRPr>
              </a:p>
              <a:p>
                <a:pPr algn="l"/>
                <a:endParaRPr kumimoji="1" lang="en-US" altLang="ja-JP" sz="1200">
                  <a:solidFill>
                    <a:schemeClr val="tx1"/>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178" name="角丸四角形 177"/>
              <xdr:cNvSpPr/>
            </xdr:nvSpPr>
            <xdr:spPr>
              <a:xfrm>
                <a:off x="2249317" y="37389566"/>
                <a:ext cx="2330221" cy="69165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9" name="角丸四角形 178"/>
              <xdr:cNvSpPr/>
            </xdr:nvSpPr>
            <xdr:spPr>
              <a:xfrm>
                <a:off x="2264617" y="39386652"/>
                <a:ext cx="6383589"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Ｇ．（株）阪急阪神ビジネストラベル</a:t>
                </a:r>
                <a:r>
                  <a:rPr kumimoji="1" lang="ja-JP" altLang="ja-JP" sz="1100">
                    <a:solidFill>
                      <a:sysClr val="windowText" lastClr="000000"/>
                    </a:solidFill>
                    <a:effectLst/>
                    <a:latin typeface="+mn-lt"/>
                    <a:ea typeface="+mn-ea"/>
                    <a:cs typeface="+mn-cs"/>
                  </a:rPr>
                  <a:t>　他</a:t>
                </a:r>
                <a:r>
                  <a:rPr kumimoji="1" lang="ja-JP" altLang="en-US" sz="1100">
                    <a:solidFill>
                      <a:sysClr val="windowText" lastClr="000000"/>
                    </a:solidFill>
                    <a:effectLst/>
                    <a:latin typeface="+mn-lt"/>
                    <a:ea typeface="+mn-ea"/>
                    <a:cs typeface="+mn-cs"/>
                  </a:rPr>
                  <a:t>個人等</a:t>
                </a:r>
                <a:r>
                  <a:rPr kumimoji="1" lang="ja-JP" altLang="en-US" sz="1200">
                    <a:solidFill>
                      <a:sysClr val="windowText" lastClr="000000"/>
                    </a:solidFill>
                  </a:rPr>
                  <a:t>　　  　　　　</a:t>
                </a:r>
                <a:r>
                  <a:rPr kumimoji="1" lang="en-US" altLang="ja-JP" sz="1200">
                    <a:solidFill>
                      <a:sysClr val="windowText" lastClr="000000"/>
                    </a:solidFill>
                  </a:rPr>
                  <a:t>4</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73" name="グループ化 172"/>
            <xdr:cNvGrpSpPr/>
          </xdr:nvGrpSpPr>
          <xdr:grpSpPr>
            <a:xfrm>
              <a:off x="2316538" y="254382223"/>
              <a:ext cx="1353362" cy="390945"/>
              <a:chOff x="2316619" y="251515198"/>
              <a:chExt cx="1140893" cy="390945"/>
            </a:xfrm>
          </xdr:grpSpPr>
          <xdr:sp macro="" textlink="">
            <xdr:nvSpPr>
              <xdr:cNvPr id="174" name="正方形/長方形 173"/>
              <xdr:cNvSpPr/>
            </xdr:nvSpPr>
            <xdr:spPr bwMode="auto">
              <a:xfrm>
                <a:off x="2328036" y="251515198"/>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75" name="大かっこ 174"/>
              <xdr:cNvSpPr/>
            </xdr:nvSpPr>
            <xdr:spPr>
              <a:xfrm>
                <a:off x="2316619" y="251535261"/>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twoCellAnchor>
    <xdr:from>
      <xdr:col>7</xdr:col>
      <xdr:colOff>13608</xdr:colOff>
      <xdr:row>289</xdr:row>
      <xdr:rowOff>571499</xdr:rowOff>
    </xdr:from>
    <xdr:to>
      <xdr:col>34</xdr:col>
      <xdr:colOff>181112</xdr:colOff>
      <xdr:row>292</xdr:row>
      <xdr:rowOff>574875</xdr:rowOff>
    </xdr:to>
    <xdr:grpSp>
      <xdr:nvGrpSpPr>
        <xdr:cNvPr id="180" name="グループ化 179"/>
        <xdr:cNvGrpSpPr/>
      </xdr:nvGrpSpPr>
      <xdr:grpSpPr>
        <a:xfrm>
          <a:off x="1442358" y="57939213"/>
          <a:ext cx="5678397" cy="2561519"/>
          <a:chOff x="1743075" y="249873985"/>
          <a:chExt cx="5382661" cy="2565602"/>
        </a:xfrm>
      </xdr:grpSpPr>
      <xdr:sp macro="" textlink="">
        <xdr:nvSpPr>
          <xdr:cNvPr id="181" name="大かっこ 180"/>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82" name="グループ化 181"/>
          <xdr:cNvGrpSpPr/>
        </xdr:nvGrpSpPr>
        <xdr:grpSpPr>
          <a:xfrm>
            <a:off x="1743075" y="249873985"/>
            <a:ext cx="5382661" cy="2565602"/>
            <a:chOff x="1828800" y="252421916"/>
            <a:chExt cx="5649361" cy="2593287"/>
          </a:xfrm>
        </xdr:grpSpPr>
        <xdr:grpSp>
          <xdr:nvGrpSpPr>
            <xdr:cNvPr id="183" name="グループ化 38"/>
            <xdr:cNvGrpSpPr>
              <a:grpSpLocks/>
            </xdr:cNvGrpSpPr>
          </xdr:nvGrpSpPr>
          <xdr:grpSpPr bwMode="auto">
            <a:xfrm>
              <a:off x="1828800" y="252421916"/>
              <a:ext cx="5649361" cy="2135508"/>
              <a:chOff x="2249317" y="37389589"/>
              <a:chExt cx="6383590" cy="2936525"/>
            </a:xfrm>
          </xdr:grpSpPr>
          <xdr:cxnSp macro="">
            <xdr:nvCxnSpPr>
              <xdr:cNvPr id="187" name="直線矢印コネクタ 186"/>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8" name="正方形/長方形 187"/>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89" name="角丸四角形 188"/>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90" name="角丸四角形 189"/>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Ｈ．</a:t>
                </a:r>
                <a:r>
                  <a:rPr kumimoji="1" lang="ja-JP" altLang="en-US" sz="1100">
                    <a:solidFill>
                      <a:sysClr val="windowText" lastClr="000000"/>
                    </a:solidFill>
                    <a:effectLst/>
                    <a:latin typeface="+mn-lt"/>
                    <a:ea typeface="+mn-ea"/>
                    <a:cs typeface="+mn-cs"/>
                  </a:rPr>
                  <a:t>全国市長会館</a:t>
                </a:r>
                <a:r>
                  <a:rPr kumimoji="1" lang="ja-JP" altLang="ja-JP" sz="1100">
                    <a:solidFill>
                      <a:sysClr val="windowText" lastClr="000000"/>
                    </a:solidFill>
                    <a:effectLst/>
                    <a:latin typeface="+mn-lt"/>
                    <a:ea typeface="+mn-ea"/>
                    <a:cs typeface="+mn-cs"/>
                  </a:rPr>
                  <a:t>　他個人等</a:t>
                </a:r>
                <a:r>
                  <a:rPr kumimoji="1" lang="ja-JP" altLang="en-US" sz="1200">
                    <a:solidFill>
                      <a:sysClr val="windowText" lastClr="000000"/>
                    </a:solidFill>
                  </a:rPr>
                  <a:t>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0.3</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184" name="グループ化 183"/>
            <xdr:cNvGrpSpPr/>
          </xdr:nvGrpSpPr>
          <xdr:grpSpPr>
            <a:xfrm>
              <a:off x="2438401" y="254628332"/>
              <a:ext cx="2740540" cy="386871"/>
              <a:chOff x="2419350" y="251761307"/>
              <a:chExt cx="2310293" cy="386871"/>
            </a:xfrm>
          </xdr:grpSpPr>
          <xdr:sp macro="" textlink="">
            <xdr:nvSpPr>
              <xdr:cNvPr id="185" name="正方形/長方形 184"/>
              <xdr:cNvSpPr/>
            </xdr:nvSpPr>
            <xdr:spPr bwMode="auto">
              <a:xfrm>
                <a:off x="2419350" y="251761307"/>
                <a:ext cx="2310293" cy="38100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mn-lt"/>
                    <a:ea typeface="+mn-ea"/>
                    <a:cs typeface="+mn-cs"/>
                  </a:rPr>
                  <a:t>旅費、謝金</a:t>
                </a:r>
                <a:endParaRPr lang="ja-JP" altLang="ja-JP" sz="1200">
                  <a:solidFill>
                    <a:sysClr val="windowText" lastClr="000000"/>
                  </a:solidFill>
                  <a:effectLst/>
                </a:endParaRPr>
              </a:p>
            </xdr:txBody>
          </xdr:sp>
          <xdr:sp macro="" textlink="">
            <xdr:nvSpPr>
              <xdr:cNvPr id="186" name="大かっこ 185"/>
              <xdr:cNvSpPr/>
            </xdr:nvSpPr>
            <xdr:spPr>
              <a:xfrm>
                <a:off x="2419351" y="251777296"/>
                <a:ext cx="11522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twoCellAnchor>
    <xdr:from>
      <xdr:col>6</xdr:col>
      <xdr:colOff>163286</xdr:colOff>
      <xdr:row>293</xdr:row>
      <xdr:rowOff>81627</xdr:rowOff>
    </xdr:from>
    <xdr:to>
      <xdr:col>34</xdr:col>
      <xdr:colOff>22048</xdr:colOff>
      <xdr:row>298</xdr:row>
      <xdr:rowOff>800037</xdr:rowOff>
    </xdr:to>
    <xdr:grpSp>
      <xdr:nvGrpSpPr>
        <xdr:cNvPr id="191" name="グループ化 190"/>
        <xdr:cNvGrpSpPr/>
      </xdr:nvGrpSpPr>
      <xdr:grpSpPr>
        <a:xfrm>
          <a:off x="1387929" y="60851127"/>
          <a:ext cx="5573762" cy="2786696"/>
          <a:chOff x="1814944" y="257329132"/>
          <a:chExt cx="5757652" cy="2802606"/>
        </a:xfrm>
      </xdr:grpSpPr>
      <xdr:grpSp>
        <xdr:nvGrpSpPr>
          <xdr:cNvPr id="192" name="グループ化 33"/>
          <xdr:cNvGrpSpPr>
            <a:grpSpLocks/>
          </xdr:cNvGrpSpPr>
        </xdr:nvGrpSpPr>
        <xdr:grpSpPr bwMode="auto">
          <a:xfrm>
            <a:off x="1814944" y="257329132"/>
            <a:ext cx="5757652" cy="2330580"/>
            <a:chOff x="2297008" y="26393266"/>
            <a:chExt cx="5830226" cy="55598742"/>
          </a:xfrm>
        </xdr:grpSpPr>
        <xdr:cxnSp macro="">
          <xdr:nvCxnSpPr>
            <xdr:cNvPr id="197" name="直線矢印コネクタ 196"/>
            <xdr:cNvCxnSpPr/>
          </xdr:nvCxnSpPr>
          <xdr:spPr>
            <a:xfrm>
              <a:off x="2809692" y="43799073"/>
              <a:ext cx="1611" cy="200525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8" name="正方形/長方形 197"/>
            <xdr:cNvSpPr/>
          </xdr:nvSpPr>
          <xdr:spPr>
            <a:xfrm>
              <a:off x="2799363" y="45351472"/>
              <a:ext cx="5327871" cy="2045875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200" baseline="0">
                  <a:solidFill>
                    <a:sysClr val="windowText" lastClr="000000"/>
                  </a:solidFill>
                  <a:effectLst/>
                  <a:latin typeface="ＭＳ ゴシック" pitchFamily="49" charset="-128"/>
                  <a:ea typeface="ＭＳ ゴシック" pitchFamily="49" charset="-128"/>
                </a:rPr>
                <a:t> 障害認定等を行う医療専門職に必要な経費</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99" name="角丸四角形 198"/>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00" name="角丸四角形 199"/>
            <xdr:cNvSpPr/>
          </xdr:nvSpPr>
          <xdr:spPr>
            <a:xfrm>
              <a:off x="2297008" y="70755316"/>
              <a:ext cx="3297249" cy="1123669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I</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effectLst/>
                  <a:latin typeface="+mn-lt"/>
                  <a:ea typeface="+mn-ea"/>
                  <a:cs typeface="+mn-cs"/>
                </a:rPr>
                <a:t>個人等</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93" name="大かっこ 192"/>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194" name="グループ化 193"/>
          <xdr:cNvGrpSpPr/>
        </xdr:nvGrpSpPr>
        <xdr:grpSpPr>
          <a:xfrm>
            <a:off x="2070027" y="259724578"/>
            <a:ext cx="2040077" cy="407160"/>
            <a:chOff x="2195000" y="251813633"/>
            <a:chExt cx="1514475" cy="407160"/>
          </a:xfrm>
        </xdr:grpSpPr>
        <xdr:sp macro="" textlink="">
          <xdr:nvSpPr>
            <xdr:cNvPr id="195" name="正方形/長方形 194"/>
            <xdr:cNvSpPr/>
          </xdr:nvSpPr>
          <xdr:spPr bwMode="auto">
            <a:xfrm>
              <a:off x="2195000" y="251839793"/>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196" name="大かっこ 195"/>
            <xdr:cNvSpPr/>
          </xdr:nvSpPr>
          <xdr:spPr>
            <a:xfrm>
              <a:off x="2388046" y="251813633"/>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clientData/>
  </xdr:twoCellAnchor>
  <xdr:twoCellAnchor>
    <xdr:from>
      <xdr:col>6</xdr:col>
      <xdr:colOff>204106</xdr:colOff>
      <xdr:row>299</xdr:row>
      <xdr:rowOff>27214</xdr:rowOff>
    </xdr:from>
    <xdr:to>
      <xdr:col>34</xdr:col>
      <xdr:colOff>62868</xdr:colOff>
      <xdr:row>301</xdr:row>
      <xdr:rowOff>668729</xdr:rowOff>
    </xdr:to>
    <xdr:grpSp>
      <xdr:nvGrpSpPr>
        <xdr:cNvPr id="201" name="グループ化 200"/>
        <xdr:cNvGrpSpPr/>
      </xdr:nvGrpSpPr>
      <xdr:grpSpPr>
        <a:xfrm>
          <a:off x="1428749" y="63885535"/>
          <a:ext cx="5573762" cy="2777837"/>
          <a:chOff x="1814944" y="257329132"/>
          <a:chExt cx="5757652" cy="2793695"/>
        </a:xfrm>
      </xdr:grpSpPr>
      <xdr:grpSp>
        <xdr:nvGrpSpPr>
          <xdr:cNvPr id="202" name="グループ化 33"/>
          <xdr:cNvGrpSpPr>
            <a:grpSpLocks/>
          </xdr:cNvGrpSpPr>
        </xdr:nvGrpSpPr>
        <xdr:grpSpPr bwMode="auto">
          <a:xfrm>
            <a:off x="1814944" y="257329132"/>
            <a:ext cx="5757652" cy="2289527"/>
            <a:chOff x="2297008" y="26393266"/>
            <a:chExt cx="5830226" cy="54619268"/>
          </a:xfrm>
        </xdr:grpSpPr>
        <xdr:cxnSp macro="">
          <xdr:nvCxnSpPr>
            <xdr:cNvPr id="207" name="直線矢印コネクタ 206"/>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8" name="正方形/長方形 207"/>
            <xdr:cNvSpPr/>
          </xdr:nvSpPr>
          <xdr:spPr>
            <a:xfrm>
              <a:off x="2799363" y="45351472"/>
              <a:ext cx="5327871" cy="2045875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常に年金記録が確認できる仕組みに必要な経費</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一般競争契約（最低価格）他</a:t>
              </a:r>
              <a:r>
                <a:rPr kumimoji="1" lang="en-US"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09" name="角丸四角形 208"/>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10" name="角丸四角形 209"/>
            <xdr:cNvSpPr/>
          </xdr:nvSpPr>
          <xdr:spPr>
            <a:xfrm>
              <a:off x="2297008" y="69775873"/>
              <a:ext cx="3800277" cy="1123666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J</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effectLst/>
                  <a:latin typeface="+mn-lt"/>
                  <a:ea typeface="+mn-ea"/>
                  <a:cs typeface="+mn-cs"/>
                </a:rPr>
                <a:t>株式会社アドフロンテ</a:t>
              </a:r>
              <a:r>
                <a:rPr kumimoji="1" lang="ja-JP" altLang="ja-JP" sz="1100">
                  <a:solidFill>
                    <a:sysClr val="windowText" lastClr="000000"/>
                  </a:solidFill>
                  <a:effectLst/>
                  <a:latin typeface="+mn-lt"/>
                  <a:ea typeface="+mn-ea"/>
                  <a:cs typeface="+mn-cs"/>
                </a:rPr>
                <a:t>　他</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者　　　　</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203" name="大かっこ 202"/>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04" name="グループ化 203"/>
          <xdr:cNvGrpSpPr/>
        </xdr:nvGrpSpPr>
        <xdr:grpSpPr>
          <a:xfrm>
            <a:off x="2154363" y="259723370"/>
            <a:ext cx="2040077" cy="399457"/>
            <a:chOff x="2257608" y="251812425"/>
            <a:chExt cx="1514475" cy="399457"/>
          </a:xfrm>
        </xdr:grpSpPr>
        <xdr:sp macro="" textlink="">
          <xdr:nvSpPr>
            <xdr:cNvPr id="205" name="正方形/長方形 204"/>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206" name="大かっこ 205"/>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clientData/>
  </xdr:twoCellAnchor>
  <xdr:twoCellAnchor>
    <xdr:from>
      <xdr:col>6</xdr:col>
      <xdr:colOff>176893</xdr:colOff>
      <xdr:row>302</xdr:row>
      <xdr:rowOff>40822</xdr:rowOff>
    </xdr:from>
    <xdr:to>
      <xdr:col>34</xdr:col>
      <xdr:colOff>136081</xdr:colOff>
      <xdr:row>304</xdr:row>
      <xdr:rowOff>920964</xdr:rowOff>
    </xdr:to>
    <xdr:grpSp>
      <xdr:nvGrpSpPr>
        <xdr:cNvPr id="212" name="グループ化 211"/>
        <xdr:cNvGrpSpPr/>
      </xdr:nvGrpSpPr>
      <xdr:grpSpPr>
        <a:xfrm>
          <a:off x="1401536" y="67056001"/>
          <a:ext cx="5674188" cy="2825963"/>
          <a:chOff x="1786370" y="260480175"/>
          <a:chExt cx="5867907" cy="2856634"/>
        </a:xfrm>
      </xdr:grpSpPr>
      <xdr:sp macro="" textlink="">
        <xdr:nvSpPr>
          <xdr:cNvPr id="213" name="大かっこ 212"/>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nvGrpSpPr>
          <xdr:cNvPr id="214" name="グループ化 213"/>
          <xdr:cNvGrpSpPr/>
        </xdr:nvGrpSpPr>
        <xdr:grpSpPr>
          <a:xfrm>
            <a:off x="1786370" y="260480175"/>
            <a:ext cx="5867907" cy="2856634"/>
            <a:chOff x="1756682" y="260806746"/>
            <a:chExt cx="5763875" cy="2861583"/>
          </a:xfrm>
        </xdr:grpSpPr>
        <xdr:grpSp>
          <xdr:nvGrpSpPr>
            <xdr:cNvPr id="215" name="グループ化 33"/>
            <xdr:cNvGrpSpPr>
              <a:grpSpLocks/>
            </xdr:cNvGrpSpPr>
          </xdr:nvGrpSpPr>
          <xdr:grpSpPr bwMode="auto">
            <a:xfrm>
              <a:off x="1756682" y="260806746"/>
              <a:ext cx="5763875" cy="2334841"/>
              <a:chOff x="2297009" y="15332166"/>
              <a:chExt cx="5949463" cy="51277420"/>
            </a:xfrm>
          </xdr:grpSpPr>
          <xdr:cxnSp macro="">
            <xdr:nvCxnSpPr>
              <xdr:cNvPr id="219" name="直線矢印コネクタ 218"/>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0" name="正方形/長方形 219"/>
              <xdr:cNvSpPr/>
            </xdr:nvSpPr>
            <xdr:spPr>
              <a:xfrm>
                <a:off x="2918601" y="34868585"/>
                <a:ext cx="5327871" cy="231379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ja-JP" sz="1100">
                    <a:solidFill>
                      <a:sysClr val="windowText" lastClr="000000"/>
                    </a:solidFill>
                    <a:effectLst/>
                    <a:latin typeface="+mn-lt"/>
                    <a:ea typeface="+mn-ea"/>
                    <a:cs typeface="+mn-cs"/>
                  </a:rPr>
                  <a:t>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21" name="角丸四角形 220"/>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22" name="角丸四角形 221"/>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K.</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電通テック</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216" name="グループ化 215"/>
            <xdr:cNvGrpSpPr/>
          </xdr:nvGrpSpPr>
          <xdr:grpSpPr>
            <a:xfrm>
              <a:off x="2340429" y="263277804"/>
              <a:ext cx="3913918" cy="390525"/>
              <a:chOff x="2419350" y="251841000"/>
              <a:chExt cx="3836358" cy="390525"/>
            </a:xfrm>
          </xdr:grpSpPr>
          <xdr:sp macro="" textlink="">
            <xdr:nvSpPr>
              <xdr:cNvPr id="217" name="正方形/長方形 216"/>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218" name="大かっこ 217"/>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70" zoomScaleNormal="75" zoomScaleSheetLayoutView="70" zoomScalePageLayoutView="85" workbookViewId="0">
      <selection activeCell="W26" sqref="W26: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365</v>
      </c>
      <c r="AJ2" s="853" t="s">
        <v>732</v>
      </c>
      <c r="AK2" s="853"/>
      <c r="AL2" s="853"/>
      <c r="AM2" s="853"/>
      <c r="AN2" s="90" t="s">
        <v>365</v>
      </c>
      <c r="AO2" s="853">
        <v>21</v>
      </c>
      <c r="AP2" s="853"/>
      <c r="AQ2" s="853"/>
      <c r="AR2" s="91" t="s">
        <v>365</v>
      </c>
      <c r="AS2" s="854">
        <v>888</v>
      </c>
      <c r="AT2" s="854"/>
      <c r="AU2" s="854"/>
      <c r="AV2" s="90" t="str">
        <f>IF(AW2="","","-")</f>
        <v/>
      </c>
      <c r="AW2" s="855"/>
      <c r="AX2" s="855"/>
    </row>
    <row r="3" spans="1:50" ht="21" customHeight="1" thickBot="1" x14ac:dyDescent="0.2">
      <c r="A3" s="856" t="s">
        <v>679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689</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690</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692</v>
      </c>
      <c r="H5" s="844"/>
      <c r="I5" s="844"/>
      <c r="J5" s="844"/>
      <c r="K5" s="844"/>
      <c r="L5" s="844"/>
      <c r="M5" s="845" t="s">
        <v>62</v>
      </c>
      <c r="N5" s="846"/>
      <c r="O5" s="846"/>
      <c r="P5" s="846"/>
      <c r="Q5" s="846"/>
      <c r="R5" s="847"/>
      <c r="S5" s="848" t="s">
        <v>693</v>
      </c>
      <c r="T5" s="844"/>
      <c r="U5" s="844"/>
      <c r="V5" s="844"/>
      <c r="W5" s="844"/>
      <c r="X5" s="849"/>
      <c r="Y5" s="850" t="s">
        <v>3</v>
      </c>
      <c r="Z5" s="851"/>
      <c r="AA5" s="851"/>
      <c r="AB5" s="851"/>
      <c r="AC5" s="851"/>
      <c r="AD5" s="852"/>
      <c r="AE5" s="873" t="s">
        <v>694</v>
      </c>
      <c r="AF5" s="873"/>
      <c r="AG5" s="873"/>
      <c r="AH5" s="873"/>
      <c r="AI5" s="873"/>
      <c r="AJ5" s="873"/>
      <c r="AK5" s="873"/>
      <c r="AL5" s="873"/>
      <c r="AM5" s="873"/>
      <c r="AN5" s="873"/>
      <c r="AO5" s="873"/>
      <c r="AP5" s="874"/>
      <c r="AQ5" s="875" t="s">
        <v>733</v>
      </c>
      <c r="AR5" s="876"/>
      <c r="AS5" s="876"/>
      <c r="AT5" s="876"/>
      <c r="AU5" s="876"/>
      <c r="AV5" s="876"/>
      <c r="AW5" s="876"/>
      <c r="AX5" s="877"/>
    </row>
    <row r="6" spans="1:50" ht="39" customHeight="1" x14ac:dyDescent="0.15">
      <c r="A6" s="878" t="s">
        <v>4</v>
      </c>
      <c r="B6" s="879"/>
      <c r="C6" s="879"/>
      <c r="D6" s="879"/>
      <c r="E6" s="879"/>
      <c r="F6" s="879"/>
      <c r="G6" s="880" t="str">
        <f>入力規則等!F39</f>
        <v>年金特別会計業務勘定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695</v>
      </c>
      <c r="H7" s="884"/>
      <c r="I7" s="884"/>
      <c r="J7" s="884"/>
      <c r="K7" s="884"/>
      <c r="L7" s="884"/>
      <c r="M7" s="884"/>
      <c r="N7" s="884"/>
      <c r="O7" s="884"/>
      <c r="P7" s="884"/>
      <c r="Q7" s="884"/>
      <c r="R7" s="884"/>
      <c r="S7" s="884"/>
      <c r="T7" s="884"/>
      <c r="U7" s="884"/>
      <c r="V7" s="884"/>
      <c r="W7" s="884"/>
      <c r="X7" s="885"/>
      <c r="Y7" s="886" t="s">
        <v>350</v>
      </c>
      <c r="Z7" s="704"/>
      <c r="AA7" s="704"/>
      <c r="AB7" s="704"/>
      <c r="AC7" s="704"/>
      <c r="AD7" s="887"/>
      <c r="AE7" s="815" t="s">
        <v>696</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734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直接実施、交付</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2"/>
      <c r="B13" s="323"/>
      <c r="C13" s="323"/>
      <c r="D13" s="323"/>
      <c r="E13" s="323"/>
      <c r="F13" s="324"/>
      <c r="G13" s="805" t="s">
        <v>6</v>
      </c>
      <c r="H13" s="806"/>
      <c r="I13" s="822" t="s">
        <v>7</v>
      </c>
      <c r="J13" s="823"/>
      <c r="K13" s="823"/>
      <c r="L13" s="823"/>
      <c r="M13" s="823"/>
      <c r="N13" s="823"/>
      <c r="O13" s="824"/>
      <c r="P13" s="717">
        <v>12157</v>
      </c>
      <c r="Q13" s="718"/>
      <c r="R13" s="718"/>
      <c r="S13" s="718"/>
      <c r="T13" s="718"/>
      <c r="U13" s="718"/>
      <c r="V13" s="719"/>
      <c r="W13" s="717">
        <v>14416</v>
      </c>
      <c r="X13" s="718"/>
      <c r="Y13" s="718"/>
      <c r="Z13" s="718"/>
      <c r="AA13" s="718"/>
      <c r="AB13" s="718"/>
      <c r="AC13" s="719"/>
      <c r="AD13" s="717">
        <v>14377</v>
      </c>
      <c r="AE13" s="718"/>
      <c r="AF13" s="718"/>
      <c r="AG13" s="718"/>
      <c r="AH13" s="718"/>
      <c r="AI13" s="718"/>
      <c r="AJ13" s="719"/>
      <c r="AK13" s="717">
        <v>13896</v>
      </c>
      <c r="AL13" s="718"/>
      <c r="AM13" s="718"/>
      <c r="AN13" s="718"/>
      <c r="AO13" s="718"/>
      <c r="AP13" s="718"/>
      <c r="AQ13" s="719"/>
      <c r="AR13" s="753">
        <v>13996</v>
      </c>
      <c r="AS13" s="754"/>
      <c r="AT13" s="754"/>
      <c r="AU13" s="754"/>
      <c r="AV13" s="754"/>
      <c r="AW13" s="754"/>
      <c r="AX13" s="825"/>
    </row>
    <row r="14" spans="1:50" ht="21" customHeight="1" x14ac:dyDescent="0.15">
      <c r="A14" s="322"/>
      <c r="B14" s="323"/>
      <c r="C14" s="323"/>
      <c r="D14" s="323"/>
      <c r="E14" s="323"/>
      <c r="F14" s="324"/>
      <c r="G14" s="807"/>
      <c r="H14" s="808"/>
      <c r="I14" s="800" t="s">
        <v>8</v>
      </c>
      <c r="J14" s="801"/>
      <c r="K14" s="801"/>
      <c r="L14" s="801"/>
      <c r="M14" s="801"/>
      <c r="N14" s="801"/>
      <c r="O14" s="802"/>
      <c r="P14" s="717" t="s">
        <v>698</v>
      </c>
      <c r="Q14" s="718"/>
      <c r="R14" s="718"/>
      <c r="S14" s="718"/>
      <c r="T14" s="718"/>
      <c r="U14" s="718"/>
      <c r="V14" s="719"/>
      <c r="W14" s="717" t="s">
        <v>698</v>
      </c>
      <c r="X14" s="718"/>
      <c r="Y14" s="718"/>
      <c r="Z14" s="718"/>
      <c r="AA14" s="718"/>
      <c r="AB14" s="718"/>
      <c r="AC14" s="719"/>
      <c r="AD14" s="717" t="s">
        <v>698</v>
      </c>
      <c r="AE14" s="718"/>
      <c r="AF14" s="718"/>
      <c r="AG14" s="718"/>
      <c r="AH14" s="718"/>
      <c r="AI14" s="718"/>
      <c r="AJ14" s="719"/>
      <c r="AK14" s="717"/>
      <c r="AL14" s="718"/>
      <c r="AM14" s="718"/>
      <c r="AN14" s="718"/>
      <c r="AO14" s="718"/>
      <c r="AP14" s="718"/>
      <c r="AQ14" s="719"/>
      <c r="AR14" s="811"/>
      <c r="AS14" s="811"/>
      <c r="AT14" s="811"/>
      <c r="AU14" s="811"/>
      <c r="AV14" s="811"/>
      <c r="AW14" s="811"/>
      <c r="AX14" s="812"/>
    </row>
    <row r="15" spans="1:50" ht="21" customHeight="1" x14ac:dyDescent="0.15">
      <c r="A15" s="322"/>
      <c r="B15" s="323"/>
      <c r="C15" s="323"/>
      <c r="D15" s="323"/>
      <c r="E15" s="323"/>
      <c r="F15" s="324"/>
      <c r="G15" s="807"/>
      <c r="H15" s="808"/>
      <c r="I15" s="800" t="s">
        <v>48</v>
      </c>
      <c r="J15" s="813"/>
      <c r="K15" s="813"/>
      <c r="L15" s="813"/>
      <c r="M15" s="813"/>
      <c r="N15" s="813"/>
      <c r="O15" s="814"/>
      <c r="P15" s="717" t="s">
        <v>698</v>
      </c>
      <c r="Q15" s="718"/>
      <c r="R15" s="718"/>
      <c r="S15" s="718"/>
      <c r="T15" s="718"/>
      <c r="U15" s="718"/>
      <c r="V15" s="719"/>
      <c r="W15" s="717" t="s">
        <v>698</v>
      </c>
      <c r="X15" s="718"/>
      <c r="Y15" s="718"/>
      <c r="Z15" s="718"/>
      <c r="AA15" s="718"/>
      <c r="AB15" s="718"/>
      <c r="AC15" s="719"/>
      <c r="AD15" s="717" t="s">
        <v>698</v>
      </c>
      <c r="AE15" s="718"/>
      <c r="AF15" s="718"/>
      <c r="AG15" s="718"/>
      <c r="AH15" s="718"/>
      <c r="AI15" s="718"/>
      <c r="AJ15" s="719"/>
      <c r="AK15" s="717"/>
      <c r="AL15" s="718"/>
      <c r="AM15" s="718"/>
      <c r="AN15" s="718"/>
      <c r="AO15" s="718"/>
      <c r="AP15" s="718"/>
      <c r="AQ15" s="719"/>
      <c r="AR15" s="717"/>
      <c r="AS15" s="718"/>
      <c r="AT15" s="718"/>
      <c r="AU15" s="718"/>
      <c r="AV15" s="718"/>
      <c r="AW15" s="718"/>
      <c r="AX15" s="826"/>
    </row>
    <row r="16" spans="1:50" ht="21" customHeight="1" x14ac:dyDescent="0.15">
      <c r="A16" s="322"/>
      <c r="B16" s="323"/>
      <c r="C16" s="323"/>
      <c r="D16" s="323"/>
      <c r="E16" s="323"/>
      <c r="F16" s="324"/>
      <c r="G16" s="807"/>
      <c r="H16" s="808"/>
      <c r="I16" s="800" t="s">
        <v>49</v>
      </c>
      <c r="J16" s="813"/>
      <c r="K16" s="813"/>
      <c r="L16" s="813"/>
      <c r="M16" s="813"/>
      <c r="N16" s="813"/>
      <c r="O16" s="814"/>
      <c r="P16" s="717" t="s">
        <v>698</v>
      </c>
      <c r="Q16" s="718"/>
      <c r="R16" s="718"/>
      <c r="S16" s="718"/>
      <c r="T16" s="718"/>
      <c r="U16" s="718"/>
      <c r="V16" s="719"/>
      <c r="W16" s="717" t="s">
        <v>698</v>
      </c>
      <c r="X16" s="718"/>
      <c r="Y16" s="718"/>
      <c r="Z16" s="718"/>
      <c r="AA16" s="718"/>
      <c r="AB16" s="718"/>
      <c r="AC16" s="719"/>
      <c r="AD16" s="717" t="s">
        <v>698</v>
      </c>
      <c r="AE16" s="718"/>
      <c r="AF16" s="718"/>
      <c r="AG16" s="718"/>
      <c r="AH16" s="718"/>
      <c r="AI16" s="718"/>
      <c r="AJ16" s="719"/>
      <c r="AK16" s="717"/>
      <c r="AL16" s="718"/>
      <c r="AM16" s="718"/>
      <c r="AN16" s="718"/>
      <c r="AO16" s="718"/>
      <c r="AP16" s="718"/>
      <c r="AQ16" s="719"/>
      <c r="AR16" s="818"/>
      <c r="AS16" s="819"/>
      <c r="AT16" s="819"/>
      <c r="AU16" s="819"/>
      <c r="AV16" s="819"/>
      <c r="AW16" s="819"/>
      <c r="AX16" s="820"/>
    </row>
    <row r="17" spans="1:50" ht="24.75" customHeight="1" x14ac:dyDescent="0.15">
      <c r="A17" s="322"/>
      <c r="B17" s="323"/>
      <c r="C17" s="323"/>
      <c r="D17" s="323"/>
      <c r="E17" s="323"/>
      <c r="F17" s="324"/>
      <c r="G17" s="807"/>
      <c r="H17" s="808"/>
      <c r="I17" s="800" t="s">
        <v>47</v>
      </c>
      <c r="J17" s="801"/>
      <c r="K17" s="801"/>
      <c r="L17" s="801"/>
      <c r="M17" s="801"/>
      <c r="N17" s="801"/>
      <c r="O17" s="802"/>
      <c r="P17" s="717" t="s">
        <v>698</v>
      </c>
      <c r="Q17" s="718"/>
      <c r="R17" s="718"/>
      <c r="S17" s="718"/>
      <c r="T17" s="718"/>
      <c r="U17" s="718"/>
      <c r="V17" s="719"/>
      <c r="W17" s="717">
        <v>-9</v>
      </c>
      <c r="X17" s="718"/>
      <c r="Y17" s="718"/>
      <c r="Z17" s="718"/>
      <c r="AA17" s="718"/>
      <c r="AB17" s="718"/>
      <c r="AC17" s="719"/>
      <c r="AD17" s="717">
        <v>-1</v>
      </c>
      <c r="AE17" s="718"/>
      <c r="AF17" s="718"/>
      <c r="AG17" s="718"/>
      <c r="AH17" s="718"/>
      <c r="AI17" s="718"/>
      <c r="AJ17" s="719"/>
      <c r="AK17" s="717"/>
      <c r="AL17" s="718"/>
      <c r="AM17" s="718"/>
      <c r="AN17" s="718"/>
      <c r="AO17" s="718"/>
      <c r="AP17" s="718"/>
      <c r="AQ17" s="719"/>
      <c r="AR17" s="803"/>
      <c r="AS17" s="803"/>
      <c r="AT17" s="803"/>
      <c r="AU17" s="803"/>
      <c r="AV17" s="803"/>
      <c r="AW17" s="803"/>
      <c r="AX17" s="804"/>
    </row>
    <row r="18" spans="1:50" ht="24.75" customHeight="1" x14ac:dyDescent="0.15">
      <c r="A18" s="322"/>
      <c r="B18" s="323"/>
      <c r="C18" s="323"/>
      <c r="D18" s="323"/>
      <c r="E18" s="323"/>
      <c r="F18" s="324"/>
      <c r="G18" s="809"/>
      <c r="H18" s="810"/>
      <c r="I18" s="793" t="s">
        <v>18</v>
      </c>
      <c r="J18" s="794"/>
      <c r="K18" s="794"/>
      <c r="L18" s="794"/>
      <c r="M18" s="794"/>
      <c r="N18" s="794"/>
      <c r="O18" s="795"/>
      <c r="P18" s="796">
        <f>SUM(P13:V17)</f>
        <v>12157</v>
      </c>
      <c r="Q18" s="797"/>
      <c r="R18" s="797"/>
      <c r="S18" s="797"/>
      <c r="T18" s="797"/>
      <c r="U18" s="797"/>
      <c r="V18" s="798"/>
      <c r="W18" s="796">
        <f>SUM(W13:AC17)</f>
        <v>14407</v>
      </c>
      <c r="X18" s="797"/>
      <c r="Y18" s="797"/>
      <c r="Z18" s="797"/>
      <c r="AA18" s="797"/>
      <c r="AB18" s="797"/>
      <c r="AC18" s="798"/>
      <c r="AD18" s="796">
        <f>SUM(AD13:AJ17)</f>
        <v>14376</v>
      </c>
      <c r="AE18" s="797"/>
      <c r="AF18" s="797"/>
      <c r="AG18" s="797"/>
      <c r="AH18" s="797"/>
      <c r="AI18" s="797"/>
      <c r="AJ18" s="798"/>
      <c r="AK18" s="796">
        <f>SUM(AK13:AQ17)</f>
        <v>13896</v>
      </c>
      <c r="AL18" s="797"/>
      <c r="AM18" s="797"/>
      <c r="AN18" s="797"/>
      <c r="AO18" s="797"/>
      <c r="AP18" s="797"/>
      <c r="AQ18" s="798"/>
      <c r="AR18" s="796">
        <f>SUM(AR13:AX17)</f>
        <v>13996</v>
      </c>
      <c r="AS18" s="797"/>
      <c r="AT18" s="797"/>
      <c r="AU18" s="797"/>
      <c r="AV18" s="797"/>
      <c r="AW18" s="797"/>
      <c r="AX18" s="799"/>
    </row>
    <row r="19" spans="1:50" ht="24.75" customHeight="1" x14ac:dyDescent="0.15">
      <c r="A19" s="322"/>
      <c r="B19" s="323"/>
      <c r="C19" s="323"/>
      <c r="D19" s="323"/>
      <c r="E19" s="323"/>
      <c r="F19" s="324"/>
      <c r="G19" s="768" t="s">
        <v>9</v>
      </c>
      <c r="H19" s="769"/>
      <c r="I19" s="769"/>
      <c r="J19" s="769"/>
      <c r="K19" s="769"/>
      <c r="L19" s="769"/>
      <c r="M19" s="769"/>
      <c r="N19" s="769"/>
      <c r="O19" s="769"/>
      <c r="P19" s="717">
        <v>10080</v>
      </c>
      <c r="Q19" s="718"/>
      <c r="R19" s="718"/>
      <c r="S19" s="718"/>
      <c r="T19" s="718"/>
      <c r="U19" s="718"/>
      <c r="V19" s="719"/>
      <c r="W19" s="717">
        <v>12762</v>
      </c>
      <c r="X19" s="718"/>
      <c r="Y19" s="718"/>
      <c r="Z19" s="718"/>
      <c r="AA19" s="718"/>
      <c r="AB19" s="718"/>
      <c r="AC19" s="719"/>
      <c r="AD19" s="717">
        <v>12844</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0.82915192892983469</v>
      </c>
      <c r="Q20" s="764"/>
      <c r="R20" s="764"/>
      <c r="S20" s="764"/>
      <c r="T20" s="764"/>
      <c r="U20" s="764"/>
      <c r="V20" s="764"/>
      <c r="W20" s="764">
        <f>IF(W18=0, "-", SUM(W19)/W18)</f>
        <v>0.88581939335045468</v>
      </c>
      <c r="X20" s="764"/>
      <c r="Y20" s="764"/>
      <c r="Z20" s="764"/>
      <c r="AA20" s="764"/>
      <c r="AB20" s="764"/>
      <c r="AC20" s="764"/>
      <c r="AD20" s="764">
        <f>IF(AD18=0, "-", SUM(AD19)/AD18)</f>
        <v>0.89343350027824153</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318</v>
      </c>
      <c r="H21" s="763"/>
      <c r="I21" s="763"/>
      <c r="J21" s="763"/>
      <c r="K21" s="763"/>
      <c r="L21" s="763"/>
      <c r="M21" s="763"/>
      <c r="N21" s="763"/>
      <c r="O21" s="763"/>
      <c r="P21" s="764">
        <f>IF(P19=0, "-", SUM(P19)/SUM(P13,P14))</f>
        <v>0.82915192892983469</v>
      </c>
      <c r="Q21" s="764"/>
      <c r="R21" s="764"/>
      <c r="S21" s="764"/>
      <c r="T21" s="764"/>
      <c r="U21" s="764"/>
      <c r="V21" s="764"/>
      <c r="W21" s="764">
        <f>IF(W19=0, "-", SUM(W19)/SUM(W13,W14))</f>
        <v>0.88526637069922309</v>
      </c>
      <c r="X21" s="764"/>
      <c r="Y21" s="764"/>
      <c r="Z21" s="764"/>
      <c r="AA21" s="764"/>
      <c r="AB21" s="764"/>
      <c r="AC21" s="764"/>
      <c r="AD21" s="764">
        <f>IF(AD19=0, "-", SUM(AD19)/SUM(AD13,AD14))</f>
        <v>0.89337135702858728</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674</v>
      </c>
      <c r="B22" s="724"/>
      <c r="C22" s="724"/>
      <c r="D22" s="724"/>
      <c r="E22" s="724"/>
      <c r="F22" s="725"/>
      <c r="G22" s="729" t="s">
        <v>307</v>
      </c>
      <c r="H22" s="565"/>
      <c r="I22" s="565"/>
      <c r="J22" s="565"/>
      <c r="K22" s="565"/>
      <c r="L22" s="565"/>
      <c r="M22" s="565"/>
      <c r="N22" s="565"/>
      <c r="O22" s="566"/>
      <c r="P22" s="730" t="s">
        <v>672</v>
      </c>
      <c r="Q22" s="565"/>
      <c r="R22" s="565"/>
      <c r="S22" s="565"/>
      <c r="T22" s="565"/>
      <c r="U22" s="565"/>
      <c r="V22" s="566"/>
      <c r="W22" s="730" t="s">
        <v>673</v>
      </c>
      <c r="X22" s="565"/>
      <c r="Y22" s="565"/>
      <c r="Z22" s="565"/>
      <c r="AA22" s="565"/>
      <c r="AB22" s="565"/>
      <c r="AC22" s="566"/>
      <c r="AD22" s="730" t="s">
        <v>306</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6"/>
      <c r="B23" s="727"/>
      <c r="C23" s="727"/>
      <c r="D23" s="727"/>
      <c r="E23" s="727"/>
      <c r="F23" s="728"/>
      <c r="G23" s="750" t="s">
        <v>699</v>
      </c>
      <c r="H23" s="751"/>
      <c r="I23" s="751"/>
      <c r="J23" s="751"/>
      <c r="K23" s="751"/>
      <c r="L23" s="751"/>
      <c r="M23" s="751"/>
      <c r="N23" s="751"/>
      <c r="O23" s="752"/>
      <c r="P23" s="753">
        <v>13391</v>
      </c>
      <c r="Q23" s="754"/>
      <c r="R23" s="754"/>
      <c r="S23" s="754"/>
      <c r="T23" s="754"/>
      <c r="U23" s="754"/>
      <c r="V23" s="755"/>
      <c r="W23" s="753">
        <v>13237</v>
      </c>
      <c r="X23" s="754"/>
      <c r="Y23" s="754"/>
      <c r="Z23" s="754"/>
      <c r="AA23" s="754"/>
      <c r="AB23" s="754"/>
      <c r="AC23" s="755"/>
      <c r="AD23" s="756" t="s">
        <v>875</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6"/>
      <c r="B24" s="727"/>
      <c r="C24" s="727"/>
      <c r="D24" s="727"/>
      <c r="E24" s="727"/>
      <c r="F24" s="728"/>
      <c r="G24" s="720" t="s">
        <v>700</v>
      </c>
      <c r="H24" s="721"/>
      <c r="I24" s="721"/>
      <c r="J24" s="721"/>
      <c r="K24" s="721"/>
      <c r="L24" s="721"/>
      <c r="M24" s="721"/>
      <c r="N24" s="721"/>
      <c r="O24" s="722"/>
      <c r="P24" s="717">
        <v>188</v>
      </c>
      <c r="Q24" s="718"/>
      <c r="R24" s="718"/>
      <c r="S24" s="718"/>
      <c r="T24" s="718"/>
      <c r="U24" s="718"/>
      <c r="V24" s="719"/>
      <c r="W24" s="717">
        <v>138</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6"/>
      <c r="B25" s="727"/>
      <c r="C25" s="727"/>
      <c r="D25" s="727"/>
      <c r="E25" s="727"/>
      <c r="F25" s="728"/>
      <c r="G25" s="720" t="s">
        <v>701</v>
      </c>
      <c r="H25" s="721"/>
      <c r="I25" s="721"/>
      <c r="J25" s="721"/>
      <c r="K25" s="721"/>
      <c r="L25" s="721"/>
      <c r="M25" s="721"/>
      <c r="N25" s="721"/>
      <c r="O25" s="722"/>
      <c r="P25" s="717">
        <v>282</v>
      </c>
      <c r="Q25" s="718"/>
      <c r="R25" s="718"/>
      <c r="S25" s="718"/>
      <c r="T25" s="718"/>
      <c r="U25" s="718"/>
      <c r="V25" s="719"/>
      <c r="W25" s="717">
        <v>586</v>
      </c>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6"/>
      <c r="B26" s="727"/>
      <c r="C26" s="727"/>
      <c r="D26" s="727"/>
      <c r="E26" s="727"/>
      <c r="F26" s="728"/>
      <c r="G26" s="720" t="s">
        <v>702</v>
      </c>
      <c r="H26" s="721"/>
      <c r="I26" s="721"/>
      <c r="J26" s="721"/>
      <c r="K26" s="721"/>
      <c r="L26" s="721"/>
      <c r="M26" s="721"/>
      <c r="N26" s="721"/>
      <c r="O26" s="722"/>
      <c r="P26" s="717">
        <v>17</v>
      </c>
      <c r="Q26" s="718"/>
      <c r="R26" s="718"/>
      <c r="S26" s="718"/>
      <c r="T26" s="718"/>
      <c r="U26" s="718"/>
      <c r="V26" s="719"/>
      <c r="W26" s="717">
        <v>17</v>
      </c>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customHeight="1" x14ac:dyDescent="0.15">
      <c r="A27" s="726"/>
      <c r="B27" s="727"/>
      <c r="C27" s="727"/>
      <c r="D27" s="727"/>
      <c r="E27" s="727"/>
      <c r="F27" s="728"/>
      <c r="G27" s="720" t="s">
        <v>703</v>
      </c>
      <c r="H27" s="721"/>
      <c r="I27" s="721"/>
      <c r="J27" s="721"/>
      <c r="K27" s="721"/>
      <c r="L27" s="721"/>
      <c r="M27" s="721"/>
      <c r="N27" s="721"/>
      <c r="O27" s="722"/>
      <c r="P27" s="717">
        <v>12</v>
      </c>
      <c r="Q27" s="718"/>
      <c r="R27" s="718"/>
      <c r="S27" s="718"/>
      <c r="T27" s="718"/>
      <c r="U27" s="718"/>
      <c r="V27" s="719"/>
      <c r="W27" s="717">
        <v>12</v>
      </c>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15">
      <c r="A28" s="726"/>
      <c r="B28" s="727"/>
      <c r="C28" s="727"/>
      <c r="D28" s="727"/>
      <c r="E28" s="727"/>
      <c r="F28" s="728"/>
      <c r="G28" s="770" t="s">
        <v>850</v>
      </c>
      <c r="H28" s="771"/>
      <c r="I28" s="771"/>
      <c r="J28" s="771"/>
      <c r="K28" s="771"/>
      <c r="L28" s="771"/>
      <c r="M28" s="771"/>
      <c r="N28" s="771"/>
      <c r="O28" s="772"/>
      <c r="P28" s="773">
        <v>6</v>
      </c>
      <c r="Q28" s="774"/>
      <c r="R28" s="774"/>
      <c r="S28" s="774"/>
      <c r="T28" s="774"/>
      <c r="U28" s="774"/>
      <c r="V28" s="775"/>
      <c r="W28" s="773">
        <v>6</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3" t="s">
        <v>18</v>
      </c>
      <c r="H29" s="737"/>
      <c r="I29" s="737"/>
      <c r="J29" s="737"/>
      <c r="K29" s="737"/>
      <c r="L29" s="737"/>
      <c r="M29" s="737"/>
      <c r="N29" s="737"/>
      <c r="O29" s="738"/>
      <c r="P29" s="739">
        <f>AK13</f>
        <v>13896</v>
      </c>
      <c r="Q29" s="740"/>
      <c r="R29" s="740"/>
      <c r="S29" s="740"/>
      <c r="T29" s="740"/>
      <c r="U29" s="740"/>
      <c r="V29" s="741"/>
      <c r="W29" s="742">
        <f>AR13</f>
        <v>13996</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38.25" customHeight="1" x14ac:dyDescent="0.15">
      <c r="A30" s="745" t="s">
        <v>661</v>
      </c>
      <c r="B30" s="746"/>
      <c r="C30" s="746"/>
      <c r="D30" s="746"/>
      <c r="E30" s="746"/>
      <c r="F30" s="747"/>
      <c r="G30" s="748" t="s">
        <v>735</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5" t="s">
        <v>662</v>
      </c>
      <c r="B31" s="168"/>
      <c r="C31" s="168"/>
      <c r="D31" s="168"/>
      <c r="E31" s="168"/>
      <c r="F31" s="169"/>
      <c r="G31" s="708" t="s">
        <v>654</v>
      </c>
      <c r="H31" s="709"/>
      <c r="I31" s="709"/>
      <c r="J31" s="709"/>
      <c r="K31" s="709"/>
      <c r="L31" s="709"/>
      <c r="M31" s="709"/>
      <c r="N31" s="709"/>
      <c r="O31" s="709"/>
      <c r="P31" s="710" t="s">
        <v>653</v>
      </c>
      <c r="Q31" s="709"/>
      <c r="R31" s="709"/>
      <c r="S31" s="709"/>
      <c r="T31" s="709"/>
      <c r="U31" s="709"/>
      <c r="V31" s="709"/>
      <c r="W31" s="709"/>
      <c r="X31" s="711"/>
      <c r="Y31" s="712"/>
      <c r="Z31" s="713"/>
      <c r="AA31" s="714"/>
      <c r="AB31" s="644" t="s">
        <v>11</v>
      </c>
      <c r="AC31" s="644"/>
      <c r="AD31" s="644"/>
      <c r="AE31" s="131" t="s">
        <v>498</v>
      </c>
      <c r="AF31" s="715"/>
      <c r="AG31" s="715"/>
      <c r="AH31" s="716"/>
      <c r="AI31" s="131" t="s">
        <v>650</v>
      </c>
      <c r="AJ31" s="715"/>
      <c r="AK31" s="715"/>
      <c r="AL31" s="716"/>
      <c r="AM31" s="131" t="s">
        <v>466</v>
      </c>
      <c r="AN31" s="715"/>
      <c r="AO31" s="715"/>
      <c r="AP31" s="716"/>
      <c r="AQ31" s="641" t="s">
        <v>497</v>
      </c>
      <c r="AR31" s="642"/>
      <c r="AS31" s="642"/>
      <c r="AT31" s="643"/>
      <c r="AU31" s="641" t="s">
        <v>675</v>
      </c>
      <c r="AV31" s="642"/>
      <c r="AW31" s="642"/>
      <c r="AX31" s="651"/>
    </row>
    <row r="32" spans="1:50" ht="23.25" customHeight="1" x14ac:dyDescent="0.15">
      <c r="A32" s="665"/>
      <c r="B32" s="168"/>
      <c r="C32" s="168"/>
      <c r="D32" s="168"/>
      <c r="E32" s="168"/>
      <c r="F32" s="169"/>
      <c r="G32" s="652" t="s">
        <v>754</v>
      </c>
      <c r="H32" s="653"/>
      <c r="I32" s="653"/>
      <c r="J32" s="653"/>
      <c r="K32" s="653"/>
      <c r="L32" s="653"/>
      <c r="M32" s="653"/>
      <c r="N32" s="653"/>
      <c r="O32" s="653"/>
      <c r="P32" s="400" t="s">
        <v>751</v>
      </c>
      <c r="Q32" s="656"/>
      <c r="R32" s="656"/>
      <c r="S32" s="656"/>
      <c r="T32" s="656"/>
      <c r="U32" s="656"/>
      <c r="V32" s="656"/>
      <c r="W32" s="656"/>
      <c r="X32" s="657"/>
      <c r="Y32" s="661" t="s">
        <v>52</v>
      </c>
      <c r="Z32" s="662"/>
      <c r="AA32" s="663"/>
      <c r="AB32" s="664" t="s">
        <v>706</v>
      </c>
      <c r="AC32" s="664"/>
      <c r="AD32" s="664"/>
      <c r="AE32" s="634">
        <v>1715</v>
      </c>
      <c r="AF32" s="634"/>
      <c r="AG32" s="634"/>
      <c r="AH32" s="634"/>
      <c r="AI32" s="634">
        <v>1717</v>
      </c>
      <c r="AJ32" s="634"/>
      <c r="AK32" s="634"/>
      <c r="AL32" s="634"/>
      <c r="AM32" s="634">
        <v>1695</v>
      </c>
      <c r="AN32" s="634"/>
      <c r="AO32" s="634"/>
      <c r="AP32" s="634"/>
      <c r="AQ32" s="679" t="s">
        <v>736</v>
      </c>
      <c r="AR32" s="634"/>
      <c r="AS32" s="634"/>
      <c r="AT32" s="634"/>
      <c r="AU32" s="108" t="s">
        <v>736</v>
      </c>
      <c r="AV32" s="636"/>
      <c r="AW32" s="636"/>
      <c r="AX32" s="637"/>
    </row>
    <row r="33" spans="1:51" ht="48" customHeight="1" x14ac:dyDescent="0.15">
      <c r="A33" s="203"/>
      <c r="B33" s="173"/>
      <c r="C33" s="173"/>
      <c r="D33" s="173"/>
      <c r="E33" s="173"/>
      <c r="F33" s="174"/>
      <c r="G33" s="654"/>
      <c r="H33" s="655"/>
      <c r="I33" s="655"/>
      <c r="J33" s="655"/>
      <c r="K33" s="655"/>
      <c r="L33" s="655"/>
      <c r="M33" s="655"/>
      <c r="N33" s="655"/>
      <c r="O33" s="655"/>
      <c r="P33" s="658"/>
      <c r="Q33" s="659"/>
      <c r="R33" s="659"/>
      <c r="S33" s="659"/>
      <c r="T33" s="659"/>
      <c r="U33" s="659"/>
      <c r="V33" s="659"/>
      <c r="W33" s="659"/>
      <c r="X33" s="660"/>
      <c r="Y33" s="638" t="s">
        <v>53</v>
      </c>
      <c r="Z33" s="639"/>
      <c r="AA33" s="640"/>
      <c r="AB33" s="664" t="s">
        <v>706</v>
      </c>
      <c r="AC33" s="664"/>
      <c r="AD33" s="664"/>
      <c r="AE33" s="634">
        <v>1741</v>
      </c>
      <c r="AF33" s="634"/>
      <c r="AG33" s="634"/>
      <c r="AH33" s="634"/>
      <c r="AI33" s="634">
        <v>1741</v>
      </c>
      <c r="AJ33" s="634"/>
      <c r="AK33" s="634"/>
      <c r="AL33" s="634"/>
      <c r="AM33" s="634">
        <v>1741</v>
      </c>
      <c r="AN33" s="634"/>
      <c r="AO33" s="634"/>
      <c r="AP33" s="634"/>
      <c r="AQ33" s="634">
        <v>1741</v>
      </c>
      <c r="AR33" s="634"/>
      <c r="AS33" s="634"/>
      <c r="AT33" s="634"/>
      <c r="AU33" s="108" t="s">
        <v>736</v>
      </c>
      <c r="AV33" s="636"/>
      <c r="AW33" s="636"/>
      <c r="AX33" s="637"/>
    </row>
    <row r="34" spans="1:51" ht="23.25" hidden="1" customHeight="1" x14ac:dyDescent="0.15">
      <c r="A34" s="697" t="s">
        <v>663</v>
      </c>
      <c r="B34" s="698"/>
      <c r="C34" s="698"/>
      <c r="D34" s="698"/>
      <c r="E34" s="698"/>
      <c r="F34" s="699"/>
      <c r="G34" s="191" t="s">
        <v>664</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498</v>
      </c>
      <c r="AF34" s="191"/>
      <c r="AG34" s="191"/>
      <c r="AH34" s="192"/>
      <c r="AI34" s="190" t="s">
        <v>650</v>
      </c>
      <c r="AJ34" s="191"/>
      <c r="AK34" s="191"/>
      <c r="AL34" s="192"/>
      <c r="AM34" s="190" t="s">
        <v>466</v>
      </c>
      <c r="AN34" s="191"/>
      <c r="AO34" s="191"/>
      <c r="AP34" s="192"/>
      <c r="AQ34" s="645" t="s">
        <v>676</v>
      </c>
      <c r="AR34" s="646"/>
      <c r="AS34" s="646"/>
      <c r="AT34" s="646"/>
      <c r="AU34" s="646"/>
      <c r="AV34" s="646"/>
      <c r="AW34" s="646"/>
      <c r="AX34" s="647"/>
    </row>
    <row r="35" spans="1:51" ht="23.25" hidden="1" customHeight="1" x14ac:dyDescent="0.15">
      <c r="A35" s="700"/>
      <c r="B35" s="701"/>
      <c r="C35" s="701"/>
      <c r="D35" s="701"/>
      <c r="E35" s="701"/>
      <c r="F35" s="702"/>
      <c r="G35" s="669"/>
      <c r="H35" s="670"/>
      <c r="I35" s="670"/>
      <c r="J35" s="670"/>
      <c r="K35" s="670"/>
      <c r="L35" s="670"/>
      <c r="M35" s="670"/>
      <c r="N35" s="670"/>
      <c r="O35" s="670"/>
      <c r="P35" s="670"/>
      <c r="Q35" s="670"/>
      <c r="R35" s="670"/>
      <c r="S35" s="670"/>
      <c r="T35" s="670"/>
      <c r="U35" s="670"/>
      <c r="V35" s="670"/>
      <c r="W35" s="670"/>
      <c r="X35" s="670"/>
      <c r="Y35" s="673" t="s">
        <v>663</v>
      </c>
      <c r="Z35" s="674"/>
      <c r="AA35" s="675"/>
      <c r="AB35" s="676"/>
      <c r="AC35" s="677"/>
      <c r="AD35" s="678"/>
      <c r="AE35" s="679"/>
      <c r="AF35" s="679"/>
      <c r="AG35" s="679"/>
      <c r="AH35" s="679"/>
      <c r="AI35" s="679"/>
      <c r="AJ35" s="679"/>
      <c r="AK35" s="679"/>
      <c r="AL35" s="679"/>
      <c r="AM35" s="679"/>
      <c r="AN35" s="679"/>
      <c r="AO35" s="679"/>
      <c r="AP35" s="679"/>
      <c r="AQ35" s="108"/>
      <c r="AR35" s="102"/>
      <c r="AS35" s="102"/>
      <c r="AT35" s="102"/>
      <c r="AU35" s="102"/>
      <c r="AV35" s="102"/>
      <c r="AW35" s="102"/>
      <c r="AX35" s="103"/>
    </row>
    <row r="36" spans="1:51" ht="46.5" hidden="1"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666</v>
      </c>
      <c r="Z36" s="666"/>
      <c r="AA36" s="667"/>
      <c r="AB36" s="630" t="s">
        <v>667</v>
      </c>
      <c r="AC36" s="631"/>
      <c r="AD36" s="632"/>
      <c r="AE36" s="633"/>
      <c r="AF36" s="633"/>
      <c r="AG36" s="633"/>
      <c r="AH36" s="633"/>
      <c r="AI36" s="633"/>
      <c r="AJ36" s="633"/>
      <c r="AK36" s="633"/>
      <c r="AL36" s="633"/>
      <c r="AM36" s="633"/>
      <c r="AN36" s="633"/>
      <c r="AO36" s="633"/>
      <c r="AP36" s="633"/>
      <c r="AQ36" s="633"/>
      <c r="AR36" s="633"/>
      <c r="AS36" s="633"/>
      <c r="AT36" s="633"/>
      <c r="AU36" s="633"/>
      <c r="AV36" s="633"/>
      <c r="AW36" s="633"/>
      <c r="AX36" s="668"/>
    </row>
    <row r="37" spans="1:51" ht="18.75" hidden="1" customHeight="1" x14ac:dyDescent="0.15">
      <c r="A37" s="685" t="s">
        <v>314</v>
      </c>
      <c r="B37" s="686"/>
      <c r="C37" s="686"/>
      <c r="D37" s="686"/>
      <c r="E37" s="686"/>
      <c r="F37" s="687"/>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498</v>
      </c>
      <c r="AF37" s="628"/>
      <c r="AG37" s="628"/>
      <c r="AH37" s="629"/>
      <c r="AI37" s="695" t="s">
        <v>650</v>
      </c>
      <c r="AJ37" s="695"/>
      <c r="AK37" s="695"/>
      <c r="AL37" s="627"/>
      <c r="AM37" s="695" t="s">
        <v>466</v>
      </c>
      <c r="AN37" s="695"/>
      <c r="AO37" s="695"/>
      <c r="AP37" s="627"/>
      <c r="AQ37" s="231" t="s">
        <v>223</v>
      </c>
      <c r="AR37" s="232"/>
      <c r="AS37" s="232"/>
      <c r="AT37" s="233"/>
      <c r="AU37" s="212" t="s">
        <v>129</v>
      </c>
      <c r="AV37" s="212"/>
      <c r="AW37" s="212"/>
      <c r="AX37" s="215"/>
    </row>
    <row r="38" spans="1:51" ht="18.75" hidden="1"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6"/>
      <c r="AJ38" s="696"/>
      <c r="AK38" s="696"/>
      <c r="AL38" s="131"/>
      <c r="AM38" s="696"/>
      <c r="AN38" s="696"/>
      <c r="AO38" s="696"/>
      <c r="AP38" s="131"/>
      <c r="AQ38" s="522"/>
      <c r="AR38" s="523"/>
      <c r="AS38" s="142" t="s">
        <v>224</v>
      </c>
      <c r="AT38" s="143"/>
      <c r="AU38" s="141"/>
      <c r="AV38" s="141"/>
      <c r="AW38" s="123" t="s">
        <v>170</v>
      </c>
      <c r="AX38" s="144"/>
    </row>
    <row r="39" spans="1:51" ht="23.25" hidden="1" customHeight="1" x14ac:dyDescent="0.15">
      <c r="A39" s="691"/>
      <c r="B39" s="689"/>
      <c r="C39" s="689"/>
      <c r="D39" s="689"/>
      <c r="E39" s="689"/>
      <c r="F39" s="690"/>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661</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x14ac:dyDescent="0.15">
      <c r="A65" s="665" t="s">
        <v>662</v>
      </c>
      <c r="B65" s="168"/>
      <c r="C65" s="168"/>
      <c r="D65" s="168"/>
      <c r="E65" s="168"/>
      <c r="F65" s="169"/>
      <c r="G65" s="708" t="s">
        <v>654</v>
      </c>
      <c r="H65" s="709"/>
      <c r="I65" s="709"/>
      <c r="J65" s="709"/>
      <c r="K65" s="709"/>
      <c r="L65" s="709"/>
      <c r="M65" s="709"/>
      <c r="N65" s="709"/>
      <c r="O65" s="709"/>
      <c r="P65" s="710" t="s">
        <v>653</v>
      </c>
      <c r="Q65" s="709"/>
      <c r="R65" s="709"/>
      <c r="S65" s="709"/>
      <c r="T65" s="709"/>
      <c r="U65" s="709"/>
      <c r="V65" s="709"/>
      <c r="W65" s="709"/>
      <c r="X65" s="711"/>
      <c r="Y65" s="712"/>
      <c r="Z65" s="713"/>
      <c r="AA65" s="714"/>
      <c r="AB65" s="644" t="s">
        <v>11</v>
      </c>
      <c r="AC65" s="644"/>
      <c r="AD65" s="644"/>
      <c r="AE65" s="131" t="s">
        <v>498</v>
      </c>
      <c r="AF65" s="715"/>
      <c r="AG65" s="715"/>
      <c r="AH65" s="716"/>
      <c r="AI65" s="131" t="s">
        <v>650</v>
      </c>
      <c r="AJ65" s="715"/>
      <c r="AK65" s="715"/>
      <c r="AL65" s="716"/>
      <c r="AM65" s="131" t="s">
        <v>466</v>
      </c>
      <c r="AN65" s="715"/>
      <c r="AO65" s="715"/>
      <c r="AP65" s="716"/>
      <c r="AQ65" s="641" t="s">
        <v>497</v>
      </c>
      <c r="AR65" s="642"/>
      <c r="AS65" s="642"/>
      <c r="AT65" s="643"/>
      <c r="AU65" s="641" t="s">
        <v>675</v>
      </c>
      <c r="AV65" s="642"/>
      <c r="AW65" s="642"/>
      <c r="AX65" s="651"/>
      <c r="AY65">
        <f>COUNTA($G$66)</f>
        <v>1</v>
      </c>
    </row>
    <row r="66" spans="1:51" ht="23.25" customHeight="1" x14ac:dyDescent="0.15">
      <c r="A66" s="665"/>
      <c r="B66" s="168"/>
      <c r="C66" s="168"/>
      <c r="D66" s="168"/>
      <c r="E66" s="168"/>
      <c r="F66" s="169"/>
      <c r="G66" s="652" t="s">
        <v>755</v>
      </c>
      <c r="H66" s="653"/>
      <c r="I66" s="653"/>
      <c r="J66" s="653"/>
      <c r="K66" s="653"/>
      <c r="L66" s="653"/>
      <c r="M66" s="653"/>
      <c r="N66" s="653"/>
      <c r="O66" s="653"/>
      <c r="P66" s="400" t="s">
        <v>752</v>
      </c>
      <c r="Q66" s="656"/>
      <c r="R66" s="656"/>
      <c r="S66" s="656"/>
      <c r="T66" s="656"/>
      <c r="U66" s="656"/>
      <c r="V66" s="656"/>
      <c r="W66" s="656"/>
      <c r="X66" s="657"/>
      <c r="Y66" s="661" t="s">
        <v>52</v>
      </c>
      <c r="Z66" s="662"/>
      <c r="AA66" s="663"/>
      <c r="AB66" s="664" t="s">
        <v>706</v>
      </c>
      <c r="AC66" s="664"/>
      <c r="AD66" s="664"/>
      <c r="AE66" s="634">
        <v>1590</v>
      </c>
      <c r="AF66" s="634"/>
      <c r="AG66" s="634"/>
      <c r="AH66" s="634"/>
      <c r="AI66" s="634">
        <v>1609</v>
      </c>
      <c r="AJ66" s="634"/>
      <c r="AK66" s="634"/>
      <c r="AL66" s="634"/>
      <c r="AM66" s="634">
        <v>1601</v>
      </c>
      <c r="AN66" s="634"/>
      <c r="AO66" s="634"/>
      <c r="AP66" s="634"/>
      <c r="AQ66" s="679" t="s">
        <v>736</v>
      </c>
      <c r="AR66" s="634"/>
      <c r="AS66" s="634"/>
      <c r="AT66" s="634"/>
      <c r="AU66" s="108" t="s">
        <v>736</v>
      </c>
      <c r="AV66" s="636"/>
      <c r="AW66" s="636"/>
      <c r="AX66" s="637"/>
      <c r="AY66">
        <f>$AY$65</f>
        <v>1</v>
      </c>
    </row>
    <row r="67" spans="1:51" ht="48" customHeight="1" x14ac:dyDescent="0.15">
      <c r="A67" s="203"/>
      <c r="B67" s="173"/>
      <c r="C67" s="173"/>
      <c r="D67" s="173"/>
      <c r="E67" s="173"/>
      <c r="F67" s="174"/>
      <c r="G67" s="654"/>
      <c r="H67" s="655"/>
      <c r="I67" s="655"/>
      <c r="J67" s="655"/>
      <c r="K67" s="655"/>
      <c r="L67" s="655"/>
      <c r="M67" s="655"/>
      <c r="N67" s="655"/>
      <c r="O67" s="655"/>
      <c r="P67" s="658"/>
      <c r="Q67" s="659"/>
      <c r="R67" s="659"/>
      <c r="S67" s="659"/>
      <c r="T67" s="659"/>
      <c r="U67" s="659"/>
      <c r="V67" s="659"/>
      <c r="W67" s="659"/>
      <c r="X67" s="660"/>
      <c r="Y67" s="638" t="s">
        <v>53</v>
      </c>
      <c r="Z67" s="639"/>
      <c r="AA67" s="640"/>
      <c r="AB67" s="664" t="s">
        <v>706</v>
      </c>
      <c r="AC67" s="664"/>
      <c r="AD67" s="664"/>
      <c r="AE67" s="634">
        <v>1741</v>
      </c>
      <c r="AF67" s="634"/>
      <c r="AG67" s="634"/>
      <c r="AH67" s="634"/>
      <c r="AI67" s="634">
        <v>1741</v>
      </c>
      <c r="AJ67" s="634"/>
      <c r="AK67" s="634"/>
      <c r="AL67" s="634"/>
      <c r="AM67" s="634">
        <v>1741</v>
      </c>
      <c r="AN67" s="634"/>
      <c r="AO67" s="634"/>
      <c r="AP67" s="634"/>
      <c r="AQ67" s="634">
        <v>1741</v>
      </c>
      <c r="AR67" s="634"/>
      <c r="AS67" s="634"/>
      <c r="AT67" s="634"/>
      <c r="AU67" s="108" t="s">
        <v>736</v>
      </c>
      <c r="AV67" s="636"/>
      <c r="AW67" s="636"/>
      <c r="AX67" s="637"/>
      <c r="AY67">
        <f>$AY$65</f>
        <v>1</v>
      </c>
    </row>
    <row r="68" spans="1:51" ht="23.25" hidden="1" customHeight="1" x14ac:dyDescent="0.15">
      <c r="A68" s="697" t="s">
        <v>663</v>
      </c>
      <c r="B68" s="698"/>
      <c r="C68" s="698"/>
      <c r="D68" s="698"/>
      <c r="E68" s="698"/>
      <c r="F68" s="699"/>
      <c r="G68" s="191" t="s">
        <v>664</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498</v>
      </c>
      <c r="AF68" s="134"/>
      <c r="AG68" s="134"/>
      <c r="AH68" s="134"/>
      <c r="AI68" s="134" t="s">
        <v>650</v>
      </c>
      <c r="AJ68" s="134"/>
      <c r="AK68" s="134"/>
      <c r="AL68" s="134"/>
      <c r="AM68" s="134" t="s">
        <v>466</v>
      </c>
      <c r="AN68" s="134"/>
      <c r="AO68" s="134"/>
      <c r="AP68" s="134"/>
      <c r="AQ68" s="645" t="s">
        <v>676</v>
      </c>
      <c r="AR68" s="646"/>
      <c r="AS68" s="646"/>
      <c r="AT68" s="646"/>
      <c r="AU68" s="646"/>
      <c r="AV68" s="646"/>
      <c r="AW68" s="646"/>
      <c r="AX68" s="647"/>
      <c r="AY68">
        <f>IF(SUBSTITUTE(SUBSTITUTE($G$69,"／",""),"　","")="",0,1)</f>
        <v>0</v>
      </c>
    </row>
    <row r="69" spans="1:51" ht="23.25" hidden="1" customHeight="1" x14ac:dyDescent="0.15">
      <c r="A69" s="700"/>
      <c r="B69" s="701"/>
      <c r="C69" s="701"/>
      <c r="D69" s="701"/>
      <c r="E69" s="701"/>
      <c r="F69" s="702"/>
      <c r="G69" s="669" t="s">
        <v>709</v>
      </c>
      <c r="H69" s="670"/>
      <c r="I69" s="670"/>
      <c r="J69" s="670"/>
      <c r="K69" s="670"/>
      <c r="L69" s="670"/>
      <c r="M69" s="670"/>
      <c r="N69" s="670"/>
      <c r="O69" s="670"/>
      <c r="P69" s="670"/>
      <c r="Q69" s="670"/>
      <c r="R69" s="670"/>
      <c r="S69" s="670"/>
      <c r="T69" s="670"/>
      <c r="U69" s="670"/>
      <c r="V69" s="670"/>
      <c r="W69" s="670"/>
      <c r="X69" s="670"/>
      <c r="Y69" s="673" t="s">
        <v>663</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666</v>
      </c>
      <c r="Z70" s="666"/>
      <c r="AA70" s="667"/>
      <c r="AB70" s="630" t="s">
        <v>667</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8"/>
      <c r="AY70">
        <f>$AY$68</f>
        <v>0</v>
      </c>
    </row>
    <row r="71" spans="1:51" ht="18.75" hidden="1" customHeight="1" x14ac:dyDescent="0.15">
      <c r="A71" s="432" t="s">
        <v>314</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661</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customHeight="1" x14ac:dyDescent="0.15">
      <c r="A99" s="665" t="s">
        <v>662</v>
      </c>
      <c r="B99" s="168"/>
      <c r="C99" s="168"/>
      <c r="D99" s="168"/>
      <c r="E99" s="168"/>
      <c r="F99" s="169"/>
      <c r="G99" s="708" t="s">
        <v>654</v>
      </c>
      <c r="H99" s="709"/>
      <c r="I99" s="709"/>
      <c r="J99" s="709"/>
      <c r="K99" s="709"/>
      <c r="L99" s="709"/>
      <c r="M99" s="709"/>
      <c r="N99" s="709"/>
      <c r="O99" s="709"/>
      <c r="P99" s="710" t="s">
        <v>653</v>
      </c>
      <c r="Q99" s="709"/>
      <c r="R99" s="709"/>
      <c r="S99" s="709"/>
      <c r="T99" s="709"/>
      <c r="U99" s="709"/>
      <c r="V99" s="709"/>
      <c r="W99" s="709"/>
      <c r="X99" s="711"/>
      <c r="Y99" s="712"/>
      <c r="Z99" s="713"/>
      <c r="AA99" s="714"/>
      <c r="AB99" s="644" t="s">
        <v>11</v>
      </c>
      <c r="AC99" s="644"/>
      <c r="AD99" s="644"/>
      <c r="AE99" s="134" t="s">
        <v>498</v>
      </c>
      <c r="AF99" s="134"/>
      <c r="AG99" s="134"/>
      <c r="AH99" s="134"/>
      <c r="AI99" s="134" t="s">
        <v>650</v>
      </c>
      <c r="AJ99" s="134"/>
      <c r="AK99" s="134"/>
      <c r="AL99" s="134"/>
      <c r="AM99" s="134" t="s">
        <v>466</v>
      </c>
      <c r="AN99" s="134"/>
      <c r="AO99" s="134"/>
      <c r="AP99" s="134"/>
      <c r="AQ99" s="641" t="s">
        <v>497</v>
      </c>
      <c r="AR99" s="642"/>
      <c r="AS99" s="642"/>
      <c r="AT99" s="643"/>
      <c r="AU99" s="641" t="s">
        <v>675</v>
      </c>
      <c r="AV99" s="642"/>
      <c r="AW99" s="642"/>
      <c r="AX99" s="651"/>
      <c r="AY99">
        <f>COUNTA($G$100)</f>
        <v>1</v>
      </c>
    </row>
    <row r="100" spans="1:60" ht="23.25" customHeight="1" x14ac:dyDescent="0.15">
      <c r="A100" s="665"/>
      <c r="B100" s="168"/>
      <c r="C100" s="168"/>
      <c r="D100" s="168"/>
      <c r="E100" s="168"/>
      <c r="F100" s="169"/>
      <c r="G100" s="652" t="s">
        <v>757</v>
      </c>
      <c r="H100" s="653"/>
      <c r="I100" s="653"/>
      <c r="J100" s="653"/>
      <c r="K100" s="653"/>
      <c r="L100" s="653"/>
      <c r="M100" s="653"/>
      <c r="N100" s="653"/>
      <c r="O100" s="653"/>
      <c r="P100" s="400" t="s">
        <v>753</v>
      </c>
      <c r="Q100" s="656"/>
      <c r="R100" s="656"/>
      <c r="S100" s="656"/>
      <c r="T100" s="656"/>
      <c r="U100" s="656"/>
      <c r="V100" s="656"/>
      <c r="W100" s="656"/>
      <c r="X100" s="657"/>
      <c r="Y100" s="661" t="s">
        <v>52</v>
      </c>
      <c r="Z100" s="662"/>
      <c r="AA100" s="663"/>
      <c r="AB100" s="664" t="s">
        <v>706</v>
      </c>
      <c r="AC100" s="664"/>
      <c r="AD100" s="664"/>
      <c r="AE100" s="634">
        <v>1686</v>
      </c>
      <c r="AF100" s="634"/>
      <c r="AG100" s="634"/>
      <c r="AH100" s="634"/>
      <c r="AI100" s="634">
        <v>1683</v>
      </c>
      <c r="AJ100" s="634"/>
      <c r="AK100" s="634"/>
      <c r="AL100" s="634"/>
      <c r="AM100" s="634">
        <v>1661</v>
      </c>
      <c r="AN100" s="634"/>
      <c r="AO100" s="634"/>
      <c r="AP100" s="634"/>
      <c r="AQ100" s="634" t="s">
        <v>698</v>
      </c>
      <c r="AR100" s="634"/>
      <c r="AS100" s="634"/>
      <c r="AT100" s="634"/>
      <c r="AU100" s="635" t="s">
        <v>698</v>
      </c>
      <c r="AV100" s="636"/>
      <c r="AW100" s="636"/>
      <c r="AX100" s="637"/>
      <c r="AY100">
        <f>$AY$99</f>
        <v>1</v>
      </c>
    </row>
    <row r="101" spans="1:60" ht="48" customHeight="1" x14ac:dyDescent="0.15">
      <c r="A101" s="203"/>
      <c r="B101" s="173"/>
      <c r="C101" s="173"/>
      <c r="D101" s="173"/>
      <c r="E101" s="173"/>
      <c r="F101" s="174"/>
      <c r="G101" s="654"/>
      <c r="H101" s="655"/>
      <c r="I101" s="655"/>
      <c r="J101" s="655"/>
      <c r="K101" s="655"/>
      <c r="L101" s="655"/>
      <c r="M101" s="655"/>
      <c r="N101" s="655"/>
      <c r="O101" s="655"/>
      <c r="P101" s="658"/>
      <c r="Q101" s="659"/>
      <c r="R101" s="659"/>
      <c r="S101" s="659"/>
      <c r="T101" s="659"/>
      <c r="U101" s="659"/>
      <c r="V101" s="659"/>
      <c r="W101" s="659"/>
      <c r="X101" s="660"/>
      <c r="Y101" s="638" t="s">
        <v>53</v>
      </c>
      <c r="Z101" s="639"/>
      <c r="AA101" s="640"/>
      <c r="AB101" s="664" t="s">
        <v>706</v>
      </c>
      <c r="AC101" s="664"/>
      <c r="AD101" s="664"/>
      <c r="AE101" s="634">
        <v>1741</v>
      </c>
      <c r="AF101" s="634"/>
      <c r="AG101" s="634"/>
      <c r="AH101" s="634"/>
      <c r="AI101" s="634">
        <v>1741</v>
      </c>
      <c r="AJ101" s="634"/>
      <c r="AK101" s="634"/>
      <c r="AL101" s="634"/>
      <c r="AM101" s="634">
        <v>1741</v>
      </c>
      <c r="AN101" s="634"/>
      <c r="AO101" s="634"/>
      <c r="AP101" s="634"/>
      <c r="AQ101" s="634">
        <v>1741</v>
      </c>
      <c r="AR101" s="634"/>
      <c r="AS101" s="634"/>
      <c r="AT101" s="634"/>
      <c r="AU101" s="635" t="s">
        <v>698</v>
      </c>
      <c r="AV101" s="636"/>
      <c r="AW101" s="636"/>
      <c r="AX101" s="637"/>
      <c r="AY101">
        <f>$AY$99</f>
        <v>1</v>
      </c>
    </row>
    <row r="102" spans="1:60" ht="23.25" customHeight="1" x14ac:dyDescent="0.15">
      <c r="A102" s="202" t="s">
        <v>663</v>
      </c>
      <c r="B102" s="120"/>
      <c r="C102" s="120"/>
      <c r="D102" s="120"/>
      <c r="E102" s="120"/>
      <c r="F102" s="680"/>
      <c r="G102" s="191" t="s">
        <v>664</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498</v>
      </c>
      <c r="AF102" s="134"/>
      <c r="AG102" s="134"/>
      <c r="AH102" s="134"/>
      <c r="AI102" s="134" t="s">
        <v>650</v>
      </c>
      <c r="AJ102" s="134"/>
      <c r="AK102" s="134"/>
      <c r="AL102" s="134"/>
      <c r="AM102" s="134" t="s">
        <v>466</v>
      </c>
      <c r="AN102" s="134"/>
      <c r="AO102" s="134"/>
      <c r="AP102" s="134"/>
      <c r="AQ102" s="645" t="s">
        <v>676</v>
      </c>
      <c r="AR102" s="646"/>
      <c r="AS102" s="646"/>
      <c r="AT102" s="646"/>
      <c r="AU102" s="646"/>
      <c r="AV102" s="646"/>
      <c r="AW102" s="646"/>
      <c r="AX102" s="647"/>
      <c r="AY102">
        <f>IF(SUBSTITUTE(SUBSTITUTE($G$103,"／",""),"　","")="",0,1)</f>
        <v>1</v>
      </c>
    </row>
    <row r="103" spans="1:60" ht="23.25" customHeight="1" x14ac:dyDescent="0.15">
      <c r="A103" s="681"/>
      <c r="B103" s="212"/>
      <c r="C103" s="212"/>
      <c r="D103" s="212"/>
      <c r="E103" s="212"/>
      <c r="F103" s="682"/>
      <c r="G103" s="669" t="s">
        <v>756</v>
      </c>
      <c r="H103" s="670"/>
      <c r="I103" s="670"/>
      <c r="J103" s="670"/>
      <c r="K103" s="670"/>
      <c r="L103" s="670"/>
      <c r="M103" s="670"/>
      <c r="N103" s="670"/>
      <c r="O103" s="670"/>
      <c r="P103" s="670"/>
      <c r="Q103" s="670"/>
      <c r="R103" s="670"/>
      <c r="S103" s="670"/>
      <c r="T103" s="670"/>
      <c r="U103" s="670"/>
      <c r="V103" s="670"/>
      <c r="W103" s="670"/>
      <c r="X103" s="670"/>
      <c r="Y103" s="673" t="s">
        <v>663</v>
      </c>
      <c r="Z103" s="674"/>
      <c r="AA103" s="675"/>
      <c r="AB103" s="676" t="s">
        <v>851</v>
      </c>
      <c r="AC103" s="677"/>
      <c r="AD103" s="678"/>
      <c r="AE103" s="679" t="s">
        <v>851</v>
      </c>
      <c r="AF103" s="679"/>
      <c r="AG103" s="679"/>
      <c r="AH103" s="679"/>
      <c r="AI103" s="679" t="s">
        <v>698</v>
      </c>
      <c r="AJ103" s="679"/>
      <c r="AK103" s="679"/>
      <c r="AL103" s="679"/>
      <c r="AM103" s="679" t="s">
        <v>851</v>
      </c>
      <c r="AN103" s="679"/>
      <c r="AO103" s="679"/>
      <c r="AP103" s="679"/>
      <c r="AQ103" s="108" t="s">
        <v>851</v>
      </c>
      <c r="AR103" s="102"/>
      <c r="AS103" s="102"/>
      <c r="AT103" s="102"/>
      <c r="AU103" s="102"/>
      <c r="AV103" s="102"/>
      <c r="AW103" s="102"/>
      <c r="AX103" s="103"/>
      <c r="AY103">
        <f>$AY$102</f>
        <v>1</v>
      </c>
    </row>
    <row r="104" spans="1:60" ht="96.75"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666</v>
      </c>
      <c r="Z104" s="666"/>
      <c r="AA104" s="667"/>
      <c r="AB104" s="630" t="s">
        <v>698</v>
      </c>
      <c r="AC104" s="631"/>
      <c r="AD104" s="632"/>
      <c r="AE104" s="633" t="s">
        <v>851</v>
      </c>
      <c r="AF104" s="633"/>
      <c r="AG104" s="633"/>
      <c r="AH104" s="633"/>
      <c r="AI104" s="633" t="s">
        <v>851</v>
      </c>
      <c r="AJ104" s="633"/>
      <c r="AK104" s="633"/>
      <c r="AL104" s="633"/>
      <c r="AM104" s="633" t="s">
        <v>851</v>
      </c>
      <c r="AN104" s="633"/>
      <c r="AO104" s="633"/>
      <c r="AP104" s="633"/>
      <c r="AQ104" s="633" t="s">
        <v>851</v>
      </c>
      <c r="AR104" s="633"/>
      <c r="AS104" s="633"/>
      <c r="AT104" s="633"/>
      <c r="AU104" s="633"/>
      <c r="AV104" s="633"/>
      <c r="AW104" s="633"/>
      <c r="AX104" s="668"/>
      <c r="AY104">
        <f>$AY$102</f>
        <v>1</v>
      </c>
    </row>
    <row r="105" spans="1:60" ht="18.75" hidden="1" customHeight="1" x14ac:dyDescent="0.15">
      <c r="A105" s="432" t="s">
        <v>314</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661</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5" t="s">
        <v>662</v>
      </c>
      <c r="B133" s="168"/>
      <c r="C133" s="168"/>
      <c r="D133" s="168"/>
      <c r="E133" s="168"/>
      <c r="F133" s="169"/>
      <c r="G133" s="708" t="s">
        <v>654</v>
      </c>
      <c r="H133" s="709"/>
      <c r="I133" s="709"/>
      <c r="J133" s="709"/>
      <c r="K133" s="709"/>
      <c r="L133" s="709"/>
      <c r="M133" s="709"/>
      <c r="N133" s="709"/>
      <c r="O133" s="709"/>
      <c r="P133" s="710" t="s">
        <v>653</v>
      </c>
      <c r="Q133" s="709"/>
      <c r="R133" s="709"/>
      <c r="S133" s="709"/>
      <c r="T133" s="709"/>
      <c r="U133" s="709"/>
      <c r="V133" s="709"/>
      <c r="W133" s="709"/>
      <c r="X133" s="711"/>
      <c r="Y133" s="712"/>
      <c r="Z133" s="713"/>
      <c r="AA133" s="714"/>
      <c r="AB133" s="644" t="s">
        <v>11</v>
      </c>
      <c r="AC133" s="644"/>
      <c r="AD133" s="644"/>
      <c r="AE133" s="134" t="s">
        <v>498</v>
      </c>
      <c r="AF133" s="134"/>
      <c r="AG133" s="134"/>
      <c r="AH133" s="134"/>
      <c r="AI133" s="134" t="s">
        <v>650</v>
      </c>
      <c r="AJ133" s="134"/>
      <c r="AK133" s="134"/>
      <c r="AL133" s="134"/>
      <c r="AM133" s="134" t="s">
        <v>466</v>
      </c>
      <c r="AN133" s="134"/>
      <c r="AO133" s="134"/>
      <c r="AP133" s="134"/>
      <c r="AQ133" s="641" t="s">
        <v>497</v>
      </c>
      <c r="AR133" s="642"/>
      <c r="AS133" s="642"/>
      <c r="AT133" s="643"/>
      <c r="AU133" s="641" t="s">
        <v>675</v>
      </c>
      <c r="AV133" s="642"/>
      <c r="AW133" s="642"/>
      <c r="AX133" s="651"/>
      <c r="AY133">
        <f>COUNTA($G$134)</f>
        <v>0</v>
      </c>
    </row>
    <row r="134" spans="1:60" ht="23.25" hidden="1" customHeight="1" x14ac:dyDescent="0.15">
      <c r="A134" s="665"/>
      <c r="B134" s="168"/>
      <c r="C134" s="168"/>
      <c r="D134" s="168"/>
      <c r="E134" s="168"/>
      <c r="F134" s="169"/>
      <c r="G134" s="706"/>
      <c r="H134" s="653"/>
      <c r="I134" s="653"/>
      <c r="J134" s="653"/>
      <c r="K134" s="653"/>
      <c r="L134" s="653"/>
      <c r="M134" s="653"/>
      <c r="N134" s="653"/>
      <c r="O134" s="653"/>
      <c r="P134" s="707" t="s">
        <v>707</v>
      </c>
      <c r="Q134" s="656"/>
      <c r="R134" s="656"/>
      <c r="S134" s="656"/>
      <c r="T134" s="656"/>
      <c r="U134" s="656"/>
      <c r="V134" s="656"/>
      <c r="W134" s="656"/>
      <c r="X134" s="657"/>
      <c r="Y134" s="661" t="s">
        <v>52</v>
      </c>
      <c r="Z134" s="662"/>
      <c r="AA134" s="663"/>
      <c r="AB134" s="664" t="s">
        <v>708</v>
      </c>
      <c r="AC134" s="664"/>
      <c r="AD134" s="664"/>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8"/>
      <c r="Q135" s="659"/>
      <c r="R135" s="659"/>
      <c r="S135" s="659"/>
      <c r="T135" s="659"/>
      <c r="U135" s="659"/>
      <c r="V135" s="659"/>
      <c r="W135" s="659"/>
      <c r="X135" s="660"/>
      <c r="Y135" s="638" t="s">
        <v>53</v>
      </c>
      <c r="Z135" s="639"/>
      <c r="AA135" s="640"/>
      <c r="AB135" s="664"/>
      <c r="AC135" s="664"/>
      <c r="AD135" s="664"/>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663</v>
      </c>
      <c r="B136" s="120"/>
      <c r="C136" s="120"/>
      <c r="D136" s="120"/>
      <c r="E136" s="120"/>
      <c r="F136" s="680"/>
      <c r="G136" s="191" t="s">
        <v>664</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498</v>
      </c>
      <c r="AF136" s="134"/>
      <c r="AG136" s="134"/>
      <c r="AH136" s="134"/>
      <c r="AI136" s="134" t="s">
        <v>650</v>
      </c>
      <c r="AJ136" s="134"/>
      <c r="AK136" s="134"/>
      <c r="AL136" s="134"/>
      <c r="AM136" s="134" t="s">
        <v>466</v>
      </c>
      <c r="AN136" s="134"/>
      <c r="AO136" s="134"/>
      <c r="AP136" s="134"/>
      <c r="AQ136" s="645" t="s">
        <v>676</v>
      </c>
      <c r="AR136" s="646"/>
      <c r="AS136" s="646"/>
      <c r="AT136" s="646"/>
      <c r="AU136" s="646"/>
      <c r="AV136" s="646"/>
      <c r="AW136" s="646"/>
      <c r="AX136" s="647"/>
      <c r="AY136">
        <f>IF(SUBSTITUTE(SUBSTITUTE($G$137,"／",""),"　","")="",0,1)</f>
        <v>0</v>
      </c>
    </row>
    <row r="137" spans="1:60" ht="23.25" hidden="1" customHeight="1" x14ac:dyDescent="0.15">
      <c r="A137" s="681"/>
      <c r="B137" s="212"/>
      <c r="C137" s="212"/>
      <c r="D137" s="212"/>
      <c r="E137" s="212"/>
      <c r="F137" s="682"/>
      <c r="G137" s="669"/>
      <c r="H137" s="670"/>
      <c r="I137" s="670"/>
      <c r="J137" s="670"/>
      <c r="K137" s="670"/>
      <c r="L137" s="670"/>
      <c r="M137" s="670"/>
      <c r="N137" s="670"/>
      <c r="O137" s="670"/>
      <c r="P137" s="670"/>
      <c r="Q137" s="670"/>
      <c r="R137" s="670"/>
      <c r="S137" s="670"/>
      <c r="T137" s="670"/>
      <c r="U137" s="670"/>
      <c r="V137" s="670"/>
      <c r="W137" s="670"/>
      <c r="X137" s="670"/>
      <c r="Y137" s="673" t="s">
        <v>663</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666</v>
      </c>
      <c r="Z138" s="666"/>
      <c r="AA138" s="667"/>
      <c r="AB138" s="630" t="s">
        <v>667</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8"/>
      <c r="AY138">
        <f>$AY$136</f>
        <v>0</v>
      </c>
    </row>
    <row r="139" spans="1:60" ht="18.75" hidden="1" customHeight="1" x14ac:dyDescent="0.15">
      <c r="A139" s="432" t="s">
        <v>314</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661</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5" t="s">
        <v>662</v>
      </c>
      <c r="B167" s="168"/>
      <c r="C167" s="168"/>
      <c r="D167" s="168"/>
      <c r="E167" s="168"/>
      <c r="F167" s="169"/>
      <c r="G167" s="708" t="s">
        <v>654</v>
      </c>
      <c r="H167" s="709"/>
      <c r="I167" s="709"/>
      <c r="J167" s="709"/>
      <c r="K167" s="709"/>
      <c r="L167" s="709"/>
      <c r="M167" s="709"/>
      <c r="N167" s="709"/>
      <c r="O167" s="709"/>
      <c r="P167" s="710" t="s">
        <v>653</v>
      </c>
      <c r="Q167" s="709"/>
      <c r="R167" s="709"/>
      <c r="S167" s="709"/>
      <c r="T167" s="709"/>
      <c r="U167" s="709"/>
      <c r="V167" s="709"/>
      <c r="W167" s="709"/>
      <c r="X167" s="711"/>
      <c r="Y167" s="712"/>
      <c r="Z167" s="713"/>
      <c r="AA167" s="714"/>
      <c r="AB167" s="644" t="s">
        <v>11</v>
      </c>
      <c r="AC167" s="644"/>
      <c r="AD167" s="644"/>
      <c r="AE167" s="134" t="s">
        <v>498</v>
      </c>
      <c r="AF167" s="134"/>
      <c r="AG167" s="134"/>
      <c r="AH167" s="134"/>
      <c r="AI167" s="134" t="s">
        <v>650</v>
      </c>
      <c r="AJ167" s="134"/>
      <c r="AK167" s="134"/>
      <c r="AL167" s="134"/>
      <c r="AM167" s="134" t="s">
        <v>466</v>
      </c>
      <c r="AN167" s="134"/>
      <c r="AO167" s="134"/>
      <c r="AP167" s="134"/>
      <c r="AQ167" s="641" t="s">
        <v>497</v>
      </c>
      <c r="AR167" s="642"/>
      <c r="AS167" s="642"/>
      <c r="AT167" s="643"/>
      <c r="AU167" s="641" t="s">
        <v>675</v>
      </c>
      <c r="AV167" s="642"/>
      <c r="AW167" s="642"/>
      <c r="AX167" s="651"/>
      <c r="AY167">
        <f>COUNTA($G$168)</f>
        <v>0</v>
      </c>
    </row>
    <row r="168" spans="1:60" ht="23.25" hidden="1" customHeight="1" x14ac:dyDescent="0.15">
      <c r="A168" s="665"/>
      <c r="B168" s="168"/>
      <c r="C168" s="168"/>
      <c r="D168" s="168"/>
      <c r="E168" s="168"/>
      <c r="F168" s="169"/>
      <c r="G168" s="706"/>
      <c r="H168" s="653"/>
      <c r="I168" s="653"/>
      <c r="J168" s="653"/>
      <c r="K168" s="653"/>
      <c r="L168" s="653"/>
      <c r="M168" s="653"/>
      <c r="N168" s="653"/>
      <c r="O168" s="653"/>
      <c r="P168" s="707"/>
      <c r="Q168" s="656"/>
      <c r="R168" s="656"/>
      <c r="S168" s="656"/>
      <c r="T168" s="656"/>
      <c r="U168" s="656"/>
      <c r="V168" s="656"/>
      <c r="W168" s="656"/>
      <c r="X168" s="657"/>
      <c r="Y168" s="661" t="s">
        <v>52</v>
      </c>
      <c r="Z168" s="662"/>
      <c r="AA168" s="663"/>
      <c r="AB168" s="664"/>
      <c r="AC168" s="664"/>
      <c r="AD168" s="664"/>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8"/>
      <c r="Q169" s="659"/>
      <c r="R169" s="659"/>
      <c r="S169" s="659"/>
      <c r="T169" s="659"/>
      <c r="U169" s="659"/>
      <c r="V169" s="659"/>
      <c r="W169" s="659"/>
      <c r="X169" s="660"/>
      <c r="Y169" s="638" t="s">
        <v>53</v>
      </c>
      <c r="Z169" s="639"/>
      <c r="AA169" s="640"/>
      <c r="AB169" s="664"/>
      <c r="AC169" s="664"/>
      <c r="AD169" s="664"/>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663</v>
      </c>
      <c r="B170" s="120"/>
      <c r="C170" s="120"/>
      <c r="D170" s="120"/>
      <c r="E170" s="120"/>
      <c r="F170" s="680"/>
      <c r="G170" s="191" t="s">
        <v>664</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498</v>
      </c>
      <c r="AF170" s="134"/>
      <c r="AG170" s="134"/>
      <c r="AH170" s="134"/>
      <c r="AI170" s="134" t="s">
        <v>650</v>
      </c>
      <c r="AJ170" s="134"/>
      <c r="AK170" s="134"/>
      <c r="AL170" s="134"/>
      <c r="AM170" s="134" t="s">
        <v>466</v>
      </c>
      <c r="AN170" s="134"/>
      <c r="AO170" s="134"/>
      <c r="AP170" s="134"/>
      <c r="AQ170" s="645" t="s">
        <v>676</v>
      </c>
      <c r="AR170" s="646"/>
      <c r="AS170" s="646"/>
      <c r="AT170" s="646"/>
      <c r="AU170" s="646"/>
      <c r="AV170" s="646"/>
      <c r="AW170" s="646"/>
      <c r="AX170" s="647"/>
      <c r="AY170">
        <f>IF(SUBSTITUTE(SUBSTITUTE($G$171,"／",""),"　","")="",0,1)</f>
        <v>0</v>
      </c>
    </row>
    <row r="171" spans="1:60" ht="23.25" hidden="1" customHeight="1" x14ac:dyDescent="0.15">
      <c r="A171" s="681"/>
      <c r="B171" s="212"/>
      <c r="C171" s="212"/>
      <c r="D171" s="212"/>
      <c r="E171" s="212"/>
      <c r="F171" s="682"/>
      <c r="G171" s="669" t="s">
        <v>665</v>
      </c>
      <c r="H171" s="670"/>
      <c r="I171" s="670"/>
      <c r="J171" s="670"/>
      <c r="K171" s="670"/>
      <c r="L171" s="670"/>
      <c r="M171" s="670"/>
      <c r="N171" s="670"/>
      <c r="O171" s="670"/>
      <c r="P171" s="670"/>
      <c r="Q171" s="670"/>
      <c r="R171" s="670"/>
      <c r="S171" s="670"/>
      <c r="T171" s="670"/>
      <c r="U171" s="670"/>
      <c r="V171" s="670"/>
      <c r="W171" s="670"/>
      <c r="X171" s="670"/>
      <c r="Y171" s="673" t="s">
        <v>663</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666</v>
      </c>
      <c r="Z172" s="666"/>
      <c r="AA172" s="667"/>
      <c r="AB172" s="630" t="s">
        <v>667</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8"/>
      <c r="AY172">
        <f>$AY$170</f>
        <v>0</v>
      </c>
    </row>
    <row r="173" spans="1:60" ht="18.75" customHeight="1" x14ac:dyDescent="0.15">
      <c r="A173" s="432" t="s">
        <v>314</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v>4</v>
      </c>
      <c r="AV174" s="141"/>
      <c r="AW174" s="123" t="s">
        <v>170</v>
      </c>
      <c r="AX174" s="144"/>
      <c r="AY174">
        <f t="shared" ref="AY174:AY179" si="7">$AY$173</f>
        <v>1</v>
      </c>
    </row>
    <row r="175" spans="1:60" ht="23.25" customHeight="1" x14ac:dyDescent="0.15">
      <c r="A175" s="616"/>
      <c r="B175" s="614"/>
      <c r="C175" s="614"/>
      <c r="D175" s="614"/>
      <c r="E175" s="614"/>
      <c r="F175" s="615"/>
      <c r="G175" s="193" t="s">
        <v>704</v>
      </c>
      <c r="H175" s="194"/>
      <c r="I175" s="194"/>
      <c r="J175" s="194"/>
      <c r="K175" s="194"/>
      <c r="L175" s="194"/>
      <c r="M175" s="194"/>
      <c r="N175" s="194"/>
      <c r="O175" s="195"/>
      <c r="P175" s="146" t="s">
        <v>705</v>
      </c>
      <c r="Q175" s="146"/>
      <c r="R175" s="146"/>
      <c r="S175" s="146"/>
      <c r="T175" s="146"/>
      <c r="U175" s="146"/>
      <c r="V175" s="146"/>
      <c r="W175" s="146"/>
      <c r="X175" s="147"/>
      <c r="Y175" s="234" t="s">
        <v>12</v>
      </c>
      <c r="Z175" s="235"/>
      <c r="AA175" s="236"/>
      <c r="AB175" s="607" t="s">
        <v>332</v>
      </c>
      <c r="AC175" s="608"/>
      <c r="AD175" s="609"/>
      <c r="AE175" s="108">
        <v>76.3</v>
      </c>
      <c r="AF175" s="102"/>
      <c r="AG175" s="102"/>
      <c r="AH175" s="102"/>
      <c r="AI175" s="108">
        <v>77.2</v>
      </c>
      <c r="AJ175" s="102"/>
      <c r="AK175" s="102"/>
      <c r="AL175" s="102"/>
      <c r="AM175" s="108">
        <v>78</v>
      </c>
      <c r="AN175" s="102"/>
      <c r="AO175" s="102"/>
      <c r="AP175" s="102"/>
      <c r="AQ175" s="109" t="s">
        <v>698</v>
      </c>
      <c r="AR175" s="110"/>
      <c r="AS175" s="110"/>
      <c r="AT175" s="111"/>
      <c r="AU175" s="102" t="s">
        <v>698</v>
      </c>
      <c r="AV175" s="102"/>
      <c r="AW175" s="102"/>
      <c r="AX175" s="103"/>
      <c r="AY175">
        <f t="shared" si="7"/>
        <v>1</v>
      </c>
    </row>
    <row r="176" spans="1:60" ht="63"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t="s">
        <v>698</v>
      </c>
      <c r="AN176" s="102"/>
      <c r="AO176" s="102"/>
      <c r="AP176" s="102"/>
      <c r="AQ176" s="109" t="s">
        <v>698</v>
      </c>
      <c r="AR176" s="110"/>
      <c r="AS176" s="110"/>
      <c r="AT176" s="111"/>
      <c r="AU176" s="102" t="s">
        <v>698</v>
      </c>
      <c r="AV176" s="102"/>
      <c r="AW176" s="102"/>
      <c r="AX176" s="103"/>
      <c r="AY176">
        <f t="shared" si="7"/>
        <v>1</v>
      </c>
    </row>
    <row r="177" spans="1:60" ht="23.25"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v>103</v>
      </c>
      <c r="AF177" s="102"/>
      <c r="AG177" s="102"/>
      <c r="AH177" s="102"/>
      <c r="AI177" s="108">
        <v>101</v>
      </c>
      <c r="AJ177" s="102"/>
      <c r="AK177" s="102"/>
      <c r="AL177" s="102"/>
      <c r="AM177" s="108">
        <v>101</v>
      </c>
      <c r="AN177" s="102"/>
      <c r="AO177" s="102"/>
      <c r="AP177" s="102"/>
      <c r="AQ177" s="109" t="s">
        <v>698</v>
      </c>
      <c r="AR177" s="110"/>
      <c r="AS177" s="110"/>
      <c r="AT177" s="111"/>
      <c r="AU177" s="102" t="s">
        <v>698</v>
      </c>
      <c r="AV177" s="102"/>
      <c r="AW177" s="102"/>
      <c r="AX177" s="103"/>
      <c r="AY177">
        <f t="shared" si="7"/>
        <v>1</v>
      </c>
    </row>
    <row r="178" spans="1:60" ht="23.25" customHeight="1" x14ac:dyDescent="0.15">
      <c r="A178" s="202" t="s">
        <v>341</v>
      </c>
      <c r="B178" s="165"/>
      <c r="C178" s="165"/>
      <c r="D178" s="165"/>
      <c r="E178" s="165"/>
      <c r="F178" s="166"/>
      <c r="G178" s="204" t="s">
        <v>750</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852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853</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854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855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698</v>
      </c>
      <c r="K218" s="509"/>
      <c r="L218" s="509"/>
      <c r="M218" s="509"/>
      <c r="N218" s="509"/>
      <c r="O218" s="509"/>
      <c r="P218" s="509"/>
      <c r="Q218" s="509"/>
      <c r="R218" s="509"/>
      <c r="S218" s="509"/>
      <c r="T218" s="510"/>
      <c r="U218" s="485" t="s">
        <v>851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851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7" t="s">
        <v>851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731</v>
      </c>
      <c r="AE223" s="467"/>
      <c r="AF223" s="467"/>
      <c r="AG223" s="468" t="s">
        <v>737</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466" t="s">
        <v>731</v>
      </c>
      <c r="AE224" s="467"/>
      <c r="AF224" s="467"/>
      <c r="AG224" s="374" t="s">
        <v>738</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66" t="s">
        <v>731</v>
      </c>
      <c r="AE225" s="467"/>
      <c r="AF225" s="467"/>
      <c r="AG225" s="402" t="s">
        <v>739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731</v>
      </c>
      <c r="AE226" s="398"/>
      <c r="AF226" s="398"/>
      <c r="AG226" s="400" t="s">
        <v>740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741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731</v>
      </c>
      <c r="AE229" s="364"/>
      <c r="AF229" s="364"/>
      <c r="AG229" s="366" t="s">
        <v>743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742</v>
      </c>
      <c r="AE230" s="380"/>
      <c r="AF230" s="380"/>
      <c r="AG230" s="374" t="s">
        <v>698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742</v>
      </c>
      <c r="AE231" s="380"/>
      <c r="AF231" s="380"/>
      <c r="AG231" s="374" t="s">
        <v>698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731</v>
      </c>
      <c r="AE232" s="380"/>
      <c r="AF232" s="380"/>
      <c r="AG232" s="374" t="s">
        <v>744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731</v>
      </c>
      <c r="AE233" s="417"/>
      <c r="AF233" s="417"/>
      <c r="AG233" s="418" t="s">
        <v>745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742</v>
      </c>
      <c r="AE234" s="380"/>
      <c r="AF234" s="449"/>
      <c r="AG234" s="374" t="s">
        <v>698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731</v>
      </c>
      <c r="AE235" s="410"/>
      <c r="AF235" s="411"/>
      <c r="AG235" s="412" t="s">
        <v>746</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731</v>
      </c>
      <c r="AE236" s="364"/>
      <c r="AF236" s="365"/>
      <c r="AG236" s="366" t="s">
        <v>747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742</v>
      </c>
      <c r="AE237" s="373"/>
      <c r="AF237" s="373"/>
      <c r="AG237" s="374" t="s">
        <v>698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731</v>
      </c>
      <c r="AE238" s="380"/>
      <c r="AF238" s="380"/>
      <c r="AG238" s="374" t="s">
        <v>748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742</v>
      </c>
      <c r="AE239" s="380"/>
      <c r="AF239" s="380"/>
      <c r="AG239" s="404" t="s">
        <v>698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749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6" t="s">
        <v>0</v>
      </c>
      <c r="D241" s="907"/>
      <c r="E241" s="907"/>
      <c r="F241" s="907"/>
      <c r="G241" s="907"/>
      <c r="H241" s="907"/>
      <c r="I241" s="907"/>
      <c r="J241" s="907"/>
      <c r="K241" s="907"/>
      <c r="L241" s="907"/>
      <c r="M241" s="907"/>
      <c r="N241" s="907"/>
      <c r="O241" s="903" t="s">
        <v>687</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0">
        <v>2022</v>
      </c>
      <c r="D242" s="891"/>
      <c r="E242" s="383" t="s">
        <v>689</v>
      </c>
      <c r="F242" s="383"/>
      <c r="G242" s="383"/>
      <c r="H242" s="384">
        <v>21</v>
      </c>
      <c r="I242" s="384"/>
      <c r="J242" s="892">
        <v>887</v>
      </c>
      <c r="K242" s="892"/>
      <c r="L242" s="892"/>
      <c r="M242" s="384"/>
      <c r="N242" s="893"/>
      <c r="O242" s="894" t="s">
        <v>874</v>
      </c>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689</v>
      </c>
      <c r="F243" s="383"/>
      <c r="G243" s="383"/>
      <c r="H243" s="384">
        <v>21</v>
      </c>
      <c r="I243" s="384"/>
      <c r="J243" s="385">
        <v>892</v>
      </c>
      <c r="K243" s="385"/>
      <c r="L243" s="385"/>
      <c r="M243" s="386"/>
      <c r="N243" s="387"/>
      <c r="O243" s="897" t="s">
        <v>710</v>
      </c>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8"/>
      <c r="C247" s="313" t="s">
        <v>50</v>
      </c>
      <c r="D247" s="737"/>
      <c r="E247" s="737"/>
      <c r="F247" s="738"/>
      <c r="G247" s="921" t="s">
        <v>856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857</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858</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38" t="s">
        <v>133</v>
      </c>
      <c r="B252" s="339"/>
      <c r="C252" s="339"/>
      <c r="D252" s="339"/>
      <c r="E252" s="340"/>
      <c r="F252" s="917" t="s">
        <v>859</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38" t="s">
        <v>133</v>
      </c>
      <c r="B254" s="339"/>
      <c r="C254" s="339"/>
      <c r="D254" s="339"/>
      <c r="E254" s="340"/>
      <c r="F254" s="341" t="s">
        <v>860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711</v>
      </c>
      <c r="F258" s="335"/>
      <c r="G258" s="335"/>
      <c r="H258" s="335"/>
      <c r="I258" s="335"/>
      <c r="J258" s="335"/>
      <c r="K258" s="335"/>
      <c r="L258" s="335"/>
      <c r="M258" s="335"/>
      <c r="N258" s="335"/>
      <c r="O258" s="335"/>
      <c r="P258" s="336"/>
      <c r="Q258" s="334" t="s">
        <v>712</v>
      </c>
      <c r="R258" s="335"/>
      <c r="S258" s="335"/>
      <c r="T258" s="335"/>
      <c r="U258" s="335"/>
      <c r="V258" s="335"/>
      <c r="W258" s="335"/>
      <c r="X258" s="335"/>
      <c r="Y258" s="335"/>
      <c r="Z258" s="335"/>
      <c r="AA258" s="335"/>
      <c r="AB258" s="336"/>
      <c r="AC258" s="334" t="s">
        <v>713</v>
      </c>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714</v>
      </c>
      <c r="F259" s="335"/>
      <c r="G259" s="335"/>
      <c r="H259" s="335"/>
      <c r="I259" s="335"/>
      <c r="J259" s="335"/>
      <c r="K259" s="335"/>
      <c r="L259" s="335"/>
      <c r="M259" s="335"/>
      <c r="N259" s="335"/>
      <c r="O259" s="335"/>
      <c r="P259" s="336"/>
      <c r="Q259" s="334" t="s">
        <v>714</v>
      </c>
      <c r="R259" s="335"/>
      <c r="S259" s="335"/>
      <c r="T259" s="335"/>
      <c r="U259" s="335"/>
      <c r="V259" s="335"/>
      <c r="W259" s="335"/>
      <c r="X259" s="335"/>
      <c r="Y259" s="335"/>
      <c r="Z259" s="335"/>
      <c r="AA259" s="335"/>
      <c r="AB259" s="336"/>
      <c r="AC259" s="334" t="s">
        <v>715</v>
      </c>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716</v>
      </c>
      <c r="F260" s="335"/>
      <c r="G260" s="335"/>
      <c r="H260" s="335"/>
      <c r="I260" s="335"/>
      <c r="J260" s="335"/>
      <c r="K260" s="335"/>
      <c r="L260" s="335"/>
      <c r="M260" s="335"/>
      <c r="N260" s="335"/>
      <c r="O260" s="335"/>
      <c r="P260" s="336"/>
      <c r="Q260" s="334" t="s">
        <v>716</v>
      </c>
      <c r="R260" s="335"/>
      <c r="S260" s="335"/>
      <c r="T260" s="335"/>
      <c r="U260" s="335"/>
      <c r="V260" s="335"/>
      <c r="W260" s="335"/>
      <c r="X260" s="335"/>
      <c r="Y260" s="335"/>
      <c r="Z260" s="335"/>
      <c r="AA260" s="335"/>
      <c r="AB260" s="336"/>
      <c r="AC260" s="334" t="s">
        <v>717</v>
      </c>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718</v>
      </c>
      <c r="F261" s="335"/>
      <c r="G261" s="335"/>
      <c r="H261" s="335"/>
      <c r="I261" s="335"/>
      <c r="J261" s="335"/>
      <c r="K261" s="335"/>
      <c r="L261" s="335"/>
      <c r="M261" s="335"/>
      <c r="N261" s="335"/>
      <c r="O261" s="335"/>
      <c r="P261" s="336"/>
      <c r="Q261" s="334" t="s">
        <v>719</v>
      </c>
      <c r="R261" s="335"/>
      <c r="S261" s="335"/>
      <c r="T261" s="335"/>
      <c r="U261" s="335"/>
      <c r="V261" s="335"/>
      <c r="W261" s="335"/>
      <c r="X261" s="335"/>
      <c r="Y261" s="335"/>
      <c r="Z261" s="335"/>
      <c r="AA261" s="335"/>
      <c r="AB261" s="336"/>
      <c r="AC261" s="334" t="s">
        <v>720</v>
      </c>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721</v>
      </c>
      <c r="F262" s="335"/>
      <c r="G262" s="335"/>
      <c r="H262" s="335"/>
      <c r="I262" s="335"/>
      <c r="J262" s="335"/>
      <c r="K262" s="335"/>
      <c r="L262" s="335"/>
      <c r="M262" s="335"/>
      <c r="N262" s="335"/>
      <c r="O262" s="335"/>
      <c r="P262" s="336"/>
      <c r="Q262" s="334" t="s">
        <v>722</v>
      </c>
      <c r="R262" s="335"/>
      <c r="S262" s="335"/>
      <c r="T262" s="335"/>
      <c r="U262" s="335"/>
      <c r="V262" s="335"/>
      <c r="W262" s="335"/>
      <c r="X262" s="335"/>
      <c r="Y262" s="335"/>
      <c r="Z262" s="335"/>
      <c r="AA262" s="335"/>
      <c r="AB262" s="336"/>
      <c r="AC262" s="334" t="s">
        <v>723</v>
      </c>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724</v>
      </c>
      <c r="F263" s="335"/>
      <c r="G263" s="335"/>
      <c r="H263" s="335"/>
      <c r="I263" s="335"/>
      <c r="J263" s="335"/>
      <c r="K263" s="335"/>
      <c r="L263" s="335"/>
      <c r="M263" s="335"/>
      <c r="N263" s="335"/>
      <c r="O263" s="335"/>
      <c r="P263" s="336"/>
      <c r="Q263" s="334" t="s">
        <v>725</v>
      </c>
      <c r="R263" s="335"/>
      <c r="S263" s="335"/>
      <c r="T263" s="335"/>
      <c r="U263" s="335"/>
      <c r="V263" s="335"/>
      <c r="W263" s="335"/>
      <c r="X263" s="335"/>
      <c r="Y263" s="335"/>
      <c r="Z263" s="335"/>
      <c r="AA263" s="335"/>
      <c r="AB263" s="336"/>
      <c r="AC263" s="334" t="s">
        <v>726</v>
      </c>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725</v>
      </c>
      <c r="F264" s="335"/>
      <c r="G264" s="335"/>
      <c r="H264" s="335"/>
      <c r="I264" s="335"/>
      <c r="J264" s="335"/>
      <c r="K264" s="335"/>
      <c r="L264" s="335"/>
      <c r="M264" s="335"/>
      <c r="N264" s="335"/>
      <c r="O264" s="335"/>
      <c r="P264" s="336"/>
      <c r="Q264" s="334" t="s">
        <v>727</v>
      </c>
      <c r="R264" s="335"/>
      <c r="S264" s="335"/>
      <c r="T264" s="335"/>
      <c r="U264" s="335"/>
      <c r="V264" s="335"/>
      <c r="W264" s="335"/>
      <c r="X264" s="335"/>
      <c r="Y264" s="335"/>
      <c r="Z264" s="335"/>
      <c r="AA264" s="335"/>
      <c r="AB264" s="336"/>
      <c r="AC264" s="334" t="s">
        <v>728</v>
      </c>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729</v>
      </c>
      <c r="F265" s="335"/>
      <c r="G265" s="335"/>
      <c r="H265" s="335"/>
      <c r="I265" s="335"/>
      <c r="J265" s="335"/>
      <c r="K265" s="335"/>
      <c r="L265" s="335"/>
      <c r="M265" s="335"/>
      <c r="N265" s="335"/>
      <c r="O265" s="335"/>
      <c r="P265" s="336"/>
      <c r="Q265" s="334" t="s">
        <v>730</v>
      </c>
      <c r="R265" s="335"/>
      <c r="S265" s="335"/>
      <c r="T265" s="335"/>
      <c r="U265" s="335"/>
      <c r="V265" s="335"/>
      <c r="W265" s="335"/>
      <c r="X265" s="335"/>
      <c r="Y265" s="335"/>
      <c r="Z265" s="335"/>
      <c r="AA265" s="335"/>
      <c r="AB265" s="336"/>
      <c r="AC265" s="334" t="s">
        <v>725</v>
      </c>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c r="J266" s="101"/>
      <c r="K266" s="92" t="str">
        <f>IF(I266="","","-")</f>
        <v/>
      </c>
      <c r="L266" s="116">
        <v>789</v>
      </c>
      <c r="M266" s="116"/>
      <c r="N266" s="92" t="str">
        <f>IF(O266="","","-")</f>
        <v/>
      </c>
      <c r="O266" s="117"/>
      <c r="P266" s="118"/>
      <c r="Q266" s="115" t="s">
        <v>689</v>
      </c>
      <c r="R266" s="101"/>
      <c r="S266" s="101"/>
      <c r="T266" s="92" t="str">
        <f>IF(Q266="","","-")</f>
        <v>-</v>
      </c>
      <c r="U266" s="101"/>
      <c r="V266" s="101"/>
      <c r="W266" s="92" t="str">
        <f>IF(U266="","","-")</f>
        <v/>
      </c>
      <c r="X266" s="116">
        <v>788</v>
      </c>
      <c r="Y266" s="116"/>
      <c r="Z266" s="92" t="str">
        <f>IF(AA266="","","-")</f>
        <v/>
      </c>
      <c r="AA266" s="117"/>
      <c r="AB266" s="118"/>
      <c r="AC266" s="115" t="s">
        <v>689</v>
      </c>
      <c r="AD266" s="101"/>
      <c r="AE266" s="101"/>
      <c r="AF266" s="92" t="str">
        <f>IF(AC266="","","-")</f>
        <v>-</v>
      </c>
      <c r="AG266" s="101"/>
      <c r="AH266" s="101"/>
      <c r="AI266" s="92" t="str">
        <f>IF(AG266="","","-")</f>
        <v/>
      </c>
      <c r="AJ266" s="116">
        <v>793</v>
      </c>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808</v>
      </c>
      <c r="M267" s="116"/>
      <c r="N267" s="92" t="str">
        <f>IF(O267="","","-")</f>
        <v/>
      </c>
      <c r="O267" s="117"/>
      <c r="P267" s="118"/>
      <c r="Q267" s="115" t="s">
        <v>689</v>
      </c>
      <c r="R267" s="101"/>
      <c r="S267" s="101"/>
      <c r="T267" s="92" t="str">
        <f>IF(Q267="","","-")</f>
        <v>-</v>
      </c>
      <c r="U267" s="101"/>
      <c r="V267" s="101"/>
      <c r="W267" s="92" t="str">
        <f>IF(U267="","","-")</f>
        <v/>
      </c>
      <c r="X267" s="116">
        <v>807</v>
      </c>
      <c r="Y267" s="116"/>
      <c r="Z267" s="92" t="str">
        <f>IF(AA267="","","-")</f>
        <v/>
      </c>
      <c r="AA267" s="117"/>
      <c r="AB267" s="118"/>
      <c r="AC267" s="115" t="s">
        <v>689</v>
      </c>
      <c r="AD267" s="101"/>
      <c r="AE267" s="101"/>
      <c r="AF267" s="92" t="str">
        <f>IF(AC267="","","-")</f>
        <v>-</v>
      </c>
      <c r="AG267" s="101"/>
      <c r="AH267" s="101"/>
      <c r="AI267" s="92" t="str">
        <f>IF(AG267="","","-")</f>
        <v/>
      </c>
      <c r="AJ267" s="116">
        <v>812</v>
      </c>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732</v>
      </c>
      <c r="H268" s="101"/>
      <c r="I268" s="101"/>
      <c r="J268" s="100">
        <v>20</v>
      </c>
      <c r="K268" s="100"/>
      <c r="L268" s="116">
        <v>885</v>
      </c>
      <c r="M268" s="116"/>
      <c r="N268" s="116"/>
      <c r="O268" s="100"/>
      <c r="P268" s="100"/>
      <c r="Q268" s="99"/>
      <c r="R268" s="100"/>
      <c r="S268" s="101" t="s">
        <v>732</v>
      </c>
      <c r="T268" s="101"/>
      <c r="U268" s="101"/>
      <c r="V268" s="100">
        <v>20</v>
      </c>
      <c r="W268" s="100"/>
      <c r="X268" s="116">
        <v>884</v>
      </c>
      <c r="Y268" s="116"/>
      <c r="Z268" s="116"/>
      <c r="AA268" s="100"/>
      <c r="AB268" s="321"/>
      <c r="AC268" s="99"/>
      <c r="AD268" s="100"/>
      <c r="AE268" s="101" t="s">
        <v>732</v>
      </c>
      <c r="AF268" s="101"/>
      <c r="AG268" s="101"/>
      <c r="AH268" s="100">
        <v>20</v>
      </c>
      <c r="AI268" s="100"/>
      <c r="AJ268" s="116">
        <v>889</v>
      </c>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57"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64.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5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69.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55.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60.7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55.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58.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60"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60.7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79.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7"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70.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60"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52.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64.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63.7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81.75"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53.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66.75"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66"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64.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80.2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72.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5.2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80.2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77.2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76.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75.75" customHeight="1" thickBo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75.7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758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759</v>
      </c>
      <c r="H310" s="300"/>
      <c r="I310" s="300"/>
      <c r="J310" s="300"/>
      <c r="K310" s="301"/>
      <c r="L310" s="302" t="s">
        <v>760</v>
      </c>
      <c r="M310" s="303"/>
      <c r="N310" s="303"/>
      <c r="O310" s="303"/>
      <c r="P310" s="303"/>
      <c r="Q310" s="303"/>
      <c r="R310" s="303"/>
      <c r="S310" s="303"/>
      <c r="T310" s="303"/>
      <c r="U310" s="303"/>
      <c r="V310" s="303"/>
      <c r="W310" s="303"/>
      <c r="X310" s="304"/>
      <c r="Y310" s="305">
        <v>294</v>
      </c>
      <c r="Z310" s="306"/>
      <c r="AA310" s="306"/>
      <c r="AB310" s="307"/>
      <c r="AC310" s="299" t="s">
        <v>761</v>
      </c>
      <c r="AD310" s="300"/>
      <c r="AE310" s="300"/>
      <c r="AF310" s="300"/>
      <c r="AG310" s="301"/>
      <c r="AH310" s="302" t="s">
        <v>762</v>
      </c>
      <c r="AI310" s="303"/>
      <c r="AJ310" s="303"/>
      <c r="AK310" s="303"/>
      <c r="AL310" s="303"/>
      <c r="AM310" s="303"/>
      <c r="AN310" s="303"/>
      <c r="AO310" s="303"/>
      <c r="AP310" s="303"/>
      <c r="AQ310" s="303"/>
      <c r="AR310" s="303"/>
      <c r="AS310" s="303"/>
      <c r="AT310" s="304"/>
      <c r="AU310" s="305">
        <v>66</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294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66</v>
      </c>
      <c r="AV320" s="286"/>
      <c r="AW320" s="286"/>
      <c r="AX320" s="288"/>
    </row>
    <row r="321" spans="1:51" ht="24.75" customHeight="1" x14ac:dyDescent="0.15">
      <c r="A321" s="331"/>
      <c r="B321" s="332"/>
      <c r="C321" s="332"/>
      <c r="D321" s="332"/>
      <c r="E321" s="332"/>
      <c r="F321" s="333"/>
      <c r="G321" s="309" t="s">
        <v>295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763</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t="s">
        <v>761</v>
      </c>
      <c r="AD323" s="300"/>
      <c r="AE323" s="300"/>
      <c r="AF323" s="300"/>
      <c r="AG323" s="301"/>
      <c r="AH323" s="302" t="s">
        <v>764</v>
      </c>
      <c r="AI323" s="303"/>
      <c r="AJ323" s="303"/>
      <c r="AK323" s="303"/>
      <c r="AL323" s="303"/>
      <c r="AM323" s="303"/>
      <c r="AN323" s="303"/>
      <c r="AO323" s="303"/>
      <c r="AP323" s="303"/>
      <c r="AQ323" s="303"/>
      <c r="AR323" s="303"/>
      <c r="AS323" s="303"/>
      <c r="AT323" s="304"/>
      <c r="AU323" s="305">
        <v>146</v>
      </c>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146</v>
      </c>
      <c r="AV333" s="286"/>
      <c r="AW333" s="286"/>
      <c r="AX333" s="288"/>
      <c r="AY333">
        <f t="shared" si="11"/>
        <v>1</v>
      </c>
    </row>
    <row r="334" spans="1:51" ht="24.75"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766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t="s">
        <v>761</v>
      </c>
      <c r="AD336" s="300"/>
      <c r="AE336" s="300"/>
      <c r="AF336" s="300"/>
      <c r="AG336" s="301"/>
      <c r="AH336" s="302" t="s">
        <v>767</v>
      </c>
      <c r="AI336" s="303"/>
      <c r="AJ336" s="303"/>
      <c r="AK336" s="303"/>
      <c r="AL336" s="303"/>
      <c r="AM336" s="303"/>
      <c r="AN336" s="303"/>
      <c r="AO336" s="303"/>
      <c r="AP336" s="303"/>
      <c r="AQ336" s="303"/>
      <c r="AR336" s="303"/>
      <c r="AS336" s="303"/>
      <c r="AT336" s="304"/>
      <c r="AU336" s="305">
        <v>1</v>
      </c>
      <c r="AV336" s="306"/>
      <c r="AW336" s="306"/>
      <c r="AX336" s="308"/>
      <c r="AY336">
        <f t="shared" si="12"/>
        <v>1</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1</v>
      </c>
      <c r="AV346" s="286"/>
      <c r="AW346" s="286"/>
      <c r="AX346" s="288"/>
      <c r="AY346">
        <f t="shared" si="13"/>
        <v>1</v>
      </c>
    </row>
    <row r="347" spans="1:51" ht="24.75"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1</v>
      </c>
    </row>
    <row r="348" spans="1:51" ht="24.75"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1</v>
      </c>
    </row>
    <row r="349" spans="1:51" s="16" customFormat="1" ht="24.75" customHeight="1" x14ac:dyDescent="0.15">
      <c r="A349" s="331"/>
      <c r="B349" s="332"/>
      <c r="C349" s="332"/>
      <c r="D349" s="332"/>
      <c r="E349" s="332"/>
      <c r="F349" s="333"/>
      <c r="G349" s="299" t="s">
        <v>768</v>
      </c>
      <c r="H349" s="300"/>
      <c r="I349" s="300"/>
      <c r="J349" s="300"/>
      <c r="K349" s="301"/>
      <c r="L349" s="302" t="s">
        <v>769</v>
      </c>
      <c r="M349" s="303"/>
      <c r="N349" s="303"/>
      <c r="O349" s="303"/>
      <c r="P349" s="303"/>
      <c r="Q349" s="303"/>
      <c r="R349" s="303"/>
      <c r="S349" s="303"/>
      <c r="T349" s="303"/>
      <c r="U349" s="303"/>
      <c r="V349" s="303"/>
      <c r="W349" s="303"/>
      <c r="X349" s="304"/>
      <c r="Y349" s="305">
        <v>4</v>
      </c>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1</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1</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1</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1</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1</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1</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1</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1</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1</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1</v>
      </c>
    </row>
    <row r="359" spans="1:51" ht="24.75"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4</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1</v>
      </c>
    </row>
    <row r="360" spans="1:51" ht="24.75"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5" t="s">
        <v>770</v>
      </c>
      <c r="D366" s="265"/>
      <c r="E366" s="265"/>
      <c r="F366" s="265"/>
      <c r="G366" s="265"/>
      <c r="H366" s="265"/>
      <c r="I366" s="265"/>
      <c r="J366" s="248">
        <v>3000020141003</v>
      </c>
      <c r="K366" s="249"/>
      <c r="L366" s="249"/>
      <c r="M366" s="249"/>
      <c r="N366" s="249"/>
      <c r="O366" s="249"/>
      <c r="P366" s="250" t="s">
        <v>780</v>
      </c>
      <c r="Q366" s="250"/>
      <c r="R366" s="250"/>
      <c r="S366" s="250"/>
      <c r="T366" s="250"/>
      <c r="U366" s="250"/>
      <c r="V366" s="250"/>
      <c r="W366" s="250"/>
      <c r="X366" s="250"/>
      <c r="Y366" s="251">
        <v>294</v>
      </c>
      <c r="Z366" s="252"/>
      <c r="AA366" s="252"/>
      <c r="AB366" s="253"/>
      <c r="AC366" s="237" t="s">
        <v>781</v>
      </c>
      <c r="AD366" s="238"/>
      <c r="AE366" s="238"/>
      <c r="AF366" s="238"/>
      <c r="AG366" s="238"/>
      <c r="AH366" s="268" t="s">
        <v>698</v>
      </c>
      <c r="AI366" s="269"/>
      <c r="AJ366" s="269"/>
      <c r="AK366" s="269"/>
      <c r="AL366" s="241" t="s">
        <v>698</v>
      </c>
      <c r="AM366" s="242"/>
      <c r="AN366" s="242"/>
      <c r="AO366" s="243"/>
      <c r="AP366" s="244" t="s">
        <v>696</v>
      </c>
      <c r="AQ366" s="244"/>
      <c r="AR366" s="244"/>
      <c r="AS366" s="244"/>
      <c r="AT366" s="244"/>
      <c r="AU366" s="244"/>
      <c r="AV366" s="244"/>
      <c r="AW366" s="244"/>
      <c r="AX366" s="244"/>
    </row>
    <row r="367" spans="1:51" ht="45" customHeight="1" x14ac:dyDescent="0.15">
      <c r="A367" s="245">
        <v>2</v>
      </c>
      <c r="B367" s="245">
        <v>1</v>
      </c>
      <c r="C367" s="266" t="s">
        <v>771</v>
      </c>
      <c r="D367" s="265"/>
      <c r="E367" s="265"/>
      <c r="F367" s="265"/>
      <c r="G367" s="265"/>
      <c r="H367" s="265"/>
      <c r="I367" s="265"/>
      <c r="J367" s="248">
        <v>6000020271004</v>
      </c>
      <c r="K367" s="249"/>
      <c r="L367" s="249"/>
      <c r="M367" s="249"/>
      <c r="N367" s="249"/>
      <c r="O367" s="249"/>
      <c r="P367" s="250" t="s">
        <v>780</v>
      </c>
      <c r="Q367" s="250"/>
      <c r="R367" s="250"/>
      <c r="S367" s="250"/>
      <c r="T367" s="250"/>
      <c r="U367" s="250"/>
      <c r="V367" s="250"/>
      <c r="W367" s="250"/>
      <c r="X367" s="250"/>
      <c r="Y367" s="251">
        <v>284</v>
      </c>
      <c r="Z367" s="252"/>
      <c r="AA367" s="252"/>
      <c r="AB367" s="253"/>
      <c r="AC367" s="237" t="s">
        <v>781</v>
      </c>
      <c r="AD367" s="238"/>
      <c r="AE367" s="238"/>
      <c r="AF367" s="238"/>
      <c r="AG367" s="238"/>
      <c r="AH367" s="268" t="s">
        <v>698</v>
      </c>
      <c r="AI367" s="269"/>
      <c r="AJ367" s="269"/>
      <c r="AK367" s="269"/>
      <c r="AL367" s="241" t="s">
        <v>698</v>
      </c>
      <c r="AM367" s="242"/>
      <c r="AN367" s="242"/>
      <c r="AO367" s="243"/>
      <c r="AP367" s="244" t="s">
        <v>696</v>
      </c>
      <c r="AQ367" s="244"/>
      <c r="AR367" s="244"/>
      <c r="AS367" s="244"/>
      <c r="AT367" s="244"/>
      <c r="AU367" s="244"/>
      <c r="AV367" s="244"/>
      <c r="AW367" s="244"/>
      <c r="AX367" s="244"/>
      <c r="AY367">
        <f>COUNTA($C$367)</f>
        <v>1</v>
      </c>
    </row>
    <row r="368" spans="1:51" ht="45" customHeight="1" x14ac:dyDescent="0.15">
      <c r="A368" s="245">
        <v>3</v>
      </c>
      <c r="B368" s="245">
        <v>1</v>
      </c>
      <c r="C368" s="266" t="s">
        <v>772</v>
      </c>
      <c r="D368" s="265"/>
      <c r="E368" s="265"/>
      <c r="F368" s="265"/>
      <c r="G368" s="265"/>
      <c r="H368" s="265"/>
      <c r="I368" s="265"/>
      <c r="J368" s="248">
        <v>3000020231002</v>
      </c>
      <c r="K368" s="249"/>
      <c r="L368" s="249"/>
      <c r="M368" s="249"/>
      <c r="N368" s="249"/>
      <c r="O368" s="249"/>
      <c r="P368" s="267" t="s">
        <v>780</v>
      </c>
      <c r="Q368" s="250"/>
      <c r="R368" s="250"/>
      <c r="S368" s="250"/>
      <c r="T368" s="250"/>
      <c r="U368" s="250"/>
      <c r="V368" s="250"/>
      <c r="W368" s="250"/>
      <c r="X368" s="250"/>
      <c r="Y368" s="251">
        <v>271</v>
      </c>
      <c r="Z368" s="252"/>
      <c r="AA368" s="252"/>
      <c r="AB368" s="253"/>
      <c r="AC368" s="237" t="s">
        <v>781</v>
      </c>
      <c r="AD368" s="238"/>
      <c r="AE368" s="238"/>
      <c r="AF368" s="238"/>
      <c r="AG368" s="238"/>
      <c r="AH368" s="239" t="s">
        <v>698</v>
      </c>
      <c r="AI368" s="240"/>
      <c r="AJ368" s="240"/>
      <c r="AK368" s="240"/>
      <c r="AL368" s="241" t="s">
        <v>698</v>
      </c>
      <c r="AM368" s="242"/>
      <c r="AN368" s="242"/>
      <c r="AO368" s="243"/>
      <c r="AP368" s="244" t="s">
        <v>696</v>
      </c>
      <c r="AQ368" s="244"/>
      <c r="AR368" s="244"/>
      <c r="AS368" s="244"/>
      <c r="AT368" s="244"/>
      <c r="AU368" s="244"/>
      <c r="AV368" s="244"/>
      <c r="AW368" s="244"/>
      <c r="AX368" s="244"/>
      <c r="AY368">
        <f>COUNTA($C$368)</f>
        <v>1</v>
      </c>
    </row>
    <row r="369" spans="1:51" ht="45" customHeight="1" x14ac:dyDescent="0.15">
      <c r="A369" s="245">
        <v>4</v>
      </c>
      <c r="B369" s="245">
        <v>1</v>
      </c>
      <c r="C369" s="266" t="s">
        <v>773</v>
      </c>
      <c r="D369" s="265"/>
      <c r="E369" s="265"/>
      <c r="F369" s="265"/>
      <c r="G369" s="265"/>
      <c r="H369" s="265"/>
      <c r="I369" s="265"/>
      <c r="J369" s="248">
        <v>9000020281000</v>
      </c>
      <c r="K369" s="249"/>
      <c r="L369" s="249"/>
      <c r="M369" s="249"/>
      <c r="N369" s="249"/>
      <c r="O369" s="249"/>
      <c r="P369" s="267" t="s">
        <v>780</v>
      </c>
      <c r="Q369" s="250"/>
      <c r="R369" s="250"/>
      <c r="S369" s="250"/>
      <c r="T369" s="250"/>
      <c r="U369" s="250"/>
      <c r="V369" s="250"/>
      <c r="W369" s="250"/>
      <c r="X369" s="250"/>
      <c r="Y369" s="251">
        <v>250</v>
      </c>
      <c r="Z369" s="252"/>
      <c r="AA369" s="252"/>
      <c r="AB369" s="253"/>
      <c r="AC369" s="237" t="s">
        <v>781</v>
      </c>
      <c r="AD369" s="238"/>
      <c r="AE369" s="238"/>
      <c r="AF369" s="238"/>
      <c r="AG369" s="238"/>
      <c r="AH369" s="239" t="s">
        <v>698</v>
      </c>
      <c r="AI369" s="240"/>
      <c r="AJ369" s="240"/>
      <c r="AK369" s="240"/>
      <c r="AL369" s="241" t="s">
        <v>698</v>
      </c>
      <c r="AM369" s="242"/>
      <c r="AN369" s="242"/>
      <c r="AO369" s="243"/>
      <c r="AP369" s="244" t="s">
        <v>696</v>
      </c>
      <c r="AQ369" s="244"/>
      <c r="AR369" s="244"/>
      <c r="AS369" s="244"/>
      <c r="AT369" s="244"/>
      <c r="AU369" s="244"/>
      <c r="AV369" s="244"/>
      <c r="AW369" s="244"/>
      <c r="AX369" s="244"/>
      <c r="AY369">
        <f>COUNTA($C$369)</f>
        <v>1</v>
      </c>
    </row>
    <row r="370" spans="1:51" ht="45" customHeight="1" x14ac:dyDescent="0.15">
      <c r="A370" s="245">
        <v>5</v>
      </c>
      <c r="B370" s="245">
        <v>1</v>
      </c>
      <c r="C370" s="266" t="s">
        <v>774</v>
      </c>
      <c r="D370" s="265"/>
      <c r="E370" s="265"/>
      <c r="F370" s="265"/>
      <c r="G370" s="265"/>
      <c r="H370" s="265"/>
      <c r="I370" s="265"/>
      <c r="J370" s="248">
        <v>9000020011002</v>
      </c>
      <c r="K370" s="249"/>
      <c r="L370" s="249"/>
      <c r="M370" s="249"/>
      <c r="N370" s="249"/>
      <c r="O370" s="249"/>
      <c r="P370" s="250" t="s">
        <v>780</v>
      </c>
      <c r="Q370" s="250"/>
      <c r="R370" s="250"/>
      <c r="S370" s="250"/>
      <c r="T370" s="250"/>
      <c r="U370" s="250"/>
      <c r="V370" s="250"/>
      <c r="W370" s="250"/>
      <c r="X370" s="250"/>
      <c r="Y370" s="251">
        <v>206</v>
      </c>
      <c r="Z370" s="252"/>
      <c r="AA370" s="252"/>
      <c r="AB370" s="253"/>
      <c r="AC370" s="237" t="s">
        <v>781</v>
      </c>
      <c r="AD370" s="238"/>
      <c r="AE370" s="238"/>
      <c r="AF370" s="238"/>
      <c r="AG370" s="238"/>
      <c r="AH370" s="239" t="s">
        <v>698</v>
      </c>
      <c r="AI370" s="240"/>
      <c r="AJ370" s="240"/>
      <c r="AK370" s="240"/>
      <c r="AL370" s="241" t="s">
        <v>698</v>
      </c>
      <c r="AM370" s="242"/>
      <c r="AN370" s="242"/>
      <c r="AO370" s="243"/>
      <c r="AP370" s="244" t="s">
        <v>696</v>
      </c>
      <c r="AQ370" s="244"/>
      <c r="AR370" s="244"/>
      <c r="AS370" s="244"/>
      <c r="AT370" s="244"/>
      <c r="AU370" s="244"/>
      <c r="AV370" s="244"/>
      <c r="AW370" s="244"/>
      <c r="AX370" s="244"/>
      <c r="AY370">
        <f>COUNTA($C$370)</f>
        <v>1</v>
      </c>
    </row>
    <row r="371" spans="1:51" ht="45" customHeight="1" x14ac:dyDescent="0.15">
      <c r="A371" s="245">
        <v>6</v>
      </c>
      <c r="B371" s="245">
        <v>1</v>
      </c>
      <c r="C371" s="266" t="s">
        <v>775</v>
      </c>
      <c r="D371" s="265"/>
      <c r="E371" s="265"/>
      <c r="F371" s="265"/>
      <c r="G371" s="265"/>
      <c r="H371" s="265"/>
      <c r="I371" s="265"/>
      <c r="J371" s="248">
        <v>2000020261009</v>
      </c>
      <c r="K371" s="249"/>
      <c r="L371" s="249"/>
      <c r="M371" s="249"/>
      <c r="N371" s="249"/>
      <c r="O371" s="249"/>
      <c r="P371" s="250" t="s">
        <v>780</v>
      </c>
      <c r="Q371" s="250"/>
      <c r="R371" s="250"/>
      <c r="S371" s="250"/>
      <c r="T371" s="250"/>
      <c r="U371" s="250"/>
      <c r="V371" s="250"/>
      <c r="W371" s="250"/>
      <c r="X371" s="250"/>
      <c r="Y371" s="251">
        <v>149</v>
      </c>
      <c r="Z371" s="252"/>
      <c r="AA371" s="252"/>
      <c r="AB371" s="253"/>
      <c r="AC371" s="237" t="s">
        <v>781</v>
      </c>
      <c r="AD371" s="238"/>
      <c r="AE371" s="238"/>
      <c r="AF371" s="238"/>
      <c r="AG371" s="238"/>
      <c r="AH371" s="239" t="s">
        <v>698</v>
      </c>
      <c r="AI371" s="240"/>
      <c r="AJ371" s="240"/>
      <c r="AK371" s="240"/>
      <c r="AL371" s="241" t="s">
        <v>698</v>
      </c>
      <c r="AM371" s="242"/>
      <c r="AN371" s="242"/>
      <c r="AO371" s="243"/>
      <c r="AP371" s="244" t="s">
        <v>696</v>
      </c>
      <c r="AQ371" s="244"/>
      <c r="AR371" s="244"/>
      <c r="AS371" s="244"/>
      <c r="AT371" s="244"/>
      <c r="AU371" s="244"/>
      <c r="AV371" s="244"/>
      <c r="AW371" s="244"/>
      <c r="AX371" s="244"/>
      <c r="AY371">
        <f>COUNTA($C$371)</f>
        <v>1</v>
      </c>
    </row>
    <row r="372" spans="1:51" ht="45" customHeight="1" x14ac:dyDescent="0.15">
      <c r="A372" s="245">
        <v>7</v>
      </c>
      <c r="B372" s="245">
        <v>1</v>
      </c>
      <c r="C372" s="266" t="s">
        <v>776</v>
      </c>
      <c r="D372" s="265"/>
      <c r="E372" s="265"/>
      <c r="F372" s="265"/>
      <c r="G372" s="265"/>
      <c r="H372" s="265"/>
      <c r="I372" s="265"/>
      <c r="J372" s="248">
        <v>7000020141305</v>
      </c>
      <c r="K372" s="249"/>
      <c r="L372" s="249"/>
      <c r="M372" s="249"/>
      <c r="N372" s="249"/>
      <c r="O372" s="249"/>
      <c r="P372" s="250" t="s">
        <v>780</v>
      </c>
      <c r="Q372" s="250"/>
      <c r="R372" s="250"/>
      <c r="S372" s="250"/>
      <c r="T372" s="250"/>
      <c r="U372" s="250"/>
      <c r="V372" s="250"/>
      <c r="W372" s="250"/>
      <c r="X372" s="250"/>
      <c r="Y372" s="251">
        <v>140</v>
      </c>
      <c r="Z372" s="252"/>
      <c r="AA372" s="252"/>
      <c r="AB372" s="253"/>
      <c r="AC372" s="237" t="s">
        <v>781</v>
      </c>
      <c r="AD372" s="238"/>
      <c r="AE372" s="238"/>
      <c r="AF372" s="238"/>
      <c r="AG372" s="238"/>
      <c r="AH372" s="239" t="s">
        <v>698</v>
      </c>
      <c r="AI372" s="240"/>
      <c r="AJ372" s="240"/>
      <c r="AK372" s="240"/>
      <c r="AL372" s="241" t="s">
        <v>698</v>
      </c>
      <c r="AM372" s="242"/>
      <c r="AN372" s="242"/>
      <c r="AO372" s="243"/>
      <c r="AP372" s="244" t="s">
        <v>696</v>
      </c>
      <c r="AQ372" s="244"/>
      <c r="AR372" s="244"/>
      <c r="AS372" s="244"/>
      <c r="AT372" s="244"/>
      <c r="AU372" s="244"/>
      <c r="AV372" s="244"/>
      <c r="AW372" s="244"/>
      <c r="AX372" s="244"/>
      <c r="AY372">
        <f>COUNTA($C$372)</f>
        <v>1</v>
      </c>
    </row>
    <row r="373" spans="1:51" ht="45" customHeight="1" x14ac:dyDescent="0.15">
      <c r="A373" s="245">
        <v>8</v>
      </c>
      <c r="B373" s="245">
        <v>1</v>
      </c>
      <c r="C373" s="265" t="s">
        <v>779</v>
      </c>
      <c r="D373" s="265"/>
      <c r="E373" s="265"/>
      <c r="F373" s="265"/>
      <c r="G373" s="265"/>
      <c r="H373" s="265"/>
      <c r="I373" s="265"/>
      <c r="J373" s="248">
        <v>3000020401307</v>
      </c>
      <c r="K373" s="249"/>
      <c r="L373" s="249"/>
      <c r="M373" s="249"/>
      <c r="N373" s="249"/>
      <c r="O373" s="249"/>
      <c r="P373" s="250" t="s">
        <v>780</v>
      </c>
      <c r="Q373" s="250"/>
      <c r="R373" s="250"/>
      <c r="S373" s="250"/>
      <c r="T373" s="250"/>
      <c r="U373" s="250"/>
      <c r="V373" s="250"/>
      <c r="W373" s="250"/>
      <c r="X373" s="250"/>
      <c r="Y373" s="251">
        <v>137</v>
      </c>
      <c r="Z373" s="252"/>
      <c r="AA373" s="252"/>
      <c r="AB373" s="253"/>
      <c r="AC373" s="237" t="s">
        <v>781</v>
      </c>
      <c r="AD373" s="238"/>
      <c r="AE373" s="238"/>
      <c r="AF373" s="238"/>
      <c r="AG373" s="238"/>
      <c r="AH373" s="239" t="s">
        <v>698</v>
      </c>
      <c r="AI373" s="240"/>
      <c r="AJ373" s="240"/>
      <c r="AK373" s="240"/>
      <c r="AL373" s="241" t="s">
        <v>698</v>
      </c>
      <c r="AM373" s="242"/>
      <c r="AN373" s="242"/>
      <c r="AO373" s="243"/>
      <c r="AP373" s="244" t="s">
        <v>696</v>
      </c>
      <c r="AQ373" s="244"/>
      <c r="AR373" s="244"/>
      <c r="AS373" s="244"/>
      <c r="AT373" s="244"/>
      <c r="AU373" s="244"/>
      <c r="AV373" s="244"/>
      <c r="AW373" s="244"/>
      <c r="AX373" s="244"/>
      <c r="AY373">
        <f>COUNTA($C$373)</f>
        <v>1</v>
      </c>
    </row>
    <row r="374" spans="1:51" ht="45" customHeight="1" x14ac:dyDescent="0.15">
      <c r="A374" s="245">
        <v>9</v>
      </c>
      <c r="B374" s="245">
        <v>1</v>
      </c>
      <c r="C374" s="265" t="s">
        <v>777</v>
      </c>
      <c r="D374" s="265"/>
      <c r="E374" s="265"/>
      <c r="F374" s="265"/>
      <c r="G374" s="265"/>
      <c r="H374" s="265"/>
      <c r="I374" s="265"/>
      <c r="J374" s="248">
        <v>3000020271403</v>
      </c>
      <c r="K374" s="249"/>
      <c r="L374" s="249"/>
      <c r="M374" s="249"/>
      <c r="N374" s="249"/>
      <c r="O374" s="249"/>
      <c r="P374" s="250" t="s">
        <v>780</v>
      </c>
      <c r="Q374" s="250"/>
      <c r="R374" s="250"/>
      <c r="S374" s="250"/>
      <c r="T374" s="250"/>
      <c r="U374" s="250"/>
      <c r="V374" s="250"/>
      <c r="W374" s="250"/>
      <c r="X374" s="250"/>
      <c r="Y374" s="251">
        <v>125</v>
      </c>
      <c r="Z374" s="252"/>
      <c r="AA374" s="252"/>
      <c r="AB374" s="253"/>
      <c r="AC374" s="237" t="s">
        <v>781</v>
      </c>
      <c r="AD374" s="238"/>
      <c r="AE374" s="238"/>
      <c r="AF374" s="238"/>
      <c r="AG374" s="238"/>
      <c r="AH374" s="239" t="s">
        <v>698</v>
      </c>
      <c r="AI374" s="240"/>
      <c r="AJ374" s="240"/>
      <c r="AK374" s="240"/>
      <c r="AL374" s="241" t="s">
        <v>698</v>
      </c>
      <c r="AM374" s="242"/>
      <c r="AN374" s="242"/>
      <c r="AO374" s="243"/>
      <c r="AP374" s="244" t="s">
        <v>696</v>
      </c>
      <c r="AQ374" s="244"/>
      <c r="AR374" s="244"/>
      <c r="AS374" s="244"/>
      <c r="AT374" s="244"/>
      <c r="AU374" s="244"/>
      <c r="AV374" s="244"/>
      <c r="AW374" s="244"/>
      <c r="AX374" s="244"/>
      <c r="AY374">
        <f>COUNTA($C$374)</f>
        <v>1</v>
      </c>
    </row>
    <row r="375" spans="1:51" ht="45" customHeight="1" x14ac:dyDescent="0.15">
      <c r="A375" s="245">
        <v>10</v>
      </c>
      <c r="B375" s="245">
        <v>1</v>
      </c>
      <c r="C375" s="265" t="s">
        <v>778</v>
      </c>
      <c r="D375" s="265"/>
      <c r="E375" s="265"/>
      <c r="F375" s="265"/>
      <c r="G375" s="265"/>
      <c r="H375" s="265"/>
      <c r="I375" s="265"/>
      <c r="J375" s="248">
        <v>1000020131121</v>
      </c>
      <c r="K375" s="249"/>
      <c r="L375" s="249"/>
      <c r="M375" s="249"/>
      <c r="N375" s="249"/>
      <c r="O375" s="249"/>
      <c r="P375" s="250" t="s">
        <v>780</v>
      </c>
      <c r="Q375" s="250"/>
      <c r="R375" s="250"/>
      <c r="S375" s="250"/>
      <c r="T375" s="250"/>
      <c r="U375" s="250"/>
      <c r="V375" s="250"/>
      <c r="W375" s="250"/>
      <c r="X375" s="250"/>
      <c r="Y375" s="251">
        <v>114</v>
      </c>
      <c r="Z375" s="252"/>
      <c r="AA375" s="252"/>
      <c r="AB375" s="253"/>
      <c r="AC375" s="237" t="s">
        <v>781</v>
      </c>
      <c r="AD375" s="238"/>
      <c r="AE375" s="238"/>
      <c r="AF375" s="238"/>
      <c r="AG375" s="238"/>
      <c r="AH375" s="239" t="s">
        <v>698</v>
      </c>
      <c r="AI375" s="240"/>
      <c r="AJ375" s="240"/>
      <c r="AK375" s="240"/>
      <c r="AL375" s="241" t="s">
        <v>698</v>
      </c>
      <c r="AM375" s="242"/>
      <c r="AN375" s="242"/>
      <c r="AO375" s="243"/>
      <c r="AP375" s="244" t="s">
        <v>696</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66" t="s">
        <v>782</v>
      </c>
      <c r="D399" s="265"/>
      <c r="E399" s="265"/>
      <c r="F399" s="265"/>
      <c r="G399" s="265"/>
      <c r="H399" s="265"/>
      <c r="I399" s="265"/>
      <c r="J399" s="248">
        <v>7010001088960</v>
      </c>
      <c r="K399" s="249"/>
      <c r="L399" s="249"/>
      <c r="M399" s="249"/>
      <c r="N399" s="249"/>
      <c r="O399" s="249"/>
      <c r="P399" s="267" t="s">
        <v>783</v>
      </c>
      <c r="Q399" s="250"/>
      <c r="R399" s="250"/>
      <c r="S399" s="250"/>
      <c r="T399" s="250"/>
      <c r="U399" s="250"/>
      <c r="V399" s="250"/>
      <c r="W399" s="250"/>
      <c r="X399" s="250"/>
      <c r="Y399" s="251">
        <v>66</v>
      </c>
      <c r="Z399" s="252"/>
      <c r="AA399" s="252"/>
      <c r="AB399" s="253"/>
      <c r="AC399" s="237" t="s">
        <v>334</v>
      </c>
      <c r="AD399" s="238"/>
      <c r="AE399" s="238"/>
      <c r="AF399" s="238"/>
      <c r="AG399" s="238"/>
      <c r="AH399" s="268">
        <v>2</v>
      </c>
      <c r="AI399" s="269"/>
      <c r="AJ399" s="269"/>
      <c r="AK399" s="269"/>
      <c r="AL399" s="241">
        <v>68.849999999999994</v>
      </c>
      <c r="AM399" s="242"/>
      <c r="AN399" s="242"/>
      <c r="AO399" s="243"/>
      <c r="AP399" s="244"/>
      <c r="AQ399" s="244"/>
      <c r="AR399" s="244"/>
      <c r="AS399" s="244"/>
      <c r="AT399" s="244"/>
      <c r="AU399" s="244"/>
      <c r="AV399" s="244"/>
      <c r="AW399" s="244"/>
      <c r="AX399" s="244"/>
      <c r="AY399">
        <f>$AY$396</f>
        <v>1</v>
      </c>
    </row>
    <row r="400" spans="1:51" ht="45" customHeight="1" x14ac:dyDescent="0.15">
      <c r="A400" s="245">
        <v>2</v>
      </c>
      <c r="B400" s="245">
        <v>1</v>
      </c>
      <c r="C400" s="266" t="s">
        <v>861</v>
      </c>
      <c r="D400" s="265"/>
      <c r="E400" s="265"/>
      <c r="F400" s="265"/>
      <c r="G400" s="265"/>
      <c r="H400" s="265"/>
      <c r="I400" s="265"/>
      <c r="J400" s="248">
        <v>6010001021699</v>
      </c>
      <c r="K400" s="249"/>
      <c r="L400" s="249"/>
      <c r="M400" s="249"/>
      <c r="N400" s="249"/>
      <c r="O400" s="249"/>
      <c r="P400" s="267" t="s">
        <v>786</v>
      </c>
      <c r="Q400" s="250"/>
      <c r="R400" s="250"/>
      <c r="S400" s="250"/>
      <c r="T400" s="250"/>
      <c r="U400" s="250"/>
      <c r="V400" s="250"/>
      <c r="W400" s="250"/>
      <c r="X400" s="250"/>
      <c r="Y400" s="251">
        <v>0.05</v>
      </c>
      <c r="Z400" s="252"/>
      <c r="AA400" s="252"/>
      <c r="AB400" s="253"/>
      <c r="AC400" s="237" t="s">
        <v>339</v>
      </c>
      <c r="AD400" s="238"/>
      <c r="AE400" s="238"/>
      <c r="AF400" s="238"/>
      <c r="AG400" s="238"/>
      <c r="AH400" s="268" t="s">
        <v>698</v>
      </c>
      <c r="AI400" s="269"/>
      <c r="AJ400" s="269"/>
      <c r="AK400" s="269"/>
      <c r="AL400" s="241" t="s">
        <v>698</v>
      </c>
      <c r="AM400" s="242"/>
      <c r="AN400" s="242"/>
      <c r="AO400" s="243"/>
      <c r="AP400" s="244"/>
      <c r="AQ400" s="244"/>
      <c r="AR400" s="244"/>
      <c r="AS400" s="244"/>
      <c r="AT400" s="244"/>
      <c r="AU400" s="244"/>
      <c r="AV400" s="244"/>
      <c r="AW400" s="244"/>
      <c r="AX400" s="244"/>
      <c r="AY400">
        <f>COUNTA($C$400)</f>
        <v>1</v>
      </c>
    </row>
    <row r="401" spans="1:51" ht="30" customHeight="1" x14ac:dyDescent="0.15">
      <c r="A401" s="245">
        <v>3</v>
      </c>
      <c r="B401" s="245">
        <v>1</v>
      </c>
      <c r="C401" s="266" t="s">
        <v>784</v>
      </c>
      <c r="D401" s="265"/>
      <c r="E401" s="265"/>
      <c r="F401" s="265"/>
      <c r="G401" s="265"/>
      <c r="H401" s="265"/>
      <c r="I401" s="265"/>
      <c r="J401" s="248">
        <v>6010405003434</v>
      </c>
      <c r="K401" s="249"/>
      <c r="L401" s="249"/>
      <c r="M401" s="249"/>
      <c r="N401" s="249"/>
      <c r="O401" s="249"/>
      <c r="P401" s="267" t="s">
        <v>785</v>
      </c>
      <c r="Q401" s="250"/>
      <c r="R401" s="250"/>
      <c r="S401" s="250"/>
      <c r="T401" s="250"/>
      <c r="U401" s="250"/>
      <c r="V401" s="250"/>
      <c r="W401" s="250"/>
      <c r="X401" s="250"/>
      <c r="Y401" s="251">
        <v>8.0000000000000002E-3</v>
      </c>
      <c r="Z401" s="252"/>
      <c r="AA401" s="252"/>
      <c r="AB401" s="253"/>
      <c r="AC401" s="237" t="s">
        <v>339</v>
      </c>
      <c r="AD401" s="238"/>
      <c r="AE401" s="238"/>
      <c r="AF401" s="238"/>
      <c r="AG401" s="238"/>
      <c r="AH401" s="239" t="s">
        <v>698</v>
      </c>
      <c r="AI401" s="240"/>
      <c r="AJ401" s="240"/>
      <c r="AK401" s="240"/>
      <c r="AL401" s="241" t="s">
        <v>698</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66" t="s">
        <v>862</v>
      </c>
      <c r="D402" s="265"/>
      <c r="E402" s="265"/>
      <c r="F402" s="265"/>
      <c r="G402" s="265"/>
      <c r="H402" s="265"/>
      <c r="I402" s="265"/>
      <c r="J402" s="248">
        <v>9011405001821</v>
      </c>
      <c r="K402" s="249"/>
      <c r="L402" s="249"/>
      <c r="M402" s="249"/>
      <c r="N402" s="249"/>
      <c r="O402" s="249"/>
      <c r="P402" s="267" t="s">
        <v>787</v>
      </c>
      <c r="Q402" s="250"/>
      <c r="R402" s="250"/>
      <c r="S402" s="250"/>
      <c r="T402" s="250"/>
      <c r="U402" s="250"/>
      <c r="V402" s="250"/>
      <c r="W402" s="250"/>
      <c r="X402" s="250"/>
      <c r="Y402" s="251">
        <v>7.0000000000000001E-3</v>
      </c>
      <c r="Z402" s="252"/>
      <c r="AA402" s="252"/>
      <c r="AB402" s="253"/>
      <c r="AC402" s="237" t="s">
        <v>339</v>
      </c>
      <c r="AD402" s="238"/>
      <c r="AE402" s="238"/>
      <c r="AF402" s="238"/>
      <c r="AG402" s="238"/>
      <c r="AH402" s="239" t="s">
        <v>698</v>
      </c>
      <c r="AI402" s="240"/>
      <c r="AJ402" s="240"/>
      <c r="AK402" s="240"/>
      <c r="AL402" s="241" t="s">
        <v>698</v>
      </c>
      <c r="AM402" s="242"/>
      <c r="AN402" s="242"/>
      <c r="AO402" s="243"/>
      <c r="AP402" s="244"/>
      <c r="AQ402" s="244"/>
      <c r="AR402" s="244"/>
      <c r="AS402" s="244"/>
      <c r="AT402" s="244"/>
      <c r="AU402" s="244"/>
      <c r="AV402" s="244"/>
      <c r="AW402" s="244"/>
      <c r="AX402" s="244"/>
      <c r="AY402">
        <f>COUNTA($C$402)</f>
        <v>1</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862</v>
      </c>
      <c r="D432" s="265"/>
      <c r="E432" s="265"/>
      <c r="F432" s="265"/>
      <c r="G432" s="265"/>
      <c r="H432" s="265"/>
      <c r="I432" s="265"/>
      <c r="J432" s="248">
        <v>9011405001821</v>
      </c>
      <c r="K432" s="249"/>
      <c r="L432" s="249"/>
      <c r="M432" s="249"/>
      <c r="N432" s="249"/>
      <c r="O432" s="249"/>
      <c r="P432" s="267" t="s">
        <v>788</v>
      </c>
      <c r="Q432" s="250"/>
      <c r="R432" s="250"/>
      <c r="S432" s="250"/>
      <c r="T432" s="250"/>
      <c r="U432" s="250"/>
      <c r="V432" s="250"/>
      <c r="W432" s="250"/>
      <c r="X432" s="250"/>
      <c r="Y432" s="251">
        <v>0.3</v>
      </c>
      <c r="Z432" s="252"/>
      <c r="AA432" s="252"/>
      <c r="AB432" s="253"/>
      <c r="AC432" s="237" t="s">
        <v>339</v>
      </c>
      <c r="AD432" s="238"/>
      <c r="AE432" s="238"/>
      <c r="AF432" s="238"/>
      <c r="AG432" s="238"/>
      <c r="AH432" s="268" t="s">
        <v>698</v>
      </c>
      <c r="AI432" s="269"/>
      <c r="AJ432" s="269"/>
      <c r="AK432" s="269"/>
      <c r="AL432" s="241" t="s">
        <v>698</v>
      </c>
      <c r="AM432" s="242"/>
      <c r="AN432" s="242"/>
      <c r="AO432" s="243"/>
      <c r="AP432" s="244"/>
      <c r="AQ432" s="244"/>
      <c r="AR432" s="244"/>
      <c r="AS432" s="244"/>
      <c r="AT432" s="244"/>
      <c r="AU432" s="244"/>
      <c r="AV432" s="244"/>
      <c r="AW432" s="244"/>
      <c r="AX432" s="244"/>
      <c r="AY432">
        <f>$AY$429</f>
        <v>1</v>
      </c>
    </row>
    <row r="433" spans="1:51" ht="30" customHeight="1" x14ac:dyDescent="0.15">
      <c r="A433" s="245">
        <v>2</v>
      </c>
      <c r="B433" s="245">
        <v>1</v>
      </c>
      <c r="C433" s="266" t="s">
        <v>863</v>
      </c>
      <c r="D433" s="265"/>
      <c r="E433" s="265"/>
      <c r="F433" s="265"/>
      <c r="G433" s="265"/>
      <c r="H433" s="265"/>
      <c r="I433" s="265"/>
      <c r="J433" s="248">
        <v>4011101019338</v>
      </c>
      <c r="K433" s="249"/>
      <c r="L433" s="249"/>
      <c r="M433" s="249"/>
      <c r="N433" s="249"/>
      <c r="O433" s="249"/>
      <c r="P433" s="267" t="s">
        <v>789</v>
      </c>
      <c r="Q433" s="250"/>
      <c r="R433" s="250"/>
      <c r="S433" s="250"/>
      <c r="T433" s="250"/>
      <c r="U433" s="250"/>
      <c r="V433" s="250"/>
      <c r="W433" s="250"/>
      <c r="X433" s="250"/>
      <c r="Y433" s="251">
        <v>0.05</v>
      </c>
      <c r="Z433" s="252"/>
      <c r="AA433" s="252"/>
      <c r="AB433" s="253"/>
      <c r="AC433" s="237" t="s">
        <v>339</v>
      </c>
      <c r="AD433" s="238"/>
      <c r="AE433" s="238"/>
      <c r="AF433" s="238"/>
      <c r="AG433" s="238"/>
      <c r="AH433" s="268" t="s">
        <v>698</v>
      </c>
      <c r="AI433" s="269"/>
      <c r="AJ433" s="269"/>
      <c r="AK433" s="269"/>
      <c r="AL433" s="241" t="s">
        <v>698</v>
      </c>
      <c r="AM433" s="242"/>
      <c r="AN433" s="242"/>
      <c r="AO433" s="243"/>
      <c r="AP433" s="244"/>
      <c r="AQ433" s="244"/>
      <c r="AR433" s="244"/>
      <c r="AS433" s="244"/>
      <c r="AT433" s="244"/>
      <c r="AU433" s="244"/>
      <c r="AV433" s="244"/>
      <c r="AW433" s="244"/>
      <c r="AX433" s="244"/>
      <c r="AY433">
        <f>COUNTA($C$433)</f>
        <v>1</v>
      </c>
    </row>
    <row r="434" spans="1:51" ht="30" customHeight="1" x14ac:dyDescent="0.15">
      <c r="A434" s="245">
        <v>3</v>
      </c>
      <c r="B434" s="245">
        <v>1</v>
      </c>
      <c r="C434" s="266" t="s">
        <v>784</v>
      </c>
      <c r="D434" s="265"/>
      <c r="E434" s="265"/>
      <c r="F434" s="265"/>
      <c r="G434" s="265"/>
      <c r="H434" s="265"/>
      <c r="I434" s="265"/>
      <c r="J434" s="248">
        <v>6010405003434</v>
      </c>
      <c r="K434" s="249"/>
      <c r="L434" s="249"/>
      <c r="M434" s="249"/>
      <c r="N434" s="249"/>
      <c r="O434" s="249"/>
      <c r="P434" s="267" t="s">
        <v>785</v>
      </c>
      <c r="Q434" s="250"/>
      <c r="R434" s="250"/>
      <c r="S434" s="250"/>
      <c r="T434" s="250"/>
      <c r="U434" s="250"/>
      <c r="V434" s="250"/>
      <c r="W434" s="250"/>
      <c r="X434" s="250"/>
      <c r="Y434" s="251">
        <v>0.04</v>
      </c>
      <c r="Z434" s="252"/>
      <c r="AA434" s="252"/>
      <c r="AB434" s="253"/>
      <c r="AC434" s="237" t="s">
        <v>339</v>
      </c>
      <c r="AD434" s="238"/>
      <c r="AE434" s="238"/>
      <c r="AF434" s="238"/>
      <c r="AG434" s="238"/>
      <c r="AH434" s="239" t="s">
        <v>698</v>
      </c>
      <c r="AI434" s="240"/>
      <c r="AJ434" s="240"/>
      <c r="AK434" s="240"/>
      <c r="AL434" s="241" t="s">
        <v>698</v>
      </c>
      <c r="AM434" s="242"/>
      <c r="AN434" s="242"/>
      <c r="AO434" s="243"/>
      <c r="AP434" s="244"/>
      <c r="AQ434" s="244"/>
      <c r="AR434" s="244"/>
      <c r="AS434" s="244"/>
      <c r="AT434" s="244"/>
      <c r="AU434" s="244"/>
      <c r="AV434" s="244"/>
      <c r="AW434" s="244"/>
      <c r="AX434" s="244"/>
      <c r="AY434">
        <f>COUNTA($C$434)</f>
        <v>1</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68.099999999999994" customHeight="1" x14ac:dyDescent="0.15">
      <c r="A465" s="245">
        <v>1</v>
      </c>
      <c r="B465" s="245">
        <v>1</v>
      </c>
      <c r="C465" s="265" t="s">
        <v>790</v>
      </c>
      <c r="D465" s="265"/>
      <c r="E465" s="265"/>
      <c r="F465" s="265"/>
      <c r="G465" s="265"/>
      <c r="H465" s="265"/>
      <c r="I465" s="265"/>
      <c r="J465" s="248">
        <v>1700150004794</v>
      </c>
      <c r="K465" s="249"/>
      <c r="L465" s="249"/>
      <c r="M465" s="249"/>
      <c r="N465" s="249"/>
      <c r="O465" s="249"/>
      <c r="P465" s="250" t="s">
        <v>791</v>
      </c>
      <c r="Q465" s="250"/>
      <c r="R465" s="250"/>
      <c r="S465" s="250"/>
      <c r="T465" s="250"/>
      <c r="U465" s="250"/>
      <c r="V465" s="250"/>
      <c r="W465" s="250"/>
      <c r="X465" s="250"/>
      <c r="Y465" s="251">
        <v>146</v>
      </c>
      <c r="Z465" s="252"/>
      <c r="AA465" s="252"/>
      <c r="AB465" s="253"/>
      <c r="AC465" s="237" t="s">
        <v>340</v>
      </c>
      <c r="AD465" s="238"/>
      <c r="AE465" s="238"/>
      <c r="AF465" s="238"/>
      <c r="AG465" s="238"/>
      <c r="AH465" s="268" t="s">
        <v>698</v>
      </c>
      <c r="AI465" s="269"/>
      <c r="AJ465" s="269"/>
      <c r="AK465" s="269"/>
      <c r="AL465" s="241" t="s">
        <v>698</v>
      </c>
      <c r="AM465" s="242"/>
      <c r="AN465" s="242"/>
      <c r="AO465" s="243"/>
      <c r="AP465" s="244"/>
      <c r="AQ465" s="244"/>
      <c r="AR465" s="244"/>
      <c r="AS465" s="244"/>
      <c r="AT465" s="244"/>
      <c r="AU465" s="244"/>
      <c r="AV465" s="244"/>
      <c r="AW465" s="244"/>
      <c r="AX465" s="244"/>
      <c r="AY465">
        <f>$AY$462</f>
        <v>1</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45" customHeight="1" x14ac:dyDescent="0.15">
      <c r="A498" s="245">
        <v>1</v>
      </c>
      <c r="B498" s="245">
        <v>1</v>
      </c>
      <c r="C498" s="266" t="s">
        <v>792</v>
      </c>
      <c r="D498" s="265"/>
      <c r="E498" s="265"/>
      <c r="F498" s="265"/>
      <c r="G498" s="265"/>
      <c r="H498" s="265"/>
      <c r="I498" s="265"/>
      <c r="J498" s="248" t="s">
        <v>698</v>
      </c>
      <c r="K498" s="249"/>
      <c r="L498" s="249"/>
      <c r="M498" s="249"/>
      <c r="N498" s="249"/>
      <c r="O498" s="249"/>
      <c r="P498" s="250" t="s">
        <v>793</v>
      </c>
      <c r="Q498" s="250"/>
      <c r="R498" s="250"/>
      <c r="S498" s="250"/>
      <c r="T498" s="250"/>
      <c r="U498" s="250"/>
      <c r="V498" s="250"/>
      <c r="W498" s="250"/>
      <c r="X498" s="250"/>
      <c r="Y498" s="251">
        <v>0.1</v>
      </c>
      <c r="Z498" s="252"/>
      <c r="AA498" s="252"/>
      <c r="AB498" s="253"/>
      <c r="AC498" s="237" t="s">
        <v>339</v>
      </c>
      <c r="AD498" s="238"/>
      <c r="AE498" s="238"/>
      <c r="AF498" s="238"/>
      <c r="AG498" s="238"/>
      <c r="AH498" s="268" t="s">
        <v>698</v>
      </c>
      <c r="AI498" s="269"/>
      <c r="AJ498" s="269"/>
      <c r="AK498" s="269"/>
      <c r="AL498" s="241" t="s">
        <v>698</v>
      </c>
      <c r="AM498" s="242"/>
      <c r="AN498" s="242"/>
      <c r="AO498" s="243"/>
      <c r="AP498" s="244"/>
      <c r="AQ498" s="244"/>
      <c r="AR498" s="244"/>
      <c r="AS498" s="244"/>
      <c r="AT498" s="244"/>
      <c r="AU498" s="244"/>
      <c r="AV498" s="244"/>
      <c r="AW498" s="244"/>
      <c r="AX498" s="244"/>
      <c r="AY498">
        <f>$AY$495</f>
        <v>1</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30" customHeight="1" x14ac:dyDescent="0.15">
      <c r="A531" s="245">
        <v>1</v>
      </c>
      <c r="B531" s="245">
        <v>1</v>
      </c>
      <c r="C531" s="266" t="s">
        <v>864</v>
      </c>
      <c r="D531" s="265"/>
      <c r="E531" s="265"/>
      <c r="F531" s="265"/>
      <c r="G531" s="265"/>
      <c r="H531" s="265"/>
      <c r="I531" s="265"/>
      <c r="J531" s="248">
        <v>6010001056290</v>
      </c>
      <c r="K531" s="249"/>
      <c r="L531" s="249"/>
      <c r="M531" s="249"/>
      <c r="N531" s="249"/>
      <c r="O531" s="249"/>
      <c r="P531" s="267" t="s">
        <v>767</v>
      </c>
      <c r="Q531" s="250"/>
      <c r="R531" s="250"/>
      <c r="S531" s="250"/>
      <c r="T531" s="250"/>
      <c r="U531" s="250"/>
      <c r="V531" s="250"/>
      <c r="W531" s="250"/>
      <c r="X531" s="250"/>
      <c r="Y531" s="251">
        <v>1</v>
      </c>
      <c r="Z531" s="252"/>
      <c r="AA531" s="252"/>
      <c r="AB531" s="253"/>
      <c r="AC531" s="237" t="s">
        <v>333</v>
      </c>
      <c r="AD531" s="238"/>
      <c r="AE531" s="238"/>
      <c r="AF531" s="238"/>
      <c r="AG531" s="238"/>
      <c r="AH531" s="268">
        <v>2</v>
      </c>
      <c r="AI531" s="269"/>
      <c r="AJ531" s="269"/>
      <c r="AK531" s="269"/>
      <c r="AL531" s="241">
        <v>67.52</v>
      </c>
      <c r="AM531" s="242"/>
      <c r="AN531" s="242"/>
      <c r="AO531" s="243"/>
      <c r="AP531" s="244"/>
      <c r="AQ531" s="244"/>
      <c r="AR531" s="244"/>
      <c r="AS531" s="244"/>
      <c r="AT531" s="244"/>
      <c r="AU531" s="244"/>
      <c r="AV531" s="244"/>
      <c r="AW531" s="244"/>
      <c r="AX531" s="244"/>
      <c r="AY531">
        <f>$AY$528</f>
        <v>1</v>
      </c>
    </row>
    <row r="532" spans="1:51" ht="30" customHeight="1" x14ac:dyDescent="0.15">
      <c r="A532" s="245">
        <v>2</v>
      </c>
      <c r="B532" s="245">
        <v>1</v>
      </c>
      <c r="C532" s="266" t="s">
        <v>794</v>
      </c>
      <c r="D532" s="265"/>
      <c r="E532" s="265"/>
      <c r="F532" s="265"/>
      <c r="G532" s="265"/>
      <c r="H532" s="265"/>
      <c r="I532" s="265"/>
      <c r="J532" s="248">
        <v>5021005006777</v>
      </c>
      <c r="K532" s="249"/>
      <c r="L532" s="249"/>
      <c r="M532" s="249"/>
      <c r="N532" s="249"/>
      <c r="O532" s="249"/>
      <c r="P532" s="267" t="s">
        <v>795</v>
      </c>
      <c r="Q532" s="250"/>
      <c r="R532" s="250"/>
      <c r="S532" s="250"/>
      <c r="T532" s="250"/>
      <c r="U532" s="250"/>
      <c r="V532" s="250"/>
      <c r="W532" s="250"/>
      <c r="X532" s="250"/>
      <c r="Y532" s="251">
        <v>0.06</v>
      </c>
      <c r="Z532" s="252"/>
      <c r="AA532" s="252"/>
      <c r="AB532" s="253"/>
      <c r="AC532" s="237" t="s">
        <v>339</v>
      </c>
      <c r="AD532" s="238"/>
      <c r="AE532" s="238"/>
      <c r="AF532" s="238"/>
      <c r="AG532" s="238"/>
      <c r="AH532" s="268" t="s">
        <v>698</v>
      </c>
      <c r="AI532" s="269"/>
      <c r="AJ532" s="269"/>
      <c r="AK532" s="269"/>
      <c r="AL532" s="241" t="s">
        <v>698</v>
      </c>
      <c r="AM532" s="242"/>
      <c r="AN532" s="242"/>
      <c r="AO532" s="243"/>
      <c r="AP532" s="244"/>
      <c r="AQ532" s="244"/>
      <c r="AR532" s="244"/>
      <c r="AS532" s="244"/>
      <c r="AT532" s="244"/>
      <c r="AU532" s="244"/>
      <c r="AV532" s="244"/>
      <c r="AW532" s="244"/>
      <c r="AX532" s="244"/>
      <c r="AY532">
        <f>COUNTA($C$532)</f>
        <v>1</v>
      </c>
    </row>
    <row r="533" spans="1:51" ht="30" customHeight="1" x14ac:dyDescent="0.15">
      <c r="A533" s="245">
        <v>3</v>
      </c>
      <c r="B533" s="245">
        <v>1</v>
      </c>
      <c r="C533" s="266" t="s">
        <v>865</v>
      </c>
      <c r="D533" s="265"/>
      <c r="E533" s="265"/>
      <c r="F533" s="265"/>
      <c r="G533" s="265"/>
      <c r="H533" s="265"/>
      <c r="I533" s="265"/>
      <c r="J533" s="248">
        <v>3010002049767</v>
      </c>
      <c r="K533" s="249"/>
      <c r="L533" s="249"/>
      <c r="M533" s="249"/>
      <c r="N533" s="249"/>
      <c r="O533" s="249"/>
      <c r="P533" s="267" t="s">
        <v>796</v>
      </c>
      <c r="Q533" s="250"/>
      <c r="R533" s="250"/>
      <c r="S533" s="250"/>
      <c r="T533" s="250"/>
      <c r="U533" s="250"/>
      <c r="V533" s="250"/>
      <c r="W533" s="250"/>
      <c r="X533" s="250"/>
      <c r="Y533" s="251">
        <v>0.01</v>
      </c>
      <c r="Z533" s="252"/>
      <c r="AA533" s="252"/>
      <c r="AB533" s="253"/>
      <c r="AC533" s="237" t="s">
        <v>339</v>
      </c>
      <c r="AD533" s="238"/>
      <c r="AE533" s="238"/>
      <c r="AF533" s="238"/>
      <c r="AG533" s="238"/>
      <c r="AH533" s="239" t="s">
        <v>698</v>
      </c>
      <c r="AI533" s="240"/>
      <c r="AJ533" s="240"/>
      <c r="AK533" s="240"/>
      <c r="AL533" s="241" t="s">
        <v>698</v>
      </c>
      <c r="AM533" s="242"/>
      <c r="AN533" s="242"/>
      <c r="AO533" s="243"/>
      <c r="AP533" s="244"/>
      <c r="AQ533" s="244"/>
      <c r="AR533" s="244"/>
      <c r="AS533" s="244"/>
      <c r="AT533" s="244"/>
      <c r="AU533" s="244"/>
      <c r="AV533" s="244"/>
      <c r="AW533" s="244"/>
      <c r="AX533" s="244"/>
      <c r="AY533">
        <f>COUNTA($C$533)</f>
        <v>1</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1</v>
      </c>
    </row>
    <row r="564" spans="1:51" ht="30" customHeight="1" x14ac:dyDescent="0.15">
      <c r="A564" s="245">
        <v>1</v>
      </c>
      <c r="B564" s="245">
        <v>1</v>
      </c>
      <c r="C564" s="266" t="s">
        <v>866</v>
      </c>
      <c r="D564" s="265"/>
      <c r="E564" s="265"/>
      <c r="F564" s="265"/>
      <c r="G564" s="265"/>
      <c r="H564" s="265"/>
      <c r="I564" s="265"/>
      <c r="J564" s="248">
        <v>4120001126778</v>
      </c>
      <c r="K564" s="249"/>
      <c r="L564" s="249"/>
      <c r="M564" s="249"/>
      <c r="N564" s="249"/>
      <c r="O564" s="249"/>
      <c r="P564" s="250" t="s">
        <v>797</v>
      </c>
      <c r="Q564" s="250"/>
      <c r="R564" s="250"/>
      <c r="S564" s="250"/>
      <c r="T564" s="250"/>
      <c r="U564" s="250"/>
      <c r="V564" s="250"/>
      <c r="W564" s="250"/>
      <c r="X564" s="250"/>
      <c r="Y564" s="251">
        <v>2</v>
      </c>
      <c r="Z564" s="252"/>
      <c r="AA564" s="252"/>
      <c r="AB564" s="253"/>
      <c r="AC564" s="237" t="s">
        <v>340</v>
      </c>
      <c r="AD564" s="238"/>
      <c r="AE564" s="238"/>
      <c r="AF564" s="238"/>
      <c r="AG564" s="238"/>
      <c r="AH564" s="268" t="s">
        <v>698</v>
      </c>
      <c r="AI564" s="269"/>
      <c r="AJ564" s="269"/>
      <c r="AK564" s="269"/>
      <c r="AL564" s="241">
        <v>100</v>
      </c>
      <c r="AM564" s="242"/>
      <c r="AN564" s="242"/>
      <c r="AO564" s="243"/>
      <c r="AP564" s="244"/>
      <c r="AQ564" s="244"/>
      <c r="AR564" s="244"/>
      <c r="AS564" s="244"/>
      <c r="AT564" s="244"/>
      <c r="AU564" s="244"/>
      <c r="AV564" s="244"/>
      <c r="AW564" s="244"/>
      <c r="AX564" s="244"/>
      <c r="AY564">
        <f>$AY$561</f>
        <v>1</v>
      </c>
    </row>
    <row r="565" spans="1:51" ht="30" customHeight="1" x14ac:dyDescent="0.15">
      <c r="A565" s="245">
        <v>2</v>
      </c>
      <c r="B565" s="245">
        <v>1</v>
      </c>
      <c r="C565" s="266" t="s">
        <v>867</v>
      </c>
      <c r="D565" s="265"/>
      <c r="E565" s="265"/>
      <c r="F565" s="265"/>
      <c r="G565" s="265"/>
      <c r="H565" s="265"/>
      <c r="I565" s="265"/>
      <c r="J565" s="248">
        <v>4010401065760</v>
      </c>
      <c r="K565" s="249"/>
      <c r="L565" s="249"/>
      <c r="M565" s="249"/>
      <c r="N565" s="249"/>
      <c r="O565" s="249"/>
      <c r="P565" s="250" t="s">
        <v>798</v>
      </c>
      <c r="Q565" s="250"/>
      <c r="R565" s="250"/>
      <c r="S565" s="250"/>
      <c r="T565" s="250"/>
      <c r="U565" s="250"/>
      <c r="V565" s="250"/>
      <c r="W565" s="250"/>
      <c r="X565" s="250"/>
      <c r="Y565" s="251">
        <v>2</v>
      </c>
      <c r="Z565" s="252"/>
      <c r="AA565" s="252"/>
      <c r="AB565" s="253"/>
      <c r="AC565" s="237" t="s">
        <v>339</v>
      </c>
      <c r="AD565" s="238"/>
      <c r="AE565" s="238"/>
      <c r="AF565" s="238"/>
      <c r="AG565" s="238"/>
      <c r="AH565" s="268" t="s">
        <v>698</v>
      </c>
      <c r="AI565" s="269"/>
      <c r="AJ565" s="269"/>
      <c r="AK565" s="269"/>
      <c r="AL565" s="241">
        <v>100</v>
      </c>
      <c r="AM565" s="242"/>
      <c r="AN565" s="242"/>
      <c r="AO565" s="243"/>
      <c r="AP565" s="244"/>
      <c r="AQ565" s="244"/>
      <c r="AR565" s="244"/>
      <c r="AS565" s="244"/>
      <c r="AT565" s="244"/>
      <c r="AU565" s="244"/>
      <c r="AV565" s="244"/>
      <c r="AW565" s="244"/>
      <c r="AX565" s="244"/>
      <c r="AY565">
        <f>COUNTA($C$565)</f>
        <v>1</v>
      </c>
    </row>
    <row r="566" spans="1:51" ht="30" customHeight="1" x14ac:dyDescent="0.15">
      <c r="A566" s="245">
        <v>3</v>
      </c>
      <c r="B566" s="245">
        <v>1</v>
      </c>
      <c r="C566" s="266" t="s">
        <v>799</v>
      </c>
      <c r="D566" s="265"/>
      <c r="E566" s="265"/>
      <c r="F566" s="265"/>
      <c r="G566" s="265"/>
      <c r="H566" s="265"/>
      <c r="I566" s="265"/>
      <c r="J566" s="248" t="s">
        <v>698</v>
      </c>
      <c r="K566" s="249"/>
      <c r="L566" s="249"/>
      <c r="M566" s="249"/>
      <c r="N566" s="249"/>
      <c r="O566" s="249"/>
      <c r="P566" s="267" t="s">
        <v>797</v>
      </c>
      <c r="Q566" s="250"/>
      <c r="R566" s="250"/>
      <c r="S566" s="250"/>
      <c r="T566" s="250"/>
      <c r="U566" s="250"/>
      <c r="V566" s="250"/>
      <c r="W566" s="250"/>
      <c r="X566" s="250"/>
      <c r="Y566" s="251">
        <v>0.1</v>
      </c>
      <c r="Z566" s="252"/>
      <c r="AA566" s="252"/>
      <c r="AB566" s="253"/>
      <c r="AC566" s="237" t="s">
        <v>76</v>
      </c>
      <c r="AD566" s="238"/>
      <c r="AE566" s="238"/>
      <c r="AF566" s="238"/>
      <c r="AG566" s="238"/>
      <c r="AH566" s="239" t="s">
        <v>698</v>
      </c>
      <c r="AI566" s="240"/>
      <c r="AJ566" s="240"/>
      <c r="AK566" s="240"/>
      <c r="AL566" s="241" t="s">
        <v>698</v>
      </c>
      <c r="AM566" s="242"/>
      <c r="AN566" s="242"/>
      <c r="AO566" s="243"/>
      <c r="AP566" s="244"/>
      <c r="AQ566" s="244"/>
      <c r="AR566" s="244"/>
      <c r="AS566" s="244"/>
      <c r="AT566" s="244"/>
      <c r="AU566" s="244"/>
      <c r="AV566" s="244"/>
      <c r="AW566" s="244"/>
      <c r="AX566" s="244"/>
      <c r="AY566">
        <f>COUNTA($C$566)</f>
        <v>1</v>
      </c>
    </row>
    <row r="567" spans="1:51" ht="30" customHeight="1" x14ac:dyDescent="0.15">
      <c r="A567" s="245">
        <v>4</v>
      </c>
      <c r="B567" s="245">
        <v>1</v>
      </c>
      <c r="C567" s="266" t="s">
        <v>800</v>
      </c>
      <c r="D567" s="265"/>
      <c r="E567" s="265"/>
      <c r="F567" s="265"/>
      <c r="G567" s="265"/>
      <c r="H567" s="265"/>
      <c r="I567" s="265"/>
      <c r="J567" s="248" t="s">
        <v>698</v>
      </c>
      <c r="K567" s="249"/>
      <c r="L567" s="249"/>
      <c r="M567" s="249"/>
      <c r="N567" s="249"/>
      <c r="O567" s="249"/>
      <c r="P567" s="267" t="s">
        <v>797</v>
      </c>
      <c r="Q567" s="250"/>
      <c r="R567" s="250"/>
      <c r="S567" s="250"/>
      <c r="T567" s="250"/>
      <c r="U567" s="250"/>
      <c r="V567" s="250"/>
      <c r="W567" s="250"/>
      <c r="X567" s="250"/>
      <c r="Y567" s="251">
        <v>0.04</v>
      </c>
      <c r="Z567" s="252"/>
      <c r="AA567" s="252"/>
      <c r="AB567" s="253"/>
      <c r="AC567" s="237" t="s">
        <v>76</v>
      </c>
      <c r="AD567" s="238"/>
      <c r="AE567" s="238"/>
      <c r="AF567" s="238"/>
      <c r="AG567" s="238"/>
      <c r="AH567" s="239" t="s">
        <v>698</v>
      </c>
      <c r="AI567" s="240"/>
      <c r="AJ567" s="240"/>
      <c r="AK567" s="240"/>
      <c r="AL567" s="241" t="s">
        <v>698</v>
      </c>
      <c r="AM567" s="242"/>
      <c r="AN567" s="242"/>
      <c r="AO567" s="243"/>
      <c r="AP567" s="244"/>
      <c r="AQ567" s="244"/>
      <c r="AR567" s="244"/>
      <c r="AS567" s="244"/>
      <c r="AT567" s="244"/>
      <c r="AU567" s="244"/>
      <c r="AV567" s="244"/>
      <c r="AW567" s="244"/>
      <c r="AX567" s="244"/>
      <c r="AY567">
        <f>COUNTA($C$567)</f>
        <v>1</v>
      </c>
    </row>
    <row r="568" spans="1:51" ht="30" customHeight="1" x14ac:dyDescent="0.15">
      <c r="A568" s="245">
        <v>5</v>
      </c>
      <c r="B568" s="245">
        <v>1</v>
      </c>
      <c r="C568" s="266" t="s">
        <v>801</v>
      </c>
      <c r="D568" s="265"/>
      <c r="E568" s="265"/>
      <c r="F568" s="265"/>
      <c r="G568" s="265"/>
      <c r="H568" s="265"/>
      <c r="I568" s="265"/>
      <c r="J568" s="248" t="s">
        <v>698</v>
      </c>
      <c r="K568" s="249"/>
      <c r="L568" s="249"/>
      <c r="M568" s="249"/>
      <c r="N568" s="249"/>
      <c r="O568" s="249"/>
      <c r="P568" s="250" t="s">
        <v>797</v>
      </c>
      <c r="Q568" s="250"/>
      <c r="R568" s="250"/>
      <c r="S568" s="250"/>
      <c r="T568" s="250"/>
      <c r="U568" s="250"/>
      <c r="V568" s="250"/>
      <c r="W568" s="250"/>
      <c r="X568" s="250"/>
      <c r="Y568" s="251">
        <v>3.5000000000000003E-2</v>
      </c>
      <c r="Z568" s="252"/>
      <c r="AA568" s="252"/>
      <c r="AB568" s="253"/>
      <c r="AC568" s="237" t="s">
        <v>76</v>
      </c>
      <c r="AD568" s="238"/>
      <c r="AE568" s="238"/>
      <c r="AF568" s="238"/>
      <c r="AG568" s="238"/>
      <c r="AH568" s="239" t="s">
        <v>698</v>
      </c>
      <c r="AI568" s="240"/>
      <c r="AJ568" s="240"/>
      <c r="AK568" s="240"/>
      <c r="AL568" s="241" t="s">
        <v>698</v>
      </c>
      <c r="AM568" s="242"/>
      <c r="AN568" s="242"/>
      <c r="AO568" s="243"/>
      <c r="AP568" s="244"/>
      <c r="AQ568" s="244"/>
      <c r="AR568" s="244"/>
      <c r="AS568" s="244"/>
      <c r="AT568" s="244"/>
      <c r="AU568" s="244"/>
      <c r="AV568" s="244"/>
      <c r="AW568" s="244"/>
      <c r="AX568" s="244"/>
      <c r="AY568">
        <f>COUNTA($C$568)</f>
        <v>1</v>
      </c>
    </row>
    <row r="569" spans="1:51" ht="30" customHeight="1" x14ac:dyDescent="0.15">
      <c r="A569" s="245">
        <v>6</v>
      </c>
      <c r="B569" s="245">
        <v>1</v>
      </c>
      <c r="C569" s="266" t="s">
        <v>807</v>
      </c>
      <c r="D569" s="265"/>
      <c r="E569" s="265"/>
      <c r="F569" s="265"/>
      <c r="G569" s="265"/>
      <c r="H569" s="265"/>
      <c r="I569" s="265"/>
      <c r="J569" s="248">
        <v>6122005000305</v>
      </c>
      <c r="K569" s="249"/>
      <c r="L569" s="249"/>
      <c r="M569" s="249"/>
      <c r="N569" s="249"/>
      <c r="O569" s="249"/>
      <c r="P569" s="267" t="s">
        <v>812</v>
      </c>
      <c r="Q569" s="250"/>
      <c r="R569" s="250"/>
      <c r="S569" s="250"/>
      <c r="T569" s="250"/>
      <c r="U569" s="250"/>
      <c r="V569" s="250"/>
      <c r="W569" s="250"/>
      <c r="X569" s="250"/>
      <c r="Y569" s="251">
        <v>0.03</v>
      </c>
      <c r="Z569" s="252"/>
      <c r="AA569" s="252"/>
      <c r="AB569" s="253"/>
      <c r="AC569" s="237" t="s">
        <v>339</v>
      </c>
      <c r="AD569" s="238"/>
      <c r="AE569" s="238"/>
      <c r="AF569" s="238"/>
      <c r="AG569" s="238"/>
      <c r="AH569" s="239" t="s">
        <v>698</v>
      </c>
      <c r="AI569" s="240"/>
      <c r="AJ569" s="240"/>
      <c r="AK569" s="240"/>
      <c r="AL569" s="241" t="s">
        <v>698</v>
      </c>
      <c r="AM569" s="242"/>
      <c r="AN569" s="242"/>
      <c r="AO569" s="243"/>
      <c r="AP569" s="244"/>
      <c r="AQ569" s="244"/>
      <c r="AR569" s="244"/>
      <c r="AS569" s="244"/>
      <c r="AT569" s="244"/>
      <c r="AU569" s="244"/>
      <c r="AV569" s="244"/>
      <c r="AW569" s="244"/>
      <c r="AX569" s="244"/>
      <c r="AY569">
        <f>COUNTA($C$569)</f>
        <v>1</v>
      </c>
    </row>
    <row r="570" spans="1:51" ht="30" customHeight="1" x14ac:dyDescent="0.15">
      <c r="A570" s="245">
        <v>7</v>
      </c>
      <c r="B570" s="245">
        <v>1</v>
      </c>
      <c r="C570" s="266" t="s">
        <v>848</v>
      </c>
      <c r="D570" s="265"/>
      <c r="E570" s="265"/>
      <c r="F570" s="265"/>
      <c r="G570" s="265"/>
      <c r="H570" s="265"/>
      <c r="I570" s="265"/>
      <c r="J570" s="248">
        <v>3120005014897</v>
      </c>
      <c r="K570" s="249"/>
      <c r="L570" s="249"/>
      <c r="M570" s="249"/>
      <c r="N570" s="249"/>
      <c r="O570" s="249"/>
      <c r="P570" s="267" t="s">
        <v>812</v>
      </c>
      <c r="Q570" s="250"/>
      <c r="R570" s="250"/>
      <c r="S570" s="250"/>
      <c r="T570" s="250"/>
      <c r="U570" s="250"/>
      <c r="V570" s="250"/>
      <c r="W570" s="250"/>
      <c r="X570" s="250"/>
      <c r="Y570" s="251">
        <v>0.02</v>
      </c>
      <c r="Z570" s="252"/>
      <c r="AA570" s="252"/>
      <c r="AB570" s="253"/>
      <c r="AC570" s="237" t="s">
        <v>339</v>
      </c>
      <c r="AD570" s="238"/>
      <c r="AE570" s="238"/>
      <c r="AF570" s="238"/>
      <c r="AG570" s="238"/>
      <c r="AH570" s="239" t="s">
        <v>698</v>
      </c>
      <c r="AI570" s="240"/>
      <c r="AJ570" s="240"/>
      <c r="AK570" s="240"/>
      <c r="AL570" s="241" t="s">
        <v>698</v>
      </c>
      <c r="AM570" s="242"/>
      <c r="AN570" s="242"/>
      <c r="AO570" s="243"/>
      <c r="AP570" s="244"/>
      <c r="AQ570" s="244"/>
      <c r="AR570" s="244"/>
      <c r="AS570" s="244"/>
      <c r="AT570" s="244"/>
      <c r="AU570" s="244"/>
      <c r="AV570" s="244"/>
      <c r="AW570" s="244"/>
      <c r="AX570" s="244"/>
      <c r="AY570">
        <f>COUNTA($C$570)</f>
        <v>1</v>
      </c>
    </row>
    <row r="571" spans="1:51" ht="30" customHeight="1" x14ac:dyDescent="0.15">
      <c r="A571" s="245">
        <v>8</v>
      </c>
      <c r="B571" s="245">
        <v>1</v>
      </c>
      <c r="C571" s="266" t="s">
        <v>808</v>
      </c>
      <c r="D571" s="265"/>
      <c r="E571" s="265"/>
      <c r="F571" s="265"/>
      <c r="G571" s="265"/>
      <c r="H571" s="265"/>
      <c r="I571" s="265"/>
      <c r="J571" s="248" t="s">
        <v>698</v>
      </c>
      <c r="K571" s="249"/>
      <c r="L571" s="249"/>
      <c r="M571" s="249"/>
      <c r="N571" s="249"/>
      <c r="O571" s="249"/>
      <c r="P571" s="267" t="s">
        <v>812</v>
      </c>
      <c r="Q571" s="250"/>
      <c r="R571" s="250"/>
      <c r="S571" s="250"/>
      <c r="T571" s="250"/>
      <c r="U571" s="250"/>
      <c r="V571" s="250"/>
      <c r="W571" s="250"/>
      <c r="X571" s="250"/>
      <c r="Y571" s="251">
        <v>0.02</v>
      </c>
      <c r="Z571" s="252"/>
      <c r="AA571" s="252"/>
      <c r="AB571" s="253"/>
      <c r="AC571" s="237" t="s">
        <v>339</v>
      </c>
      <c r="AD571" s="238"/>
      <c r="AE571" s="238"/>
      <c r="AF571" s="238"/>
      <c r="AG571" s="238"/>
      <c r="AH571" s="239" t="s">
        <v>698</v>
      </c>
      <c r="AI571" s="240"/>
      <c r="AJ571" s="240"/>
      <c r="AK571" s="240"/>
      <c r="AL571" s="241" t="s">
        <v>698</v>
      </c>
      <c r="AM571" s="242"/>
      <c r="AN571" s="242"/>
      <c r="AO571" s="243"/>
      <c r="AP571" s="244"/>
      <c r="AQ571" s="244"/>
      <c r="AR571" s="244"/>
      <c r="AS571" s="244"/>
      <c r="AT571" s="244"/>
      <c r="AU571" s="244"/>
      <c r="AV571" s="244"/>
      <c r="AW571" s="244"/>
      <c r="AX571" s="244"/>
      <c r="AY571">
        <f>COUNTA($C$571)</f>
        <v>1</v>
      </c>
    </row>
    <row r="572" spans="1:51" ht="30" customHeight="1" x14ac:dyDescent="0.15">
      <c r="A572" s="245">
        <v>9</v>
      </c>
      <c r="B572" s="245">
        <v>1</v>
      </c>
      <c r="C572" s="266" t="s">
        <v>802</v>
      </c>
      <c r="D572" s="265"/>
      <c r="E572" s="265"/>
      <c r="F572" s="265"/>
      <c r="G572" s="265"/>
      <c r="H572" s="265"/>
      <c r="I572" s="265"/>
      <c r="J572" s="248" t="s">
        <v>698</v>
      </c>
      <c r="K572" s="249"/>
      <c r="L572" s="249"/>
      <c r="M572" s="249"/>
      <c r="N572" s="249"/>
      <c r="O572" s="249"/>
      <c r="P572" s="250" t="s">
        <v>797</v>
      </c>
      <c r="Q572" s="250"/>
      <c r="R572" s="250"/>
      <c r="S572" s="250"/>
      <c r="T572" s="250"/>
      <c r="U572" s="250"/>
      <c r="V572" s="250"/>
      <c r="W572" s="250"/>
      <c r="X572" s="250"/>
      <c r="Y572" s="251">
        <v>0.02</v>
      </c>
      <c r="Z572" s="252"/>
      <c r="AA572" s="252"/>
      <c r="AB572" s="253"/>
      <c r="AC572" s="237" t="s">
        <v>76</v>
      </c>
      <c r="AD572" s="238"/>
      <c r="AE572" s="238"/>
      <c r="AF572" s="238"/>
      <c r="AG572" s="238"/>
      <c r="AH572" s="239" t="s">
        <v>698</v>
      </c>
      <c r="AI572" s="240"/>
      <c r="AJ572" s="240"/>
      <c r="AK572" s="240"/>
      <c r="AL572" s="241" t="s">
        <v>698</v>
      </c>
      <c r="AM572" s="242"/>
      <c r="AN572" s="242"/>
      <c r="AO572" s="243"/>
      <c r="AP572" s="244"/>
      <c r="AQ572" s="244"/>
      <c r="AR572" s="244"/>
      <c r="AS572" s="244"/>
      <c r="AT572" s="244"/>
      <c r="AU572" s="244"/>
      <c r="AV572" s="244"/>
      <c r="AW572" s="244"/>
      <c r="AX572" s="244"/>
      <c r="AY572">
        <f>COUNTA($C$572)</f>
        <v>1</v>
      </c>
    </row>
    <row r="573" spans="1:51" ht="30" customHeight="1" x14ac:dyDescent="0.15">
      <c r="A573" s="245">
        <v>10</v>
      </c>
      <c r="B573" s="245">
        <v>1</v>
      </c>
      <c r="C573" s="266" t="s">
        <v>803</v>
      </c>
      <c r="D573" s="265"/>
      <c r="E573" s="265"/>
      <c r="F573" s="265"/>
      <c r="G573" s="265"/>
      <c r="H573" s="265"/>
      <c r="I573" s="265"/>
      <c r="J573" s="248" t="s">
        <v>698</v>
      </c>
      <c r="K573" s="249"/>
      <c r="L573" s="249"/>
      <c r="M573" s="249"/>
      <c r="N573" s="249"/>
      <c r="O573" s="249"/>
      <c r="P573" s="250" t="s">
        <v>797</v>
      </c>
      <c r="Q573" s="250"/>
      <c r="R573" s="250"/>
      <c r="S573" s="250"/>
      <c r="T573" s="250"/>
      <c r="U573" s="250"/>
      <c r="V573" s="250"/>
      <c r="W573" s="250"/>
      <c r="X573" s="250"/>
      <c r="Y573" s="251">
        <v>0.02</v>
      </c>
      <c r="Z573" s="252"/>
      <c r="AA573" s="252"/>
      <c r="AB573" s="253"/>
      <c r="AC573" s="237" t="s">
        <v>76</v>
      </c>
      <c r="AD573" s="238"/>
      <c r="AE573" s="238"/>
      <c r="AF573" s="238"/>
      <c r="AG573" s="238"/>
      <c r="AH573" s="239" t="s">
        <v>698</v>
      </c>
      <c r="AI573" s="240"/>
      <c r="AJ573" s="240"/>
      <c r="AK573" s="240"/>
      <c r="AL573" s="241" t="s">
        <v>698</v>
      </c>
      <c r="AM573" s="242"/>
      <c r="AN573" s="242"/>
      <c r="AO573" s="243"/>
      <c r="AP573" s="244"/>
      <c r="AQ573" s="244"/>
      <c r="AR573" s="244"/>
      <c r="AS573" s="244"/>
      <c r="AT573" s="244"/>
      <c r="AU573" s="244"/>
      <c r="AV573" s="244"/>
      <c r="AW573" s="244"/>
      <c r="AX573" s="244"/>
      <c r="AY573">
        <f>COUNTA($C$573)</f>
        <v>1</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1</v>
      </c>
    </row>
    <row r="597" spans="1:51" ht="45" customHeight="1" x14ac:dyDescent="0.15">
      <c r="A597" s="245">
        <v>1</v>
      </c>
      <c r="B597" s="245">
        <v>1</v>
      </c>
      <c r="C597" s="266" t="s">
        <v>806</v>
      </c>
      <c r="D597" s="265"/>
      <c r="E597" s="265"/>
      <c r="F597" s="265"/>
      <c r="G597" s="265"/>
      <c r="H597" s="265"/>
      <c r="I597" s="265"/>
      <c r="J597" s="248">
        <v>7010005018609</v>
      </c>
      <c r="K597" s="249"/>
      <c r="L597" s="249"/>
      <c r="M597" s="249"/>
      <c r="N597" s="249"/>
      <c r="O597" s="249"/>
      <c r="P597" s="267" t="s">
        <v>805</v>
      </c>
      <c r="Q597" s="250"/>
      <c r="R597" s="250"/>
      <c r="S597" s="250"/>
      <c r="T597" s="250"/>
      <c r="U597" s="250"/>
      <c r="V597" s="250"/>
      <c r="W597" s="250"/>
      <c r="X597" s="250"/>
      <c r="Y597" s="251">
        <v>0.1</v>
      </c>
      <c r="Z597" s="252"/>
      <c r="AA597" s="252"/>
      <c r="AB597" s="253"/>
      <c r="AC597" s="237" t="s">
        <v>339</v>
      </c>
      <c r="AD597" s="238"/>
      <c r="AE597" s="238"/>
      <c r="AF597" s="238"/>
      <c r="AG597" s="238"/>
      <c r="AH597" s="268" t="s">
        <v>698</v>
      </c>
      <c r="AI597" s="269"/>
      <c r="AJ597" s="269"/>
      <c r="AK597" s="269"/>
      <c r="AL597" s="241" t="s">
        <v>698</v>
      </c>
      <c r="AM597" s="242"/>
      <c r="AN597" s="242"/>
      <c r="AO597" s="243"/>
      <c r="AP597" s="244"/>
      <c r="AQ597" s="244"/>
      <c r="AR597" s="244"/>
      <c r="AS597" s="244"/>
      <c r="AT597" s="244"/>
      <c r="AU597" s="244"/>
      <c r="AV597" s="244"/>
      <c r="AW597" s="244"/>
      <c r="AX597" s="244"/>
      <c r="AY597">
        <f>$AY$594</f>
        <v>1</v>
      </c>
    </row>
    <row r="598" spans="1:51" ht="46.5" customHeight="1" x14ac:dyDescent="0.15">
      <c r="A598" s="245">
        <v>2</v>
      </c>
      <c r="B598" s="245">
        <v>1</v>
      </c>
      <c r="C598" s="266" t="s">
        <v>868</v>
      </c>
      <c r="D598" s="265"/>
      <c r="E598" s="265"/>
      <c r="F598" s="265"/>
      <c r="G598" s="265"/>
      <c r="H598" s="265"/>
      <c r="I598" s="265"/>
      <c r="J598" s="248">
        <v>2120001077610</v>
      </c>
      <c r="K598" s="249"/>
      <c r="L598" s="249"/>
      <c r="M598" s="249"/>
      <c r="N598" s="249"/>
      <c r="O598" s="249"/>
      <c r="P598" s="267" t="s">
        <v>811</v>
      </c>
      <c r="Q598" s="250"/>
      <c r="R598" s="250"/>
      <c r="S598" s="250"/>
      <c r="T598" s="250"/>
      <c r="U598" s="250"/>
      <c r="V598" s="250"/>
      <c r="W598" s="250"/>
      <c r="X598" s="250"/>
      <c r="Y598" s="251">
        <v>0.03</v>
      </c>
      <c r="Z598" s="252"/>
      <c r="AA598" s="252"/>
      <c r="AB598" s="253"/>
      <c r="AC598" s="237" t="s">
        <v>339</v>
      </c>
      <c r="AD598" s="238"/>
      <c r="AE598" s="238"/>
      <c r="AF598" s="238"/>
      <c r="AG598" s="238"/>
      <c r="AH598" s="268" t="s">
        <v>698</v>
      </c>
      <c r="AI598" s="269"/>
      <c r="AJ598" s="269"/>
      <c r="AK598" s="269"/>
      <c r="AL598" s="241" t="s">
        <v>698</v>
      </c>
      <c r="AM598" s="242"/>
      <c r="AN598" s="242"/>
      <c r="AO598" s="243"/>
      <c r="AP598" s="244"/>
      <c r="AQ598" s="244"/>
      <c r="AR598" s="244"/>
      <c r="AS598" s="244"/>
      <c r="AT598" s="244"/>
      <c r="AU598" s="244"/>
      <c r="AV598" s="244"/>
      <c r="AW598" s="244"/>
      <c r="AX598" s="244"/>
      <c r="AY598">
        <f>COUNTA($C$598)</f>
        <v>1</v>
      </c>
    </row>
    <row r="599" spans="1:51" ht="51.75" customHeight="1" x14ac:dyDescent="0.15">
      <c r="A599" s="245">
        <v>3</v>
      </c>
      <c r="B599" s="245">
        <v>1</v>
      </c>
      <c r="C599" s="266" t="s">
        <v>847</v>
      </c>
      <c r="D599" s="265"/>
      <c r="E599" s="265"/>
      <c r="F599" s="265"/>
      <c r="G599" s="265"/>
      <c r="H599" s="265"/>
      <c r="I599" s="265"/>
      <c r="J599" s="248">
        <v>1011105000981</v>
      </c>
      <c r="K599" s="249"/>
      <c r="L599" s="249"/>
      <c r="M599" s="249"/>
      <c r="N599" s="249"/>
      <c r="O599" s="249"/>
      <c r="P599" s="267" t="s">
        <v>810</v>
      </c>
      <c r="Q599" s="250"/>
      <c r="R599" s="250"/>
      <c r="S599" s="250"/>
      <c r="T599" s="250"/>
      <c r="U599" s="250"/>
      <c r="V599" s="250"/>
      <c r="W599" s="250"/>
      <c r="X599" s="250"/>
      <c r="Y599" s="251">
        <v>0.03</v>
      </c>
      <c r="Z599" s="252"/>
      <c r="AA599" s="252"/>
      <c r="AB599" s="253"/>
      <c r="AC599" s="237" t="s">
        <v>339</v>
      </c>
      <c r="AD599" s="238"/>
      <c r="AE599" s="238"/>
      <c r="AF599" s="238"/>
      <c r="AG599" s="238"/>
      <c r="AH599" s="239" t="s">
        <v>698</v>
      </c>
      <c r="AI599" s="240"/>
      <c r="AJ599" s="240"/>
      <c r="AK599" s="240"/>
      <c r="AL599" s="241" t="s">
        <v>698</v>
      </c>
      <c r="AM599" s="242"/>
      <c r="AN599" s="242"/>
      <c r="AO599" s="243"/>
      <c r="AP599" s="244"/>
      <c r="AQ599" s="244"/>
      <c r="AR599" s="244"/>
      <c r="AS599" s="244"/>
      <c r="AT599" s="244"/>
      <c r="AU599" s="244"/>
      <c r="AV599" s="244"/>
      <c r="AW599" s="244"/>
      <c r="AX599" s="244"/>
      <c r="AY599">
        <f>COUNTA($C$599)</f>
        <v>1</v>
      </c>
    </row>
    <row r="600" spans="1:51" ht="54.95" customHeight="1" x14ac:dyDescent="0.15">
      <c r="A600" s="245">
        <v>4</v>
      </c>
      <c r="B600" s="245">
        <v>1</v>
      </c>
      <c r="C600" s="266" t="s">
        <v>799</v>
      </c>
      <c r="D600" s="265"/>
      <c r="E600" s="265"/>
      <c r="F600" s="265"/>
      <c r="G600" s="265"/>
      <c r="H600" s="265"/>
      <c r="I600" s="265"/>
      <c r="J600" s="248" t="s">
        <v>698</v>
      </c>
      <c r="K600" s="249"/>
      <c r="L600" s="249"/>
      <c r="M600" s="249"/>
      <c r="N600" s="249"/>
      <c r="O600" s="249"/>
      <c r="P600" s="267" t="s">
        <v>813</v>
      </c>
      <c r="Q600" s="250"/>
      <c r="R600" s="250"/>
      <c r="S600" s="250"/>
      <c r="T600" s="250"/>
      <c r="U600" s="250"/>
      <c r="V600" s="250"/>
      <c r="W600" s="250"/>
      <c r="X600" s="250"/>
      <c r="Y600" s="251">
        <v>0.02</v>
      </c>
      <c r="Z600" s="252"/>
      <c r="AA600" s="252"/>
      <c r="AB600" s="253"/>
      <c r="AC600" s="237" t="s">
        <v>76</v>
      </c>
      <c r="AD600" s="238"/>
      <c r="AE600" s="238"/>
      <c r="AF600" s="238"/>
      <c r="AG600" s="238"/>
      <c r="AH600" s="239" t="s">
        <v>698</v>
      </c>
      <c r="AI600" s="240"/>
      <c r="AJ600" s="240"/>
      <c r="AK600" s="240"/>
      <c r="AL600" s="241" t="s">
        <v>698</v>
      </c>
      <c r="AM600" s="242"/>
      <c r="AN600" s="242"/>
      <c r="AO600" s="243"/>
      <c r="AP600" s="244"/>
      <c r="AQ600" s="244"/>
      <c r="AR600" s="244"/>
      <c r="AS600" s="244"/>
      <c r="AT600" s="244"/>
      <c r="AU600" s="244"/>
      <c r="AV600" s="244"/>
      <c r="AW600" s="244"/>
      <c r="AX600" s="244"/>
      <c r="AY600">
        <f>COUNTA($C$600)</f>
        <v>1</v>
      </c>
    </row>
    <row r="601" spans="1:51" ht="30" customHeight="1" x14ac:dyDescent="0.15">
      <c r="A601" s="245">
        <v>5</v>
      </c>
      <c r="B601" s="245">
        <v>1</v>
      </c>
      <c r="C601" s="266" t="s">
        <v>800</v>
      </c>
      <c r="D601" s="265"/>
      <c r="E601" s="265"/>
      <c r="F601" s="265"/>
      <c r="G601" s="265"/>
      <c r="H601" s="265"/>
      <c r="I601" s="265"/>
      <c r="J601" s="248" t="s">
        <v>698</v>
      </c>
      <c r="K601" s="249"/>
      <c r="L601" s="249"/>
      <c r="M601" s="249"/>
      <c r="N601" s="249"/>
      <c r="O601" s="249"/>
      <c r="P601" s="267" t="s">
        <v>813</v>
      </c>
      <c r="Q601" s="250"/>
      <c r="R601" s="250"/>
      <c r="S601" s="250"/>
      <c r="T601" s="250"/>
      <c r="U601" s="250"/>
      <c r="V601" s="250"/>
      <c r="W601" s="250"/>
      <c r="X601" s="250"/>
      <c r="Y601" s="251">
        <v>0.02</v>
      </c>
      <c r="Z601" s="252"/>
      <c r="AA601" s="252"/>
      <c r="AB601" s="253"/>
      <c r="AC601" s="237" t="s">
        <v>76</v>
      </c>
      <c r="AD601" s="238"/>
      <c r="AE601" s="238"/>
      <c r="AF601" s="238"/>
      <c r="AG601" s="238"/>
      <c r="AH601" s="239" t="s">
        <v>698</v>
      </c>
      <c r="AI601" s="240"/>
      <c r="AJ601" s="240"/>
      <c r="AK601" s="240"/>
      <c r="AL601" s="241" t="s">
        <v>698</v>
      </c>
      <c r="AM601" s="242"/>
      <c r="AN601" s="242"/>
      <c r="AO601" s="243"/>
      <c r="AP601" s="244"/>
      <c r="AQ601" s="244"/>
      <c r="AR601" s="244"/>
      <c r="AS601" s="244"/>
      <c r="AT601" s="244"/>
      <c r="AU601" s="244"/>
      <c r="AV601" s="244"/>
      <c r="AW601" s="244"/>
      <c r="AX601" s="244"/>
      <c r="AY601">
        <f>COUNTA($C$601)</f>
        <v>1</v>
      </c>
    </row>
    <row r="602" spans="1:51" ht="30" customHeight="1" x14ac:dyDescent="0.15">
      <c r="A602" s="245">
        <v>6</v>
      </c>
      <c r="B602" s="245">
        <v>1</v>
      </c>
      <c r="C602" s="266" t="s">
        <v>801</v>
      </c>
      <c r="D602" s="265"/>
      <c r="E602" s="265"/>
      <c r="F602" s="265"/>
      <c r="G602" s="265"/>
      <c r="H602" s="265"/>
      <c r="I602" s="265"/>
      <c r="J602" s="248" t="s">
        <v>698</v>
      </c>
      <c r="K602" s="249"/>
      <c r="L602" s="249"/>
      <c r="M602" s="249"/>
      <c r="N602" s="249"/>
      <c r="O602" s="249"/>
      <c r="P602" s="267" t="s">
        <v>813</v>
      </c>
      <c r="Q602" s="250"/>
      <c r="R602" s="250"/>
      <c r="S602" s="250"/>
      <c r="T602" s="250"/>
      <c r="U602" s="250"/>
      <c r="V602" s="250"/>
      <c r="W602" s="250"/>
      <c r="X602" s="250"/>
      <c r="Y602" s="251">
        <v>0.02</v>
      </c>
      <c r="Z602" s="252"/>
      <c r="AA602" s="252"/>
      <c r="AB602" s="253"/>
      <c r="AC602" s="237" t="s">
        <v>76</v>
      </c>
      <c r="AD602" s="238"/>
      <c r="AE602" s="238"/>
      <c r="AF602" s="238"/>
      <c r="AG602" s="238"/>
      <c r="AH602" s="239" t="s">
        <v>698</v>
      </c>
      <c r="AI602" s="240"/>
      <c r="AJ602" s="240"/>
      <c r="AK602" s="240"/>
      <c r="AL602" s="241" t="s">
        <v>698</v>
      </c>
      <c r="AM602" s="242"/>
      <c r="AN602" s="242"/>
      <c r="AO602" s="243"/>
      <c r="AP602" s="244"/>
      <c r="AQ602" s="244"/>
      <c r="AR602" s="244"/>
      <c r="AS602" s="244"/>
      <c r="AT602" s="244"/>
      <c r="AU602" s="244"/>
      <c r="AV602" s="244"/>
      <c r="AW602" s="244"/>
      <c r="AX602" s="244"/>
      <c r="AY602">
        <f>COUNTA($C$602)</f>
        <v>1</v>
      </c>
    </row>
    <row r="603" spans="1:51" ht="30" customHeight="1" x14ac:dyDescent="0.15">
      <c r="A603" s="245">
        <v>7</v>
      </c>
      <c r="B603" s="245">
        <v>1</v>
      </c>
      <c r="C603" s="266" t="s">
        <v>802</v>
      </c>
      <c r="D603" s="265"/>
      <c r="E603" s="265"/>
      <c r="F603" s="265"/>
      <c r="G603" s="265"/>
      <c r="H603" s="265"/>
      <c r="I603" s="265"/>
      <c r="J603" s="248" t="s">
        <v>698</v>
      </c>
      <c r="K603" s="249"/>
      <c r="L603" s="249"/>
      <c r="M603" s="249"/>
      <c r="N603" s="249"/>
      <c r="O603" s="249"/>
      <c r="P603" s="267" t="s">
        <v>813</v>
      </c>
      <c r="Q603" s="250"/>
      <c r="R603" s="250"/>
      <c r="S603" s="250"/>
      <c r="T603" s="250"/>
      <c r="U603" s="250"/>
      <c r="V603" s="250"/>
      <c r="W603" s="250"/>
      <c r="X603" s="250"/>
      <c r="Y603" s="251">
        <v>0.02</v>
      </c>
      <c r="Z603" s="252"/>
      <c r="AA603" s="252"/>
      <c r="AB603" s="253"/>
      <c r="AC603" s="237" t="s">
        <v>76</v>
      </c>
      <c r="AD603" s="238"/>
      <c r="AE603" s="238"/>
      <c r="AF603" s="238"/>
      <c r="AG603" s="238"/>
      <c r="AH603" s="239" t="s">
        <v>698</v>
      </c>
      <c r="AI603" s="240"/>
      <c r="AJ603" s="240"/>
      <c r="AK603" s="240"/>
      <c r="AL603" s="241" t="s">
        <v>698</v>
      </c>
      <c r="AM603" s="242"/>
      <c r="AN603" s="242"/>
      <c r="AO603" s="243"/>
      <c r="AP603" s="244"/>
      <c r="AQ603" s="244"/>
      <c r="AR603" s="244"/>
      <c r="AS603" s="244"/>
      <c r="AT603" s="244"/>
      <c r="AU603" s="244"/>
      <c r="AV603" s="244"/>
      <c r="AW603" s="244"/>
      <c r="AX603" s="244"/>
      <c r="AY603">
        <f>COUNTA($C$603)</f>
        <v>1</v>
      </c>
    </row>
    <row r="604" spans="1:51" ht="30" customHeight="1" x14ac:dyDescent="0.15">
      <c r="A604" s="245">
        <v>8</v>
      </c>
      <c r="B604" s="245">
        <v>1</v>
      </c>
      <c r="C604" s="266" t="s">
        <v>803</v>
      </c>
      <c r="D604" s="265"/>
      <c r="E604" s="265"/>
      <c r="F604" s="265"/>
      <c r="G604" s="265"/>
      <c r="H604" s="265"/>
      <c r="I604" s="265"/>
      <c r="J604" s="248" t="s">
        <v>698</v>
      </c>
      <c r="K604" s="249"/>
      <c r="L604" s="249"/>
      <c r="M604" s="249"/>
      <c r="N604" s="249"/>
      <c r="O604" s="249"/>
      <c r="P604" s="267" t="s">
        <v>813</v>
      </c>
      <c r="Q604" s="250"/>
      <c r="R604" s="250"/>
      <c r="S604" s="250"/>
      <c r="T604" s="250"/>
      <c r="U604" s="250"/>
      <c r="V604" s="250"/>
      <c r="W604" s="250"/>
      <c r="X604" s="250"/>
      <c r="Y604" s="251">
        <v>0.02</v>
      </c>
      <c r="Z604" s="252"/>
      <c r="AA604" s="252"/>
      <c r="AB604" s="253"/>
      <c r="AC604" s="237" t="s">
        <v>76</v>
      </c>
      <c r="AD604" s="238"/>
      <c r="AE604" s="238"/>
      <c r="AF604" s="238"/>
      <c r="AG604" s="238"/>
      <c r="AH604" s="239" t="s">
        <v>698</v>
      </c>
      <c r="AI604" s="240"/>
      <c r="AJ604" s="240"/>
      <c r="AK604" s="240"/>
      <c r="AL604" s="241" t="s">
        <v>698</v>
      </c>
      <c r="AM604" s="242"/>
      <c r="AN604" s="242"/>
      <c r="AO604" s="243"/>
      <c r="AP604" s="244"/>
      <c r="AQ604" s="244"/>
      <c r="AR604" s="244"/>
      <c r="AS604" s="244"/>
      <c r="AT604" s="244"/>
      <c r="AU604" s="244"/>
      <c r="AV604" s="244"/>
      <c r="AW604" s="244"/>
      <c r="AX604" s="244"/>
      <c r="AY604">
        <f>COUNTA($C$604)</f>
        <v>1</v>
      </c>
    </row>
    <row r="605" spans="1:51" ht="30" customHeight="1" x14ac:dyDescent="0.15">
      <c r="A605" s="245">
        <v>9</v>
      </c>
      <c r="B605" s="245">
        <v>1</v>
      </c>
      <c r="C605" s="266" t="s">
        <v>804</v>
      </c>
      <c r="D605" s="265"/>
      <c r="E605" s="265"/>
      <c r="F605" s="265"/>
      <c r="G605" s="265"/>
      <c r="H605" s="265"/>
      <c r="I605" s="265"/>
      <c r="J605" s="248" t="s">
        <v>698</v>
      </c>
      <c r="K605" s="249"/>
      <c r="L605" s="249"/>
      <c r="M605" s="249"/>
      <c r="N605" s="249"/>
      <c r="O605" s="249"/>
      <c r="P605" s="267" t="s">
        <v>813</v>
      </c>
      <c r="Q605" s="250"/>
      <c r="R605" s="250"/>
      <c r="S605" s="250"/>
      <c r="T605" s="250"/>
      <c r="U605" s="250"/>
      <c r="V605" s="250"/>
      <c r="W605" s="250"/>
      <c r="X605" s="250"/>
      <c r="Y605" s="251">
        <v>0.02</v>
      </c>
      <c r="Z605" s="252"/>
      <c r="AA605" s="252"/>
      <c r="AB605" s="253"/>
      <c r="AC605" s="237" t="s">
        <v>76</v>
      </c>
      <c r="AD605" s="238"/>
      <c r="AE605" s="238"/>
      <c r="AF605" s="238"/>
      <c r="AG605" s="238"/>
      <c r="AH605" s="239" t="s">
        <v>698</v>
      </c>
      <c r="AI605" s="240"/>
      <c r="AJ605" s="240"/>
      <c r="AK605" s="240"/>
      <c r="AL605" s="241" t="s">
        <v>698</v>
      </c>
      <c r="AM605" s="242"/>
      <c r="AN605" s="242"/>
      <c r="AO605" s="243"/>
      <c r="AP605" s="244"/>
      <c r="AQ605" s="244"/>
      <c r="AR605" s="244"/>
      <c r="AS605" s="244"/>
      <c r="AT605" s="244"/>
      <c r="AU605" s="244"/>
      <c r="AV605" s="244"/>
      <c r="AW605" s="244"/>
      <c r="AX605" s="244"/>
      <c r="AY605">
        <f>COUNTA($C$605)</f>
        <v>1</v>
      </c>
    </row>
    <row r="606" spans="1:51" ht="30" customHeight="1" x14ac:dyDescent="0.15">
      <c r="A606" s="245">
        <v>10</v>
      </c>
      <c r="B606" s="245">
        <v>1</v>
      </c>
      <c r="C606" s="266"/>
      <c r="D606" s="265"/>
      <c r="E606" s="265"/>
      <c r="F606" s="265"/>
      <c r="G606" s="265"/>
      <c r="H606" s="265"/>
      <c r="I606" s="265"/>
      <c r="J606" s="248"/>
      <c r="K606" s="249"/>
      <c r="L606" s="249"/>
      <c r="M606" s="249"/>
      <c r="N606" s="249"/>
      <c r="O606" s="249"/>
      <c r="P606" s="267"/>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t="s">
        <v>809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73" priority="987">
      <formula>IF(RIGHT(TEXT(P14,"0.#"),1)=".",FALSE,TRUE)</formula>
    </cfRule>
    <cfRule type="expression" dxfId="1572" priority="988">
      <formula>IF(RIGHT(TEXT(P14,"0.#"),1)=".",TRUE,FALSE)</formula>
    </cfRule>
  </conditionalFormatting>
  <conditionalFormatting sqref="P18:AX18">
    <cfRule type="expression" dxfId="1571" priority="985">
      <formula>IF(RIGHT(TEXT(P18,"0.#"),1)=".",FALSE,TRUE)</formula>
    </cfRule>
    <cfRule type="expression" dxfId="1570" priority="986">
      <formula>IF(RIGHT(TEXT(P18,"0.#"),1)=".",TRUE,FALSE)</formula>
    </cfRule>
  </conditionalFormatting>
  <conditionalFormatting sqref="Y311">
    <cfRule type="expression" dxfId="1569" priority="983">
      <formula>IF(RIGHT(TEXT(Y311,"0.#"),1)=".",FALSE,TRUE)</formula>
    </cfRule>
    <cfRule type="expression" dxfId="1568" priority="984">
      <formula>IF(RIGHT(TEXT(Y311,"0.#"),1)=".",TRUE,FALSE)</formula>
    </cfRule>
  </conditionalFormatting>
  <conditionalFormatting sqref="Y320">
    <cfRule type="expression" dxfId="1567" priority="981">
      <formula>IF(RIGHT(TEXT(Y320,"0.#"),1)=".",FALSE,TRUE)</formula>
    </cfRule>
    <cfRule type="expression" dxfId="1566" priority="982">
      <formula>IF(RIGHT(TEXT(Y320,"0.#"),1)=".",TRUE,FALSE)</formula>
    </cfRule>
  </conditionalFormatting>
  <conditionalFormatting sqref="Y351:Y358 Y349 Y338:Y345 Y336 Y325:Y332 Y323">
    <cfRule type="expression" dxfId="1565" priority="961">
      <formula>IF(RIGHT(TEXT(Y323,"0.#"),1)=".",FALSE,TRUE)</formula>
    </cfRule>
    <cfRule type="expression" dxfId="1564" priority="962">
      <formula>IF(RIGHT(TEXT(Y323,"0.#"),1)=".",TRUE,FALSE)</formula>
    </cfRule>
  </conditionalFormatting>
  <conditionalFormatting sqref="P16:AQ17 P15:AX15 P13:AX13">
    <cfRule type="expression" dxfId="1563" priority="979">
      <formula>IF(RIGHT(TEXT(P13,"0.#"),1)=".",FALSE,TRUE)</formula>
    </cfRule>
    <cfRule type="expression" dxfId="1562" priority="980">
      <formula>IF(RIGHT(TEXT(P13,"0.#"),1)=".",TRUE,FALSE)</formula>
    </cfRule>
  </conditionalFormatting>
  <conditionalFormatting sqref="P19:AJ19">
    <cfRule type="expression" dxfId="1561" priority="977">
      <formula>IF(RIGHT(TEXT(P19,"0.#"),1)=".",FALSE,TRUE)</formula>
    </cfRule>
    <cfRule type="expression" dxfId="1560" priority="978">
      <formula>IF(RIGHT(TEXT(P19,"0.#"),1)=".",TRUE,FALSE)</formula>
    </cfRule>
  </conditionalFormatting>
  <conditionalFormatting sqref="AE32 AQ32">
    <cfRule type="expression" dxfId="1559" priority="975">
      <formula>IF(RIGHT(TEXT(AE32,"0.#"),1)=".",FALSE,TRUE)</formula>
    </cfRule>
    <cfRule type="expression" dxfId="1558" priority="976">
      <formula>IF(RIGHT(TEXT(AE32,"0.#"),1)=".",TRUE,FALSE)</formula>
    </cfRule>
  </conditionalFormatting>
  <conditionalFormatting sqref="Y312:Y319 Y310">
    <cfRule type="expression" dxfId="1557" priority="973">
      <formula>IF(RIGHT(TEXT(Y310,"0.#"),1)=".",FALSE,TRUE)</formula>
    </cfRule>
    <cfRule type="expression" dxfId="1556" priority="974">
      <formula>IF(RIGHT(TEXT(Y310,"0.#"),1)=".",TRUE,FALSE)</formula>
    </cfRule>
  </conditionalFormatting>
  <conditionalFormatting sqref="AU311">
    <cfRule type="expression" dxfId="1555" priority="971">
      <formula>IF(RIGHT(TEXT(AU311,"0.#"),1)=".",FALSE,TRUE)</formula>
    </cfRule>
    <cfRule type="expression" dxfId="1554" priority="972">
      <formula>IF(RIGHT(TEXT(AU311,"0.#"),1)=".",TRUE,FALSE)</formula>
    </cfRule>
  </conditionalFormatting>
  <conditionalFormatting sqref="AU320">
    <cfRule type="expression" dxfId="1553" priority="969">
      <formula>IF(RIGHT(TEXT(AU320,"0.#"),1)=".",FALSE,TRUE)</formula>
    </cfRule>
    <cfRule type="expression" dxfId="1552" priority="970">
      <formula>IF(RIGHT(TEXT(AU320,"0.#"),1)=".",TRUE,FALSE)</formula>
    </cfRule>
  </conditionalFormatting>
  <conditionalFormatting sqref="AU312:AU319 AU310">
    <cfRule type="expression" dxfId="1551" priority="967">
      <formula>IF(RIGHT(TEXT(AU310,"0.#"),1)=".",FALSE,TRUE)</formula>
    </cfRule>
    <cfRule type="expression" dxfId="1550" priority="968">
      <formula>IF(RIGHT(TEXT(AU310,"0.#"),1)=".",TRUE,FALSE)</formula>
    </cfRule>
  </conditionalFormatting>
  <conditionalFormatting sqref="Y350 Y337 Y324">
    <cfRule type="expression" dxfId="1549" priority="965">
      <formula>IF(RIGHT(TEXT(Y324,"0.#"),1)=".",FALSE,TRUE)</formula>
    </cfRule>
    <cfRule type="expression" dxfId="1548" priority="966">
      <formula>IF(RIGHT(TEXT(Y324,"0.#"),1)=".",TRUE,FALSE)</formula>
    </cfRule>
  </conditionalFormatting>
  <conditionalFormatting sqref="Y359 Y346 Y333">
    <cfRule type="expression" dxfId="1547" priority="963">
      <formula>IF(RIGHT(TEXT(Y333,"0.#"),1)=".",FALSE,TRUE)</formula>
    </cfRule>
    <cfRule type="expression" dxfId="1546" priority="964">
      <formula>IF(RIGHT(TEXT(Y333,"0.#"),1)=".",TRUE,FALSE)</formula>
    </cfRule>
  </conditionalFormatting>
  <conditionalFormatting sqref="AU350 AU337 AU324">
    <cfRule type="expression" dxfId="1545" priority="959">
      <formula>IF(RIGHT(TEXT(AU324,"0.#"),1)=".",FALSE,TRUE)</formula>
    </cfRule>
    <cfRule type="expression" dxfId="1544" priority="960">
      <formula>IF(RIGHT(TEXT(AU324,"0.#"),1)=".",TRUE,FALSE)</formula>
    </cfRule>
  </conditionalFormatting>
  <conditionalFormatting sqref="AU359 AU346 AU333">
    <cfRule type="expression" dxfId="1543" priority="957">
      <formula>IF(RIGHT(TEXT(AU333,"0.#"),1)=".",FALSE,TRUE)</formula>
    </cfRule>
    <cfRule type="expression" dxfId="1542" priority="958">
      <formula>IF(RIGHT(TEXT(AU333,"0.#"),1)=".",TRUE,FALSE)</formula>
    </cfRule>
  </conditionalFormatting>
  <conditionalFormatting sqref="AU351:AU358 AU349 AU338:AU345 AU336 AU325:AU332 AU323">
    <cfRule type="expression" dxfId="1541" priority="955">
      <formula>IF(RIGHT(TEXT(AU323,"0.#"),1)=".",FALSE,TRUE)</formula>
    </cfRule>
    <cfRule type="expression" dxfId="1540" priority="956">
      <formula>IF(RIGHT(TEXT(AU323,"0.#"),1)=".",TRUE,FALSE)</formula>
    </cfRule>
  </conditionalFormatting>
  <conditionalFormatting sqref="AI32">
    <cfRule type="expression" dxfId="1539" priority="953">
      <formula>IF(RIGHT(TEXT(AI32,"0.#"),1)=".",FALSE,TRUE)</formula>
    </cfRule>
    <cfRule type="expression" dxfId="1538" priority="954">
      <formula>IF(RIGHT(TEXT(AI32,"0.#"),1)=".",TRUE,FALSE)</formula>
    </cfRule>
  </conditionalFormatting>
  <conditionalFormatting sqref="AM32">
    <cfRule type="expression" dxfId="1537" priority="951">
      <formula>IF(RIGHT(TEXT(AM32,"0.#"),1)=".",FALSE,TRUE)</formula>
    </cfRule>
    <cfRule type="expression" dxfId="1536" priority="952">
      <formula>IF(RIGHT(TEXT(AM32,"0.#"),1)=".",TRUE,FALSE)</formula>
    </cfRule>
  </conditionalFormatting>
  <conditionalFormatting sqref="AE33">
    <cfRule type="expression" dxfId="1535" priority="949">
      <formula>IF(RIGHT(TEXT(AE33,"0.#"),1)=".",FALSE,TRUE)</formula>
    </cfRule>
    <cfRule type="expression" dxfId="1534" priority="950">
      <formula>IF(RIGHT(TEXT(AE33,"0.#"),1)=".",TRUE,FALSE)</formula>
    </cfRule>
  </conditionalFormatting>
  <conditionalFormatting sqref="AI33">
    <cfRule type="expression" dxfId="1533" priority="947">
      <formula>IF(RIGHT(TEXT(AI33,"0.#"),1)=".",FALSE,TRUE)</formula>
    </cfRule>
    <cfRule type="expression" dxfId="1532" priority="948">
      <formula>IF(RIGHT(TEXT(AI33,"0.#"),1)=".",TRUE,FALSE)</formula>
    </cfRule>
  </conditionalFormatting>
  <conditionalFormatting sqref="AM33">
    <cfRule type="expression" dxfId="1531" priority="945">
      <formula>IF(RIGHT(TEXT(AM33,"0.#"),1)=".",FALSE,TRUE)</formula>
    </cfRule>
    <cfRule type="expression" dxfId="1530" priority="946">
      <formula>IF(RIGHT(TEXT(AM33,"0.#"),1)=".",TRUE,FALSE)</formula>
    </cfRule>
  </conditionalFormatting>
  <conditionalFormatting sqref="AQ33">
    <cfRule type="expression" dxfId="1529" priority="943">
      <formula>IF(RIGHT(TEXT(AQ33,"0.#"),1)=".",FALSE,TRUE)</formula>
    </cfRule>
    <cfRule type="expression" dxfId="1528" priority="944">
      <formula>IF(RIGHT(TEXT(AQ33,"0.#"),1)=".",TRUE,FALSE)</formula>
    </cfRule>
  </conditionalFormatting>
  <conditionalFormatting sqref="AE210">
    <cfRule type="expression" dxfId="1527" priority="941">
      <formula>IF(RIGHT(TEXT(AE210,"0.#"),1)=".",FALSE,TRUE)</formula>
    </cfRule>
    <cfRule type="expression" dxfId="1526" priority="942">
      <formula>IF(RIGHT(TEXT(AE210,"0.#"),1)=".",TRUE,FALSE)</formula>
    </cfRule>
  </conditionalFormatting>
  <conditionalFormatting sqref="AE211">
    <cfRule type="expression" dxfId="1525" priority="939">
      <formula>IF(RIGHT(TEXT(AE211,"0.#"),1)=".",FALSE,TRUE)</formula>
    </cfRule>
    <cfRule type="expression" dxfId="1524" priority="940">
      <formula>IF(RIGHT(TEXT(AE211,"0.#"),1)=".",TRUE,FALSE)</formula>
    </cfRule>
  </conditionalFormatting>
  <conditionalFormatting sqref="AE212">
    <cfRule type="expression" dxfId="1523" priority="937">
      <formula>IF(RIGHT(TEXT(AE212,"0.#"),1)=".",FALSE,TRUE)</formula>
    </cfRule>
    <cfRule type="expression" dxfId="1522" priority="938">
      <formula>IF(RIGHT(TEXT(AE212,"0.#"),1)=".",TRUE,FALSE)</formula>
    </cfRule>
  </conditionalFormatting>
  <conditionalFormatting sqref="AI212">
    <cfRule type="expression" dxfId="1521" priority="935">
      <formula>IF(RIGHT(TEXT(AI212,"0.#"),1)=".",FALSE,TRUE)</formula>
    </cfRule>
    <cfRule type="expression" dxfId="1520" priority="936">
      <formula>IF(RIGHT(TEXT(AI212,"0.#"),1)=".",TRUE,FALSE)</formula>
    </cfRule>
  </conditionalFormatting>
  <conditionalFormatting sqref="AI211">
    <cfRule type="expression" dxfId="1519" priority="933">
      <formula>IF(RIGHT(TEXT(AI211,"0.#"),1)=".",FALSE,TRUE)</formula>
    </cfRule>
    <cfRule type="expression" dxfId="1518" priority="934">
      <formula>IF(RIGHT(TEXT(AI211,"0.#"),1)=".",TRUE,FALSE)</formula>
    </cfRule>
  </conditionalFormatting>
  <conditionalFormatting sqref="AI210">
    <cfRule type="expression" dxfId="1517" priority="931">
      <formula>IF(RIGHT(TEXT(AI210,"0.#"),1)=".",FALSE,TRUE)</formula>
    </cfRule>
    <cfRule type="expression" dxfId="1516" priority="932">
      <formula>IF(RIGHT(TEXT(AI210,"0.#"),1)=".",TRUE,FALSE)</formula>
    </cfRule>
  </conditionalFormatting>
  <conditionalFormatting sqref="AM210">
    <cfRule type="expression" dxfId="1515" priority="929">
      <formula>IF(RIGHT(TEXT(AM210,"0.#"),1)=".",FALSE,TRUE)</formula>
    </cfRule>
    <cfRule type="expression" dxfId="1514" priority="930">
      <formula>IF(RIGHT(TEXT(AM210,"0.#"),1)=".",TRUE,FALSE)</formula>
    </cfRule>
  </conditionalFormatting>
  <conditionalFormatting sqref="AM211">
    <cfRule type="expression" dxfId="1513" priority="927">
      <formula>IF(RIGHT(TEXT(AM211,"0.#"),1)=".",FALSE,TRUE)</formula>
    </cfRule>
    <cfRule type="expression" dxfId="1512" priority="928">
      <formula>IF(RIGHT(TEXT(AM211,"0.#"),1)=".",TRUE,FALSE)</formula>
    </cfRule>
  </conditionalFormatting>
  <conditionalFormatting sqref="AM212">
    <cfRule type="expression" dxfId="1511" priority="925">
      <formula>IF(RIGHT(TEXT(AM212,"0.#"),1)=".",FALSE,TRUE)</formula>
    </cfRule>
    <cfRule type="expression" dxfId="1510" priority="926">
      <formula>IF(RIGHT(TEXT(AM212,"0.#"),1)=".",TRUE,FALSE)</formula>
    </cfRule>
  </conditionalFormatting>
  <conditionalFormatting sqref="AL368:AO395">
    <cfRule type="expression" dxfId="1509" priority="921">
      <formula>IF(AND(AL368&gt;=0, RIGHT(TEXT(AL368,"0.#"),1)&lt;&gt;"."),TRUE,FALSE)</formula>
    </cfRule>
    <cfRule type="expression" dxfId="1508" priority="922">
      <formula>IF(AND(AL368&gt;=0, RIGHT(TEXT(AL368,"0.#"),1)="."),TRUE,FALSE)</formula>
    </cfRule>
    <cfRule type="expression" dxfId="1507" priority="923">
      <formula>IF(AND(AL368&lt;0, RIGHT(TEXT(AL368,"0.#"),1)&lt;&gt;"."),TRUE,FALSE)</formula>
    </cfRule>
    <cfRule type="expression" dxfId="1506" priority="924">
      <formula>IF(AND(AL368&lt;0, RIGHT(TEXT(AL368,"0.#"),1)="."),TRUE,FALSE)</formula>
    </cfRule>
  </conditionalFormatting>
  <conditionalFormatting sqref="AQ210:AQ212">
    <cfRule type="expression" dxfId="1505" priority="919">
      <formula>IF(RIGHT(TEXT(AQ210,"0.#"),1)=".",FALSE,TRUE)</formula>
    </cfRule>
    <cfRule type="expression" dxfId="1504" priority="920">
      <formula>IF(RIGHT(TEXT(AQ210,"0.#"),1)=".",TRUE,FALSE)</formula>
    </cfRule>
  </conditionalFormatting>
  <conditionalFormatting sqref="AU210:AU212">
    <cfRule type="expression" dxfId="1503" priority="917">
      <formula>IF(RIGHT(TEXT(AU210,"0.#"),1)=".",FALSE,TRUE)</formula>
    </cfRule>
    <cfRule type="expression" dxfId="1502" priority="918">
      <formula>IF(RIGHT(TEXT(AU210,"0.#"),1)=".",TRUE,FALSE)</formula>
    </cfRule>
  </conditionalFormatting>
  <conditionalFormatting sqref="Y368:Y395">
    <cfRule type="expression" dxfId="1501" priority="915">
      <formula>IF(RIGHT(TEXT(Y368,"0.#"),1)=".",FALSE,TRUE)</formula>
    </cfRule>
    <cfRule type="expression" dxfId="1500" priority="916">
      <formula>IF(RIGHT(TEXT(Y368,"0.#"),1)=".",TRUE,FALSE)</formula>
    </cfRule>
  </conditionalFormatting>
  <conditionalFormatting sqref="AL631:AO660">
    <cfRule type="expression" dxfId="1499" priority="911">
      <formula>IF(AND(AL631&gt;=0, RIGHT(TEXT(AL631,"0.#"),1)&lt;&gt;"."),TRUE,FALSE)</formula>
    </cfRule>
    <cfRule type="expression" dxfId="1498" priority="912">
      <formula>IF(AND(AL631&gt;=0, RIGHT(TEXT(AL631,"0.#"),1)="."),TRUE,FALSE)</formula>
    </cfRule>
    <cfRule type="expression" dxfId="1497" priority="913">
      <formula>IF(AND(AL631&lt;0, RIGHT(TEXT(AL631,"0.#"),1)&lt;&gt;"."),TRUE,FALSE)</formula>
    </cfRule>
    <cfRule type="expression" dxfId="1496" priority="914">
      <formula>IF(AND(AL631&lt;0, RIGHT(TEXT(AL631,"0.#"),1)="."),TRUE,FALSE)</formula>
    </cfRule>
  </conditionalFormatting>
  <conditionalFormatting sqref="Y631:Y660">
    <cfRule type="expression" dxfId="1495" priority="909">
      <formula>IF(RIGHT(TEXT(Y631,"0.#"),1)=".",FALSE,TRUE)</formula>
    </cfRule>
    <cfRule type="expression" dxfId="1494" priority="910">
      <formula>IF(RIGHT(TEXT(Y631,"0.#"),1)=".",TRUE,FALSE)</formula>
    </cfRule>
  </conditionalFormatting>
  <conditionalFormatting sqref="AL366:AO367">
    <cfRule type="expression" dxfId="1493" priority="905">
      <formula>IF(AND(AL366&gt;=0, RIGHT(TEXT(AL366,"0.#"),1)&lt;&gt;"."),TRUE,FALSE)</formula>
    </cfRule>
    <cfRule type="expression" dxfId="1492" priority="906">
      <formula>IF(AND(AL366&gt;=0, RIGHT(TEXT(AL366,"0.#"),1)="."),TRUE,FALSE)</formula>
    </cfRule>
    <cfRule type="expression" dxfId="1491" priority="907">
      <formula>IF(AND(AL366&lt;0, RIGHT(TEXT(AL366,"0.#"),1)&lt;&gt;"."),TRUE,FALSE)</formula>
    </cfRule>
    <cfRule type="expression" dxfId="1490" priority="908">
      <formula>IF(AND(AL366&lt;0, RIGHT(TEXT(AL366,"0.#"),1)="."),TRUE,FALSE)</formula>
    </cfRule>
  </conditionalFormatting>
  <conditionalFormatting sqref="Y366:Y367">
    <cfRule type="expression" dxfId="1489" priority="903">
      <formula>IF(RIGHT(TEXT(Y366,"0.#"),1)=".",FALSE,TRUE)</formula>
    </cfRule>
    <cfRule type="expression" dxfId="1488" priority="904">
      <formula>IF(RIGHT(TEXT(Y366,"0.#"),1)=".",TRUE,FALSE)</formula>
    </cfRule>
  </conditionalFormatting>
  <conditionalFormatting sqref="Y401:Y428">
    <cfRule type="expression" dxfId="1487" priority="841">
      <formula>IF(RIGHT(TEXT(Y401,"0.#"),1)=".",FALSE,TRUE)</formula>
    </cfRule>
    <cfRule type="expression" dxfId="1486" priority="842">
      <formula>IF(RIGHT(TEXT(Y401,"0.#"),1)=".",TRUE,FALSE)</formula>
    </cfRule>
  </conditionalFormatting>
  <conditionalFormatting sqref="Y399:Y400">
    <cfRule type="expression" dxfId="1485" priority="835">
      <formula>IF(RIGHT(TEXT(Y399,"0.#"),1)=".",FALSE,TRUE)</formula>
    </cfRule>
    <cfRule type="expression" dxfId="1484" priority="836">
      <formula>IF(RIGHT(TEXT(Y399,"0.#"),1)=".",TRUE,FALSE)</formula>
    </cfRule>
  </conditionalFormatting>
  <conditionalFormatting sqref="Y434:Y461">
    <cfRule type="expression" dxfId="1483" priority="829">
      <formula>IF(RIGHT(TEXT(Y434,"0.#"),1)=".",FALSE,TRUE)</formula>
    </cfRule>
    <cfRule type="expression" dxfId="1482" priority="830">
      <formula>IF(RIGHT(TEXT(Y434,"0.#"),1)=".",TRUE,FALSE)</formula>
    </cfRule>
  </conditionalFormatting>
  <conditionalFormatting sqref="Y432:Y433">
    <cfRule type="expression" dxfId="1481" priority="823">
      <formula>IF(RIGHT(TEXT(Y432,"0.#"),1)=".",FALSE,TRUE)</formula>
    </cfRule>
    <cfRule type="expression" dxfId="1480" priority="824">
      <formula>IF(RIGHT(TEXT(Y432,"0.#"),1)=".",TRUE,FALSE)</formula>
    </cfRule>
  </conditionalFormatting>
  <conditionalFormatting sqref="Y467:Y494">
    <cfRule type="expression" dxfId="1479" priority="817">
      <formula>IF(RIGHT(TEXT(Y467,"0.#"),1)=".",FALSE,TRUE)</formula>
    </cfRule>
    <cfRule type="expression" dxfId="1478" priority="818">
      <formula>IF(RIGHT(TEXT(Y467,"0.#"),1)=".",TRUE,FALSE)</formula>
    </cfRule>
  </conditionalFormatting>
  <conditionalFormatting sqref="Y465:Y466">
    <cfRule type="expression" dxfId="1477" priority="811">
      <formula>IF(RIGHT(TEXT(Y465,"0.#"),1)=".",FALSE,TRUE)</formula>
    </cfRule>
    <cfRule type="expression" dxfId="1476" priority="812">
      <formula>IF(RIGHT(TEXT(Y465,"0.#"),1)=".",TRUE,FALSE)</formula>
    </cfRule>
  </conditionalFormatting>
  <conditionalFormatting sqref="Y500:Y527">
    <cfRule type="expression" dxfId="1475" priority="805">
      <formula>IF(RIGHT(TEXT(Y500,"0.#"),1)=".",FALSE,TRUE)</formula>
    </cfRule>
    <cfRule type="expression" dxfId="1474" priority="806">
      <formula>IF(RIGHT(TEXT(Y500,"0.#"),1)=".",TRUE,FALSE)</formula>
    </cfRule>
  </conditionalFormatting>
  <conditionalFormatting sqref="Y498:Y499">
    <cfRule type="expression" dxfId="1473" priority="799">
      <formula>IF(RIGHT(TEXT(Y498,"0.#"),1)=".",FALSE,TRUE)</formula>
    </cfRule>
    <cfRule type="expression" dxfId="1472" priority="800">
      <formula>IF(RIGHT(TEXT(Y498,"0.#"),1)=".",TRUE,FALSE)</formula>
    </cfRule>
  </conditionalFormatting>
  <conditionalFormatting sqref="Y533:Y560">
    <cfRule type="expression" dxfId="1471" priority="793">
      <formula>IF(RIGHT(TEXT(Y533,"0.#"),1)=".",FALSE,TRUE)</formula>
    </cfRule>
    <cfRule type="expression" dxfId="1470" priority="794">
      <formula>IF(RIGHT(TEXT(Y533,"0.#"),1)=".",TRUE,FALSE)</formula>
    </cfRule>
  </conditionalFormatting>
  <conditionalFormatting sqref="W23">
    <cfRule type="expression" dxfId="1469" priority="901">
      <formula>IF(RIGHT(TEXT(W23,"0.#"),1)=".",FALSE,TRUE)</formula>
    </cfRule>
    <cfRule type="expression" dxfId="1468" priority="902">
      <formula>IF(RIGHT(TEXT(W23,"0.#"),1)=".",TRUE,FALSE)</formula>
    </cfRule>
  </conditionalFormatting>
  <conditionalFormatting sqref="W24:W27">
    <cfRule type="expression" dxfId="1467" priority="899">
      <formula>IF(RIGHT(TEXT(W24,"0.#"),1)=".",FALSE,TRUE)</formula>
    </cfRule>
    <cfRule type="expression" dxfId="1466" priority="900">
      <formula>IF(RIGHT(TEXT(W24,"0.#"),1)=".",TRUE,FALSE)</formula>
    </cfRule>
  </conditionalFormatting>
  <conditionalFormatting sqref="W28">
    <cfRule type="expression" dxfId="1465" priority="897">
      <formula>IF(RIGHT(TEXT(W28,"0.#"),1)=".",FALSE,TRUE)</formula>
    </cfRule>
    <cfRule type="expression" dxfId="1464" priority="898">
      <formula>IF(RIGHT(TEXT(W28,"0.#"),1)=".",TRUE,FALSE)</formula>
    </cfRule>
  </conditionalFormatting>
  <conditionalFormatting sqref="P23">
    <cfRule type="expression" dxfId="1463" priority="895">
      <formula>IF(RIGHT(TEXT(P23,"0.#"),1)=".",FALSE,TRUE)</formula>
    </cfRule>
    <cfRule type="expression" dxfId="1462" priority="896">
      <formula>IF(RIGHT(TEXT(P23,"0.#"),1)=".",TRUE,FALSE)</formula>
    </cfRule>
  </conditionalFormatting>
  <conditionalFormatting sqref="P24:P27">
    <cfRule type="expression" dxfId="1461" priority="893">
      <formula>IF(RIGHT(TEXT(P24,"0.#"),1)=".",FALSE,TRUE)</formula>
    </cfRule>
    <cfRule type="expression" dxfId="1460" priority="894">
      <formula>IF(RIGHT(TEXT(P24,"0.#"),1)=".",TRUE,FALSE)</formula>
    </cfRule>
  </conditionalFormatting>
  <conditionalFormatting sqref="P28">
    <cfRule type="expression" dxfId="1459" priority="891">
      <formula>IF(RIGHT(TEXT(P28,"0.#"),1)=".",FALSE,TRUE)</formula>
    </cfRule>
    <cfRule type="expression" dxfId="1458" priority="892">
      <formula>IF(RIGHT(TEXT(P28,"0.#"),1)=".",TRUE,FALSE)</formula>
    </cfRule>
  </conditionalFormatting>
  <conditionalFormatting sqref="AE202">
    <cfRule type="expression" dxfId="1457" priority="889">
      <formula>IF(RIGHT(TEXT(AE202,"0.#"),1)=".",FALSE,TRUE)</formula>
    </cfRule>
    <cfRule type="expression" dxfId="1456" priority="890">
      <formula>IF(RIGHT(TEXT(AE202,"0.#"),1)=".",TRUE,FALSE)</formula>
    </cfRule>
  </conditionalFormatting>
  <conditionalFormatting sqref="AE203">
    <cfRule type="expression" dxfId="1455" priority="887">
      <formula>IF(RIGHT(TEXT(AE203,"0.#"),1)=".",FALSE,TRUE)</formula>
    </cfRule>
    <cfRule type="expression" dxfId="1454" priority="888">
      <formula>IF(RIGHT(TEXT(AE203,"0.#"),1)=".",TRUE,FALSE)</formula>
    </cfRule>
  </conditionalFormatting>
  <conditionalFormatting sqref="AE204">
    <cfRule type="expression" dxfId="1453" priority="885">
      <formula>IF(RIGHT(TEXT(AE204,"0.#"),1)=".",FALSE,TRUE)</formula>
    </cfRule>
    <cfRule type="expression" dxfId="1452" priority="886">
      <formula>IF(RIGHT(TEXT(AE204,"0.#"),1)=".",TRUE,FALSE)</formula>
    </cfRule>
  </conditionalFormatting>
  <conditionalFormatting sqref="AI204">
    <cfRule type="expression" dxfId="1451" priority="883">
      <formula>IF(RIGHT(TEXT(AI204,"0.#"),1)=".",FALSE,TRUE)</formula>
    </cfRule>
    <cfRule type="expression" dxfId="1450" priority="884">
      <formula>IF(RIGHT(TEXT(AI204,"0.#"),1)=".",TRUE,FALSE)</formula>
    </cfRule>
  </conditionalFormatting>
  <conditionalFormatting sqref="AI203">
    <cfRule type="expression" dxfId="1449" priority="881">
      <formula>IF(RIGHT(TEXT(AI203,"0.#"),1)=".",FALSE,TRUE)</formula>
    </cfRule>
    <cfRule type="expression" dxfId="1448" priority="882">
      <formula>IF(RIGHT(TEXT(AI203,"0.#"),1)=".",TRUE,FALSE)</formula>
    </cfRule>
  </conditionalFormatting>
  <conditionalFormatting sqref="AI202">
    <cfRule type="expression" dxfId="1447" priority="879">
      <formula>IF(RIGHT(TEXT(AI202,"0.#"),1)=".",FALSE,TRUE)</formula>
    </cfRule>
    <cfRule type="expression" dxfId="1446" priority="880">
      <formula>IF(RIGHT(TEXT(AI202,"0.#"),1)=".",TRUE,FALSE)</formula>
    </cfRule>
  </conditionalFormatting>
  <conditionalFormatting sqref="AM202">
    <cfRule type="expression" dxfId="1445" priority="877">
      <formula>IF(RIGHT(TEXT(AM202,"0.#"),1)=".",FALSE,TRUE)</formula>
    </cfRule>
    <cfRule type="expression" dxfId="1444" priority="878">
      <formula>IF(RIGHT(TEXT(AM202,"0.#"),1)=".",TRUE,FALSE)</formula>
    </cfRule>
  </conditionalFormatting>
  <conditionalFormatting sqref="AM203">
    <cfRule type="expression" dxfId="1443" priority="875">
      <formula>IF(RIGHT(TEXT(AM203,"0.#"),1)=".",FALSE,TRUE)</formula>
    </cfRule>
    <cfRule type="expression" dxfId="1442" priority="876">
      <formula>IF(RIGHT(TEXT(AM203,"0.#"),1)=".",TRUE,FALSE)</formula>
    </cfRule>
  </conditionalFormatting>
  <conditionalFormatting sqref="AM204">
    <cfRule type="expression" dxfId="1441" priority="873">
      <formula>IF(RIGHT(TEXT(AM204,"0.#"),1)=".",FALSE,TRUE)</formula>
    </cfRule>
    <cfRule type="expression" dxfId="1440" priority="874">
      <formula>IF(RIGHT(TEXT(AM204,"0.#"),1)=".",TRUE,FALSE)</formula>
    </cfRule>
  </conditionalFormatting>
  <conditionalFormatting sqref="AQ202:AQ204">
    <cfRule type="expression" dxfId="1439" priority="871">
      <formula>IF(RIGHT(TEXT(AQ202,"0.#"),1)=".",FALSE,TRUE)</formula>
    </cfRule>
    <cfRule type="expression" dxfId="1438" priority="872">
      <formula>IF(RIGHT(TEXT(AQ202,"0.#"),1)=".",TRUE,FALSE)</formula>
    </cfRule>
  </conditionalFormatting>
  <conditionalFormatting sqref="AU202:AU204">
    <cfRule type="expression" dxfId="1437" priority="869">
      <formula>IF(RIGHT(TEXT(AU202,"0.#"),1)=".",FALSE,TRUE)</formula>
    </cfRule>
    <cfRule type="expression" dxfId="1436" priority="870">
      <formula>IF(RIGHT(TEXT(AU202,"0.#"),1)=".",TRUE,FALSE)</formula>
    </cfRule>
  </conditionalFormatting>
  <conditionalFormatting sqref="AE205">
    <cfRule type="expression" dxfId="1435" priority="867">
      <formula>IF(RIGHT(TEXT(AE205,"0.#"),1)=".",FALSE,TRUE)</formula>
    </cfRule>
    <cfRule type="expression" dxfId="1434" priority="868">
      <formula>IF(RIGHT(TEXT(AE205,"0.#"),1)=".",TRUE,FALSE)</formula>
    </cfRule>
  </conditionalFormatting>
  <conditionalFormatting sqref="AE206">
    <cfRule type="expression" dxfId="1433" priority="865">
      <formula>IF(RIGHT(TEXT(AE206,"0.#"),1)=".",FALSE,TRUE)</formula>
    </cfRule>
    <cfRule type="expression" dxfId="1432" priority="866">
      <formula>IF(RIGHT(TEXT(AE206,"0.#"),1)=".",TRUE,FALSE)</formula>
    </cfRule>
  </conditionalFormatting>
  <conditionalFormatting sqref="AE207">
    <cfRule type="expression" dxfId="1431" priority="863">
      <formula>IF(RIGHT(TEXT(AE207,"0.#"),1)=".",FALSE,TRUE)</formula>
    </cfRule>
    <cfRule type="expression" dxfId="1430" priority="864">
      <formula>IF(RIGHT(TEXT(AE207,"0.#"),1)=".",TRUE,FALSE)</formula>
    </cfRule>
  </conditionalFormatting>
  <conditionalFormatting sqref="AI207">
    <cfRule type="expression" dxfId="1429" priority="861">
      <formula>IF(RIGHT(TEXT(AI207,"0.#"),1)=".",FALSE,TRUE)</formula>
    </cfRule>
    <cfRule type="expression" dxfId="1428" priority="862">
      <formula>IF(RIGHT(TEXT(AI207,"0.#"),1)=".",TRUE,FALSE)</formula>
    </cfRule>
  </conditionalFormatting>
  <conditionalFormatting sqref="AI206">
    <cfRule type="expression" dxfId="1427" priority="859">
      <formula>IF(RIGHT(TEXT(AI206,"0.#"),1)=".",FALSE,TRUE)</formula>
    </cfRule>
    <cfRule type="expression" dxfId="1426" priority="860">
      <formula>IF(RIGHT(TEXT(AI206,"0.#"),1)=".",TRUE,FALSE)</formula>
    </cfRule>
  </conditionalFormatting>
  <conditionalFormatting sqref="AI205">
    <cfRule type="expression" dxfId="1425" priority="857">
      <formula>IF(RIGHT(TEXT(AI205,"0.#"),1)=".",FALSE,TRUE)</formula>
    </cfRule>
    <cfRule type="expression" dxfId="1424" priority="858">
      <formula>IF(RIGHT(TEXT(AI205,"0.#"),1)=".",TRUE,FALSE)</formula>
    </cfRule>
  </conditionalFormatting>
  <conditionalFormatting sqref="AM205">
    <cfRule type="expression" dxfId="1423" priority="855">
      <formula>IF(RIGHT(TEXT(AM205,"0.#"),1)=".",FALSE,TRUE)</formula>
    </cfRule>
    <cfRule type="expression" dxfId="1422" priority="856">
      <formula>IF(RIGHT(TEXT(AM205,"0.#"),1)=".",TRUE,FALSE)</formula>
    </cfRule>
  </conditionalFormatting>
  <conditionalFormatting sqref="AM206">
    <cfRule type="expression" dxfId="1421" priority="853">
      <formula>IF(RIGHT(TEXT(AM206,"0.#"),1)=".",FALSE,TRUE)</formula>
    </cfRule>
    <cfRule type="expression" dxfId="1420" priority="854">
      <formula>IF(RIGHT(TEXT(AM206,"0.#"),1)=".",TRUE,FALSE)</formula>
    </cfRule>
  </conditionalFormatting>
  <conditionalFormatting sqref="AM207">
    <cfRule type="expression" dxfId="1419" priority="851">
      <formula>IF(RIGHT(TEXT(AM207,"0.#"),1)=".",FALSE,TRUE)</formula>
    </cfRule>
    <cfRule type="expression" dxfId="1418" priority="852">
      <formula>IF(RIGHT(TEXT(AM207,"0.#"),1)=".",TRUE,FALSE)</formula>
    </cfRule>
  </conditionalFormatting>
  <conditionalFormatting sqref="AQ205:AQ207">
    <cfRule type="expression" dxfId="1417" priority="849">
      <formula>IF(RIGHT(TEXT(AQ205,"0.#"),1)=".",FALSE,TRUE)</formula>
    </cfRule>
    <cfRule type="expression" dxfId="1416" priority="850">
      <formula>IF(RIGHT(TEXT(AQ205,"0.#"),1)=".",TRUE,FALSE)</formula>
    </cfRule>
  </conditionalFormatting>
  <conditionalFormatting sqref="AU205:AU207">
    <cfRule type="expression" dxfId="1415" priority="847">
      <formula>IF(RIGHT(TEXT(AU205,"0.#"),1)=".",FALSE,TRUE)</formula>
    </cfRule>
    <cfRule type="expression" dxfId="1414" priority="848">
      <formula>IF(RIGHT(TEXT(AU205,"0.#"),1)=".",TRUE,FALSE)</formula>
    </cfRule>
  </conditionalFormatting>
  <conditionalFormatting sqref="AL403:AO428">
    <cfRule type="expression" dxfId="1413" priority="843">
      <formula>IF(AND(AL403&gt;=0, RIGHT(TEXT(AL403,"0.#"),1)&lt;&gt;"."),TRUE,FALSE)</formula>
    </cfRule>
    <cfRule type="expression" dxfId="1412" priority="844">
      <formula>IF(AND(AL403&gt;=0, RIGHT(TEXT(AL403,"0.#"),1)="."),TRUE,FALSE)</formula>
    </cfRule>
    <cfRule type="expression" dxfId="1411" priority="845">
      <formula>IF(AND(AL403&lt;0, RIGHT(TEXT(AL403,"0.#"),1)&lt;&gt;"."),TRUE,FALSE)</formula>
    </cfRule>
    <cfRule type="expression" dxfId="1410" priority="846">
      <formula>IF(AND(AL403&lt;0, RIGHT(TEXT(AL403,"0.#"),1)="."),TRUE,FALSE)</formula>
    </cfRule>
  </conditionalFormatting>
  <conditionalFormatting sqref="AL399:AO399">
    <cfRule type="expression" dxfId="1409" priority="837">
      <formula>IF(AND(AL399&gt;=0, RIGHT(TEXT(AL399,"0.#"),1)&lt;&gt;"."),TRUE,FALSE)</formula>
    </cfRule>
    <cfRule type="expression" dxfId="1408" priority="838">
      <formula>IF(AND(AL399&gt;=0, RIGHT(TEXT(AL399,"0.#"),1)="."),TRUE,FALSE)</formula>
    </cfRule>
    <cfRule type="expression" dxfId="1407" priority="839">
      <formula>IF(AND(AL399&lt;0, RIGHT(TEXT(AL399,"0.#"),1)&lt;&gt;"."),TRUE,FALSE)</formula>
    </cfRule>
    <cfRule type="expression" dxfId="1406" priority="840">
      <formula>IF(AND(AL399&lt;0, RIGHT(TEXT(AL399,"0.#"),1)="."),TRUE,FALSE)</formula>
    </cfRule>
  </conditionalFormatting>
  <conditionalFormatting sqref="AL435:AO461">
    <cfRule type="expression" dxfId="1405" priority="831">
      <formula>IF(AND(AL435&gt;=0, RIGHT(TEXT(AL435,"0.#"),1)&lt;&gt;"."),TRUE,FALSE)</formula>
    </cfRule>
    <cfRule type="expression" dxfId="1404" priority="832">
      <formula>IF(AND(AL435&gt;=0, RIGHT(TEXT(AL435,"0.#"),1)="."),TRUE,FALSE)</formula>
    </cfRule>
    <cfRule type="expression" dxfId="1403" priority="833">
      <formula>IF(AND(AL435&lt;0, RIGHT(TEXT(AL435,"0.#"),1)&lt;&gt;"."),TRUE,FALSE)</formula>
    </cfRule>
    <cfRule type="expression" dxfId="1402" priority="834">
      <formula>IF(AND(AL435&lt;0, RIGHT(TEXT(AL435,"0.#"),1)="."),TRUE,FALSE)</formula>
    </cfRule>
  </conditionalFormatting>
  <conditionalFormatting sqref="AL467:AO494">
    <cfRule type="expression" dxfId="1401" priority="819">
      <formula>IF(AND(AL467&gt;=0, RIGHT(TEXT(AL467,"0.#"),1)&lt;&gt;"."),TRUE,FALSE)</formula>
    </cfRule>
    <cfRule type="expression" dxfId="1400" priority="820">
      <formula>IF(AND(AL467&gt;=0, RIGHT(TEXT(AL467,"0.#"),1)="."),TRUE,FALSE)</formula>
    </cfRule>
    <cfRule type="expression" dxfId="1399" priority="821">
      <formula>IF(AND(AL467&lt;0, RIGHT(TEXT(AL467,"0.#"),1)&lt;&gt;"."),TRUE,FALSE)</formula>
    </cfRule>
    <cfRule type="expression" dxfId="1398" priority="822">
      <formula>IF(AND(AL467&lt;0, RIGHT(TEXT(AL467,"0.#"),1)="."),TRUE,FALSE)</formula>
    </cfRule>
  </conditionalFormatting>
  <conditionalFormatting sqref="AL465:AO466">
    <cfRule type="expression" dxfId="1397" priority="813">
      <formula>IF(AND(AL465&gt;=0, RIGHT(TEXT(AL465,"0.#"),1)&lt;&gt;"."),TRUE,FALSE)</formula>
    </cfRule>
    <cfRule type="expression" dxfId="1396" priority="814">
      <formula>IF(AND(AL465&gt;=0, RIGHT(TEXT(AL465,"0.#"),1)="."),TRUE,FALSE)</formula>
    </cfRule>
    <cfRule type="expression" dxfId="1395" priority="815">
      <formula>IF(AND(AL465&lt;0, RIGHT(TEXT(AL465,"0.#"),1)&lt;&gt;"."),TRUE,FALSE)</formula>
    </cfRule>
    <cfRule type="expression" dxfId="1394" priority="816">
      <formula>IF(AND(AL465&lt;0, RIGHT(TEXT(AL465,"0.#"),1)="."),TRUE,FALSE)</formula>
    </cfRule>
  </conditionalFormatting>
  <conditionalFormatting sqref="AL500:AO527">
    <cfRule type="expression" dxfId="1393" priority="807">
      <formula>IF(AND(AL500&gt;=0, RIGHT(TEXT(AL500,"0.#"),1)&lt;&gt;"."),TRUE,FALSE)</formula>
    </cfRule>
    <cfRule type="expression" dxfId="1392" priority="808">
      <formula>IF(AND(AL500&gt;=0, RIGHT(TEXT(AL500,"0.#"),1)="."),TRUE,FALSE)</formula>
    </cfRule>
    <cfRule type="expression" dxfId="1391" priority="809">
      <formula>IF(AND(AL500&lt;0, RIGHT(TEXT(AL500,"0.#"),1)&lt;&gt;"."),TRUE,FALSE)</formula>
    </cfRule>
    <cfRule type="expression" dxfId="1390" priority="810">
      <formula>IF(AND(AL500&lt;0, RIGHT(TEXT(AL500,"0.#"),1)="."),TRUE,FALSE)</formula>
    </cfRule>
  </conditionalFormatting>
  <conditionalFormatting sqref="AL499:AO499">
    <cfRule type="expression" dxfId="1389" priority="801">
      <formula>IF(AND(AL499&gt;=0, RIGHT(TEXT(AL499,"0.#"),1)&lt;&gt;"."),TRUE,FALSE)</formula>
    </cfRule>
    <cfRule type="expression" dxfId="1388" priority="802">
      <formula>IF(AND(AL499&gt;=0, RIGHT(TEXT(AL499,"0.#"),1)="."),TRUE,FALSE)</formula>
    </cfRule>
    <cfRule type="expression" dxfId="1387" priority="803">
      <formula>IF(AND(AL499&lt;0, RIGHT(TEXT(AL499,"0.#"),1)&lt;&gt;"."),TRUE,FALSE)</formula>
    </cfRule>
    <cfRule type="expression" dxfId="1386" priority="804">
      <formula>IF(AND(AL499&lt;0, RIGHT(TEXT(AL499,"0.#"),1)="."),TRUE,FALSE)</formula>
    </cfRule>
  </conditionalFormatting>
  <conditionalFormatting sqref="AL534:AO560">
    <cfRule type="expression" dxfId="1385" priority="795">
      <formula>IF(AND(AL534&gt;=0, RIGHT(TEXT(AL534,"0.#"),1)&lt;&gt;"."),TRUE,FALSE)</formula>
    </cfRule>
    <cfRule type="expression" dxfId="1384" priority="796">
      <formula>IF(AND(AL534&gt;=0, RIGHT(TEXT(AL534,"0.#"),1)="."),TRUE,FALSE)</formula>
    </cfRule>
    <cfRule type="expression" dxfId="1383" priority="797">
      <formula>IF(AND(AL534&lt;0, RIGHT(TEXT(AL534,"0.#"),1)&lt;&gt;"."),TRUE,FALSE)</formula>
    </cfRule>
    <cfRule type="expression" dxfId="1382" priority="798">
      <formula>IF(AND(AL534&lt;0, RIGHT(TEXT(AL534,"0.#"),1)="."),TRUE,FALSE)</formula>
    </cfRule>
  </conditionalFormatting>
  <conditionalFormatting sqref="AL531:AO531">
    <cfRule type="expression" dxfId="1381" priority="789">
      <formula>IF(AND(AL531&gt;=0, RIGHT(TEXT(AL531,"0.#"),1)&lt;&gt;"."),TRUE,FALSE)</formula>
    </cfRule>
    <cfRule type="expression" dxfId="1380" priority="790">
      <formula>IF(AND(AL531&gt;=0, RIGHT(TEXT(AL531,"0.#"),1)="."),TRUE,FALSE)</formula>
    </cfRule>
    <cfRule type="expression" dxfId="1379" priority="791">
      <formula>IF(AND(AL531&lt;0, RIGHT(TEXT(AL531,"0.#"),1)&lt;&gt;"."),TRUE,FALSE)</formula>
    </cfRule>
    <cfRule type="expression" dxfId="1378" priority="792">
      <formula>IF(AND(AL531&lt;0, RIGHT(TEXT(AL531,"0.#"),1)="."),TRUE,FALSE)</formula>
    </cfRule>
  </conditionalFormatting>
  <conditionalFormatting sqref="Y531:Y532">
    <cfRule type="expression" dxfId="1377" priority="787">
      <formula>IF(RIGHT(TEXT(Y531,"0.#"),1)=".",FALSE,TRUE)</formula>
    </cfRule>
    <cfRule type="expression" dxfId="1376" priority="788">
      <formula>IF(RIGHT(TEXT(Y531,"0.#"),1)=".",TRUE,FALSE)</formula>
    </cfRule>
  </conditionalFormatting>
  <conditionalFormatting sqref="AL566:AO593">
    <cfRule type="expression" dxfId="1375" priority="783">
      <formula>IF(AND(AL566&gt;=0, RIGHT(TEXT(AL566,"0.#"),1)&lt;&gt;"."),TRUE,FALSE)</formula>
    </cfRule>
    <cfRule type="expression" dxfId="1374" priority="784">
      <formula>IF(AND(AL566&gt;=0, RIGHT(TEXT(AL566,"0.#"),1)="."),TRUE,FALSE)</formula>
    </cfRule>
    <cfRule type="expression" dxfId="1373" priority="785">
      <formula>IF(AND(AL566&lt;0, RIGHT(TEXT(AL566,"0.#"),1)&lt;&gt;"."),TRUE,FALSE)</formula>
    </cfRule>
    <cfRule type="expression" dxfId="1372" priority="786">
      <formula>IF(AND(AL566&lt;0, RIGHT(TEXT(AL566,"0.#"),1)="."),TRUE,FALSE)</formula>
    </cfRule>
  </conditionalFormatting>
  <conditionalFormatting sqref="Y566:Y568 Y572:Y593">
    <cfRule type="expression" dxfId="1371" priority="781">
      <formula>IF(RIGHT(TEXT(Y566,"0.#"),1)=".",FALSE,TRUE)</formula>
    </cfRule>
    <cfRule type="expression" dxfId="1370" priority="782">
      <formula>IF(RIGHT(TEXT(Y566,"0.#"),1)=".",TRUE,FALSE)</formula>
    </cfRule>
  </conditionalFormatting>
  <conditionalFormatting sqref="Y564:Y565">
    <cfRule type="expression" dxfId="1369" priority="775">
      <formula>IF(RIGHT(TEXT(Y564,"0.#"),1)=".",FALSE,TRUE)</formula>
    </cfRule>
    <cfRule type="expression" dxfId="1368" priority="776">
      <formula>IF(RIGHT(TEXT(Y564,"0.#"),1)=".",TRUE,FALSE)</formula>
    </cfRule>
  </conditionalFormatting>
  <conditionalFormatting sqref="AL601:AO601 AL604:AO626">
    <cfRule type="expression" dxfId="1367" priority="771">
      <formula>IF(AND(AL601&gt;=0, RIGHT(TEXT(AL601,"0.#"),1)&lt;&gt;"."),TRUE,FALSE)</formula>
    </cfRule>
    <cfRule type="expression" dxfId="1366" priority="772">
      <formula>IF(AND(AL601&gt;=0, RIGHT(TEXT(AL601,"0.#"),1)="."),TRUE,FALSE)</formula>
    </cfRule>
    <cfRule type="expression" dxfId="1365" priority="773">
      <formula>IF(AND(AL601&lt;0, RIGHT(TEXT(AL601,"0.#"),1)&lt;&gt;"."),TRUE,FALSE)</formula>
    </cfRule>
    <cfRule type="expression" dxfId="1364" priority="774">
      <formula>IF(AND(AL601&lt;0, RIGHT(TEXT(AL601,"0.#"),1)="."),TRUE,FALSE)</formula>
    </cfRule>
  </conditionalFormatting>
  <conditionalFormatting sqref="Y604:Y626">
    <cfRule type="expression" dxfId="1363" priority="769">
      <formula>IF(RIGHT(TEXT(Y604,"0.#"),1)=".",FALSE,TRUE)</formula>
    </cfRule>
    <cfRule type="expression" dxfId="1362" priority="770">
      <formula>IF(RIGHT(TEXT(Y604,"0.#"),1)=".",TRUE,FALSE)</formula>
    </cfRule>
  </conditionalFormatting>
  <conditionalFormatting sqref="Y597">
    <cfRule type="expression" dxfId="1361" priority="763">
      <formula>IF(RIGHT(TEXT(Y597,"0.#"),1)=".",FALSE,TRUE)</formula>
    </cfRule>
    <cfRule type="expression" dxfId="1360" priority="764">
      <formula>IF(RIGHT(TEXT(Y597,"0.#"),1)=".",TRUE,FALSE)</formula>
    </cfRule>
  </conditionalFormatting>
  <conditionalFormatting sqref="AU33">
    <cfRule type="expression" dxfId="1359" priority="759">
      <formula>IF(RIGHT(TEXT(AU33,"0.#"),1)=".",FALSE,TRUE)</formula>
    </cfRule>
    <cfRule type="expression" dxfId="1358" priority="760">
      <formula>IF(RIGHT(TEXT(AU33,"0.#"),1)=".",TRUE,FALSE)</formula>
    </cfRule>
  </conditionalFormatting>
  <conditionalFormatting sqref="AU32">
    <cfRule type="expression" dxfId="1357" priority="761">
      <formula>IF(RIGHT(TEXT(AU32,"0.#"),1)=".",FALSE,TRUE)</formula>
    </cfRule>
    <cfRule type="expression" dxfId="1356" priority="762">
      <formula>IF(RIGHT(TEXT(AU32,"0.#"),1)=".",TRUE,FALSE)</formula>
    </cfRule>
  </conditionalFormatting>
  <conditionalFormatting sqref="P29:AC29">
    <cfRule type="expression" dxfId="1355" priority="757">
      <formula>IF(RIGHT(TEXT(P29,"0.#"),1)=".",FALSE,TRUE)</formula>
    </cfRule>
    <cfRule type="expression" dxfId="1354" priority="758">
      <formula>IF(RIGHT(TEXT(P29,"0.#"),1)=".",TRUE,FALSE)</formula>
    </cfRule>
  </conditionalFormatting>
  <conditionalFormatting sqref="AM41">
    <cfRule type="expression" dxfId="1353" priority="739">
      <formula>IF(RIGHT(TEXT(AM41,"0.#"),1)=".",FALSE,TRUE)</formula>
    </cfRule>
    <cfRule type="expression" dxfId="1352" priority="740">
      <formula>IF(RIGHT(TEXT(AM41,"0.#"),1)=".",TRUE,FALSE)</formula>
    </cfRule>
  </conditionalFormatting>
  <conditionalFormatting sqref="AM40">
    <cfRule type="expression" dxfId="1351" priority="741">
      <formula>IF(RIGHT(TEXT(AM40,"0.#"),1)=".",FALSE,TRUE)</formula>
    </cfRule>
    <cfRule type="expression" dxfId="1350" priority="742">
      <formula>IF(RIGHT(TEXT(AM40,"0.#"),1)=".",TRUE,FALSE)</formula>
    </cfRule>
  </conditionalFormatting>
  <conditionalFormatting sqref="AE39">
    <cfRule type="expression" dxfId="1349" priority="755">
      <formula>IF(RIGHT(TEXT(AE39,"0.#"),1)=".",FALSE,TRUE)</formula>
    </cfRule>
    <cfRule type="expression" dxfId="1348" priority="756">
      <formula>IF(RIGHT(TEXT(AE39,"0.#"),1)=".",TRUE,FALSE)</formula>
    </cfRule>
  </conditionalFormatting>
  <conditionalFormatting sqref="AQ39:AQ41">
    <cfRule type="expression" dxfId="1347" priority="737">
      <formula>IF(RIGHT(TEXT(AQ39,"0.#"),1)=".",FALSE,TRUE)</formula>
    </cfRule>
    <cfRule type="expression" dxfId="1346" priority="738">
      <formula>IF(RIGHT(TEXT(AQ39,"0.#"),1)=".",TRUE,FALSE)</formula>
    </cfRule>
  </conditionalFormatting>
  <conditionalFormatting sqref="AU39:AU41">
    <cfRule type="expression" dxfId="1345" priority="735">
      <formula>IF(RIGHT(TEXT(AU39,"0.#"),1)=".",FALSE,TRUE)</formula>
    </cfRule>
    <cfRule type="expression" dxfId="1344" priority="736">
      <formula>IF(RIGHT(TEXT(AU39,"0.#"),1)=".",TRUE,FALSE)</formula>
    </cfRule>
  </conditionalFormatting>
  <conditionalFormatting sqref="AI41">
    <cfRule type="expression" dxfId="1343" priority="749">
      <formula>IF(RIGHT(TEXT(AI41,"0.#"),1)=".",FALSE,TRUE)</formula>
    </cfRule>
    <cfRule type="expression" dxfId="1342" priority="750">
      <formula>IF(RIGHT(TEXT(AI41,"0.#"),1)=".",TRUE,FALSE)</formula>
    </cfRule>
  </conditionalFormatting>
  <conditionalFormatting sqref="AE40">
    <cfRule type="expression" dxfId="1341" priority="753">
      <formula>IF(RIGHT(TEXT(AE40,"0.#"),1)=".",FALSE,TRUE)</formula>
    </cfRule>
    <cfRule type="expression" dxfId="1340" priority="754">
      <formula>IF(RIGHT(TEXT(AE40,"0.#"),1)=".",TRUE,FALSE)</formula>
    </cfRule>
  </conditionalFormatting>
  <conditionalFormatting sqref="AE41">
    <cfRule type="expression" dxfId="1339" priority="751">
      <formula>IF(RIGHT(TEXT(AE41,"0.#"),1)=".",FALSE,TRUE)</formula>
    </cfRule>
    <cfRule type="expression" dxfId="1338" priority="752">
      <formula>IF(RIGHT(TEXT(AE41,"0.#"),1)=".",TRUE,FALSE)</formula>
    </cfRule>
  </conditionalFormatting>
  <conditionalFormatting sqref="AM39">
    <cfRule type="expression" dxfId="1337" priority="743">
      <formula>IF(RIGHT(TEXT(AM39,"0.#"),1)=".",FALSE,TRUE)</formula>
    </cfRule>
    <cfRule type="expression" dxfId="1336" priority="744">
      <formula>IF(RIGHT(TEXT(AM39,"0.#"),1)=".",TRUE,FALSE)</formula>
    </cfRule>
  </conditionalFormatting>
  <conditionalFormatting sqref="AI39">
    <cfRule type="expression" dxfId="1335" priority="745">
      <formula>IF(RIGHT(TEXT(AI39,"0.#"),1)=".",FALSE,TRUE)</formula>
    </cfRule>
    <cfRule type="expression" dxfId="1334" priority="746">
      <formula>IF(RIGHT(TEXT(AI39,"0.#"),1)=".",TRUE,FALSE)</formula>
    </cfRule>
  </conditionalFormatting>
  <conditionalFormatting sqref="AI40">
    <cfRule type="expression" dxfId="1333" priority="747">
      <formula>IF(RIGHT(TEXT(AI40,"0.#"),1)=".",FALSE,TRUE)</formula>
    </cfRule>
    <cfRule type="expression" dxfId="1332" priority="748">
      <formula>IF(RIGHT(TEXT(AI40,"0.#"),1)=".",TRUE,FALSE)</formula>
    </cfRule>
  </conditionalFormatting>
  <conditionalFormatting sqref="AM69">
    <cfRule type="expression" dxfId="1331" priority="707">
      <formula>IF(RIGHT(TEXT(AM69,"0.#"),1)=".",FALSE,TRUE)</formula>
    </cfRule>
    <cfRule type="expression" dxfId="1330" priority="708">
      <formula>IF(RIGHT(TEXT(AM69,"0.#"),1)=".",TRUE,FALSE)</formula>
    </cfRule>
  </conditionalFormatting>
  <conditionalFormatting sqref="AE70 AM70">
    <cfRule type="expression" dxfId="1329" priority="705">
      <formula>IF(RIGHT(TEXT(AE70,"0.#"),1)=".",FALSE,TRUE)</formula>
    </cfRule>
    <cfRule type="expression" dxfId="1328" priority="706">
      <formula>IF(RIGHT(TEXT(AE70,"0.#"),1)=".",TRUE,FALSE)</formula>
    </cfRule>
  </conditionalFormatting>
  <conditionalFormatting sqref="AI70">
    <cfRule type="expression" dxfId="1327" priority="703">
      <formula>IF(RIGHT(TEXT(AI70,"0.#"),1)=".",FALSE,TRUE)</formula>
    </cfRule>
    <cfRule type="expression" dxfId="1326" priority="704">
      <formula>IF(RIGHT(TEXT(AI70,"0.#"),1)=".",TRUE,FALSE)</formula>
    </cfRule>
  </conditionalFormatting>
  <conditionalFormatting sqref="AQ70">
    <cfRule type="expression" dxfId="1325" priority="701">
      <formula>IF(RIGHT(TEXT(AQ70,"0.#"),1)=".",FALSE,TRUE)</formula>
    </cfRule>
    <cfRule type="expression" dxfId="1324" priority="702">
      <formula>IF(RIGHT(TEXT(AQ70,"0.#"),1)=".",TRUE,FALSE)</formula>
    </cfRule>
  </conditionalFormatting>
  <conditionalFormatting sqref="AE69 AQ69">
    <cfRule type="expression" dxfId="1323" priority="711">
      <formula>IF(RIGHT(TEXT(AE69,"0.#"),1)=".",FALSE,TRUE)</formula>
    </cfRule>
    <cfRule type="expression" dxfId="1322" priority="712">
      <formula>IF(RIGHT(TEXT(AE69,"0.#"),1)=".",TRUE,FALSE)</formula>
    </cfRule>
  </conditionalFormatting>
  <conditionalFormatting sqref="AI69">
    <cfRule type="expression" dxfId="1321" priority="709">
      <formula>IF(RIGHT(TEXT(AI69,"0.#"),1)=".",FALSE,TRUE)</formula>
    </cfRule>
    <cfRule type="expression" dxfId="1320" priority="710">
      <formula>IF(RIGHT(TEXT(AI69,"0.#"),1)=".",TRUE,FALSE)</formula>
    </cfRule>
  </conditionalFormatting>
  <conditionalFormatting sqref="AE66 AQ66">
    <cfRule type="expression" dxfId="1319" priority="699">
      <formula>IF(RIGHT(TEXT(AE66,"0.#"),1)=".",FALSE,TRUE)</formula>
    </cfRule>
    <cfRule type="expression" dxfId="1318" priority="700">
      <formula>IF(RIGHT(TEXT(AE66,"0.#"),1)=".",TRUE,FALSE)</formula>
    </cfRule>
  </conditionalFormatting>
  <conditionalFormatting sqref="AI66">
    <cfRule type="expression" dxfId="1317" priority="697">
      <formula>IF(RIGHT(TEXT(AI66,"0.#"),1)=".",FALSE,TRUE)</formula>
    </cfRule>
    <cfRule type="expression" dxfId="1316" priority="698">
      <formula>IF(RIGHT(TEXT(AI66,"0.#"),1)=".",TRUE,FALSE)</formula>
    </cfRule>
  </conditionalFormatting>
  <conditionalFormatting sqref="AM66">
    <cfRule type="expression" dxfId="1315" priority="695">
      <formula>IF(RIGHT(TEXT(AM66,"0.#"),1)=".",FALSE,TRUE)</formula>
    </cfRule>
    <cfRule type="expression" dxfId="1314" priority="696">
      <formula>IF(RIGHT(TEXT(AM66,"0.#"),1)=".",TRUE,FALSE)</formula>
    </cfRule>
  </conditionalFormatting>
  <conditionalFormatting sqref="AE67">
    <cfRule type="expression" dxfId="1313" priority="693">
      <formula>IF(RIGHT(TEXT(AE67,"0.#"),1)=".",FALSE,TRUE)</formula>
    </cfRule>
    <cfRule type="expression" dxfId="1312" priority="694">
      <formula>IF(RIGHT(TEXT(AE67,"0.#"),1)=".",TRUE,FALSE)</formula>
    </cfRule>
  </conditionalFormatting>
  <conditionalFormatting sqref="AI67">
    <cfRule type="expression" dxfId="1311" priority="691">
      <formula>IF(RIGHT(TEXT(AI67,"0.#"),1)=".",FALSE,TRUE)</formula>
    </cfRule>
    <cfRule type="expression" dxfId="1310" priority="692">
      <formula>IF(RIGHT(TEXT(AI67,"0.#"),1)=".",TRUE,FALSE)</formula>
    </cfRule>
  </conditionalFormatting>
  <conditionalFormatting sqref="AM67">
    <cfRule type="expression" dxfId="1309" priority="689">
      <formula>IF(RIGHT(TEXT(AM67,"0.#"),1)=".",FALSE,TRUE)</formula>
    </cfRule>
    <cfRule type="expression" dxfId="1308" priority="690">
      <formula>IF(RIGHT(TEXT(AM67,"0.#"),1)=".",TRUE,FALSE)</formula>
    </cfRule>
  </conditionalFormatting>
  <conditionalFormatting sqref="AQ67">
    <cfRule type="expression" dxfId="1307" priority="687">
      <formula>IF(RIGHT(TEXT(AQ67,"0.#"),1)=".",FALSE,TRUE)</formula>
    </cfRule>
    <cfRule type="expression" dxfId="1306" priority="688">
      <formula>IF(RIGHT(TEXT(AQ67,"0.#"),1)=".",TRUE,FALSE)</formula>
    </cfRule>
  </conditionalFormatting>
  <conditionalFormatting sqref="AU66">
    <cfRule type="expression" dxfId="1305" priority="685">
      <formula>IF(RIGHT(TEXT(AU66,"0.#"),1)=".",FALSE,TRUE)</formula>
    </cfRule>
    <cfRule type="expression" dxfId="1304" priority="686">
      <formula>IF(RIGHT(TEXT(AU66,"0.#"),1)=".",TRUE,FALSE)</formula>
    </cfRule>
  </conditionalFormatting>
  <conditionalFormatting sqref="AU67">
    <cfRule type="expression" dxfId="1303" priority="683">
      <formula>IF(RIGHT(TEXT(AU67,"0.#"),1)=".",FALSE,TRUE)</formula>
    </cfRule>
    <cfRule type="expression" dxfId="1302" priority="684">
      <formula>IF(RIGHT(TEXT(AU67,"0.#"),1)=".",TRUE,FALSE)</formula>
    </cfRule>
  </conditionalFormatting>
  <conditionalFormatting sqref="AE100 AQ100">
    <cfRule type="expression" dxfId="1301" priority="645">
      <formula>IF(RIGHT(TEXT(AE100,"0.#"),1)=".",FALSE,TRUE)</formula>
    </cfRule>
    <cfRule type="expression" dxfId="1300" priority="646">
      <formula>IF(RIGHT(TEXT(AE100,"0.#"),1)=".",TRUE,FALSE)</formula>
    </cfRule>
  </conditionalFormatting>
  <conditionalFormatting sqref="AI100">
    <cfRule type="expression" dxfId="1299" priority="643">
      <formula>IF(RIGHT(TEXT(AI100,"0.#"),1)=".",FALSE,TRUE)</formula>
    </cfRule>
    <cfRule type="expression" dxfId="1298" priority="644">
      <formula>IF(RIGHT(TEXT(AI100,"0.#"),1)=".",TRUE,FALSE)</formula>
    </cfRule>
  </conditionalFormatting>
  <conditionalFormatting sqref="AM100">
    <cfRule type="expression" dxfId="1297" priority="641">
      <formula>IF(RIGHT(TEXT(AM100,"0.#"),1)=".",FALSE,TRUE)</formula>
    </cfRule>
    <cfRule type="expression" dxfId="1296" priority="642">
      <formula>IF(RIGHT(TEXT(AM100,"0.#"),1)=".",TRUE,FALSE)</formula>
    </cfRule>
  </conditionalFormatting>
  <conditionalFormatting sqref="AE101">
    <cfRule type="expression" dxfId="1295" priority="639">
      <formula>IF(RIGHT(TEXT(AE101,"0.#"),1)=".",FALSE,TRUE)</formula>
    </cfRule>
    <cfRule type="expression" dxfId="1294" priority="640">
      <formula>IF(RIGHT(TEXT(AE101,"0.#"),1)=".",TRUE,FALSE)</formula>
    </cfRule>
  </conditionalFormatting>
  <conditionalFormatting sqref="AI101">
    <cfRule type="expression" dxfId="1293" priority="637">
      <formula>IF(RIGHT(TEXT(AI101,"0.#"),1)=".",FALSE,TRUE)</formula>
    </cfRule>
    <cfRule type="expression" dxfId="1292" priority="638">
      <formula>IF(RIGHT(TEXT(AI101,"0.#"),1)=".",TRUE,FALSE)</formula>
    </cfRule>
  </conditionalFormatting>
  <conditionalFormatting sqref="AM101">
    <cfRule type="expression" dxfId="1291" priority="635">
      <formula>IF(RIGHT(TEXT(AM101,"0.#"),1)=".",FALSE,TRUE)</formula>
    </cfRule>
    <cfRule type="expression" dxfId="1290" priority="636">
      <formula>IF(RIGHT(TEXT(AM101,"0.#"),1)=".",TRUE,FALSE)</formula>
    </cfRule>
  </conditionalFormatting>
  <conditionalFormatting sqref="AQ101">
    <cfRule type="expression" dxfId="1289" priority="633">
      <formula>IF(RIGHT(TEXT(AQ101,"0.#"),1)=".",FALSE,TRUE)</formula>
    </cfRule>
    <cfRule type="expression" dxfId="1288" priority="634">
      <formula>IF(RIGHT(TEXT(AQ101,"0.#"),1)=".",TRUE,FALSE)</formula>
    </cfRule>
  </conditionalFormatting>
  <conditionalFormatting sqref="AU100">
    <cfRule type="expression" dxfId="1287" priority="631">
      <formula>IF(RIGHT(TEXT(AU100,"0.#"),1)=".",FALSE,TRUE)</formula>
    </cfRule>
    <cfRule type="expression" dxfId="1286" priority="632">
      <formula>IF(RIGHT(TEXT(AU100,"0.#"),1)=".",TRUE,FALSE)</formula>
    </cfRule>
  </conditionalFormatting>
  <conditionalFormatting sqref="AU101">
    <cfRule type="expression" dxfId="1285" priority="629">
      <formula>IF(RIGHT(TEXT(AU101,"0.#"),1)=".",FALSE,TRUE)</formula>
    </cfRule>
    <cfRule type="expression" dxfId="1284" priority="630">
      <formula>IF(RIGHT(TEXT(AU101,"0.#"),1)=".",TRUE,FALSE)</formula>
    </cfRule>
  </conditionalFormatting>
  <conditionalFormatting sqref="AM35">
    <cfRule type="expression" dxfId="1283" priority="623">
      <formula>IF(RIGHT(TEXT(AM35,"0.#"),1)=".",FALSE,TRUE)</formula>
    </cfRule>
    <cfRule type="expression" dxfId="1282" priority="624">
      <formula>IF(RIGHT(TEXT(AM35,"0.#"),1)=".",TRUE,FALSE)</formula>
    </cfRule>
  </conditionalFormatting>
  <conditionalFormatting sqref="AE36 AM36">
    <cfRule type="expression" dxfId="1281" priority="621">
      <formula>IF(RIGHT(TEXT(AE36,"0.#"),1)=".",FALSE,TRUE)</formula>
    </cfRule>
    <cfRule type="expression" dxfId="1280" priority="622">
      <formula>IF(RIGHT(TEXT(AE36,"0.#"),1)=".",TRUE,FALSE)</formula>
    </cfRule>
  </conditionalFormatting>
  <conditionalFormatting sqref="AI36">
    <cfRule type="expression" dxfId="1279" priority="619">
      <formula>IF(RIGHT(TEXT(AI36,"0.#"),1)=".",FALSE,TRUE)</formula>
    </cfRule>
    <cfRule type="expression" dxfId="1278" priority="620">
      <formula>IF(RIGHT(TEXT(AI36,"0.#"),1)=".",TRUE,FALSE)</formula>
    </cfRule>
  </conditionalFormatting>
  <conditionalFormatting sqref="AQ36">
    <cfRule type="expression" dxfId="1277" priority="617">
      <formula>IF(RIGHT(TEXT(AQ36,"0.#"),1)=".",FALSE,TRUE)</formula>
    </cfRule>
    <cfRule type="expression" dxfId="1276" priority="618">
      <formula>IF(RIGHT(TEXT(AQ36,"0.#"),1)=".",TRUE,FALSE)</formula>
    </cfRule>
  </conditionalFormatting>
  <conditionalFormatting sqref="AE35 AQ35">
    <cfRule type="expression" dxfId="1275" priority="627">
      <formula>IF(RIGHT(TEXT(AE35,"0.#"),1)=".",FALSE,TRUE)</formula>
    </cfRule>
    <cfRule type="expression" dxfId="1274" priority="628">
      <formula>IF(RIGHT(TEXT(AE35,"0.#"),1)=".",TRUE,FALSE)</formula>
    </cfRule>
  </conditionalFormatting>
  <conditionalFormatting sqref="AI35">
    <cfRule type="expression" dxfId="1273" priority="625">
      <formula>IF(RIGHT(TEXT(AI35,"0.#"),1)=".",FALSE,TRUE)</formula>
    </cfRule>
    <cfRule type="expression" dxfId="1272" priority="626">
      <formula>IF(RIGHT(TEXT(AI35,"0.#"),1)=".",TRUE,FALSE)</formula>
    </cfRule>
  </conditionalFormatting>
  <conditionalFormatting sqref="AM103">
    <cfRule type="expression" dxfId="1271" priority="611">
      <formula>IF(RIGHT(TEXT(AM103,"0.#"),1)=".",FALSE,TRUE)</formula>
    </cfRule>
    <cfRule type="expression" dxfId="1270" priority="612">
      <formula>IF(RIGHT(TEXT(AM103,"0.#"),1)=".",TRUE,FALSE)</formula>
    </cfRule>
  </conditionalFormatting>
  <conditionalFormatting sqref="AE104 AM104">
    <cfRule type="expression" dxfId="1269" priority="609">
      <formula>IF(RIGHT(TEXT(AE104,"0.#"),1)=".",FALSE,TRUE)</formula>
    </cfRule>
    <cfRule type="expression" dxfId="1268" priority="610">
      <formula>IF(RIGHT(TEXT(AE104,"0.#"),1)=".",TRUE,FALSE)</formula>
    </cfRule>
  </conditionalFormatting>
  <conditionalFormatting sqref="AI104">
    <cfRule type="expression" dxfId="1267" priority="607">
      <formula>IF(RIGHT(TEXT(AI104,"0.#"),1)=".",FALSE,TRUE)</formula>
    </cfRule>
    <cfRule type="expression" dxfId="1266" priority="608">
      <formula>IF(RIGHT(TEXT(AI104,"0.#"),1)=".",TRUE,FALSE)</formula>
    </cfRule>
  </conditionalFormatting>
  <conditionalFormatting sqref="AQ104">
    <cfRule type="expression" dxfId="1265" priority="605">
      <formula>IF(RIGHT(TEXT(AQ104,"0.#"),1)=".",FALSE,TRUE)</formula>
    </cfRule>
    <cfRule type="expression" dxfId="1264" priority="606">
      <formula>IF(RIGHT(TEXT(AQ104,"0.#"),1)=".",TRUE,FALSE)</formula>
    </cfRule>
  </conditionalFormatting>
  <conditionalFormatting sqref="AE103 AQ103">
    <cfRule type="expression" dxfId="1263" priority="615">
      <formula>IF(RIGHT(TEXT(AE103,"0.#"),1)=".",FALSE,TRUE)</formula>
    </cfRule>
    <cfRule type="expression" dxfId="1262" priority="616">
      <formula>IF(RIGHT(TEXT(AE103,"0.#"),1)=".",TRUE,FALSE)</formula>
    </cfRule>
  </conditionalFormatting>
  <conditionalFormatting sqref="AI103">
    <cfRule type="expression" dxfId="1261" priority="613">
      <formula>IF(RIGHT(TEXT(AI103,"0.#"),1)=".",FALSE,TRUE)</formula>
    </cfRule>
    <cfRule type="expression" dxfId="1260" priority="614">
      <formula>IF(RIGHT(TEXT(AI103,"0.#"),1)=".",TRUE,FALSE)</formula>
    </cfRule>
  </conditionalFormatting>
  <conditionalFormatting sqref="AM137">
    <cfRule type="expression" dxfId="1259" priority="599">
      <formula>IF(RIGHT(TEXT(AM137,"0.#"),1)=".",FALSE,TRUE)</formula>
    </cfRule>
    <cfRule type="expression" dxfId="1258" priority="600">
      <formula>IF(RIGHT(TEXT(AM137,"0.#"),1)=".",TRUE,FALSE)</formula>
    </cfRule>
  </conditionalFormatting>
  <conditionalFormatting sqref="AE138 AM138">
    <cfRule type="expression" dxfId="1257" priority="597">
      <formula>IF(RIGHT(TEXT(AE138,"0.#"),1)=".",FALSE,TRUE)</formula>
    </cfRule>
    <cfRule type="expression" dxfId="1256" priority="598">
      <formula>IF(RIGHT(TEXT(AE138,"0.#"),1)=".",TRUE,FALSE)</formula>
    </cfRule>
  </conditionalFormatting>
  <conditionalFormatting sqref="AI138">
    <cfRule type="expression" dxfId="1255" priority="595">
      <formula>IF(RIGHT(TEXT(AI138,"0.#"),1)=".",FALSE,TRUE)</formula>
    </cfRule>
    <cfRule type="expression" dxfId="1254" priority="596">
      <formula>IF(RIGHT(TEXT(AI138,"0.#"),1)=".",TRUE,FALSE)</formula>
    </cfRule>
  </conditionalFormatting>
  <conditionalFormatting sqref="AQ138">
    <cfRule type="expression" dxfId="1253" priority="593">
      <formula>IF(RIGHT(TEXT(AQ138,"0.#"),1)=".",FALSE,TRUE)</formula>
    </cfRule>
    <cfRule type="expression" dxfId="1252" priority="594">
      <formula>IF(RIGHT(TEXT(AQ138,"0.#"),1)=".",TRUE,FALSE)</formula>
    </cfRule>
  </conditionalFormatting>
  <conditionalFormatting sqref="AE137 AQ137">
    <cfRule type="expression" dxfId="1251" priority="603">
      <formula>IF(RIGHT(TEXT(AE137,"0.#"),1)=".",FALSE,TRUE)</formula>
    </cfRule>
    <cfRule type="expression" dxfId="1250" priority="604">
      <formula>IF(RIGHT(TEXT(AE137,"0.#"),1)=".",TRUE,FALSE)</formula>
    </cfRule>
  </conditionalFormatting>
  <conditionalFormatting sqref="AI137">
    <cfRule type="expression" dxfId="1249" priority="601">
      <formula>IF(RIGHT(TEXT(AI137,"0.#"),1)=".",FALSE,TRUE)</formula>
    </cfRule>
    <cfRule type="expression" dxfId="1248" priority="602">
      <formula>IF(RIGHT(TEXT(AI137,"0.#"),1)=".",TRUE,FALSE)</formula>
    </cfRule>
  </conditionalFormatting>
  <conditionalFormatting sqref="AM171">
    <cfRule type="expression" dxfId="1247" priority="587">
      <formula>IF(RIGHT(TEXT(AM171,"0.#"),1)=".",FALSE,TRUE)</formula>
    </cfRule>
    <cfRule type="expression" dxfId="1246" priority="588">
      <formula>IF(RIGHT(TEXT(AM171,"0.#"),1)=".",TRUE,FALSE)</formula>
    </cfRule>
  </conditionalFormatting>
  <conditionalFormatting sqref="AE172 AM172">
    <cfRule type="expression" dxfId="1245" priority="585">
      <formula>IF(RIGHT(TEXT(AE172,"0.#"),1)=".",FALSE,TRUE)</formula>
    </cfRule>
    <cfRule type="expression" dxfId="1244" priority="586">
      <formula>IF(RIGHT(TEXT(AE172,"0.#"),1)=".",TRUE,FALSE)</formula>
    </cfRule>
  </conditionalFormatting>
  <conditionalFormatting sqref="AI172">
    <cfRule type="expression" dxfId="1243" priority="583">
      <formula>IF(RIGHT(TEXT(AI172,"0.#"),1)=".",FALSE,TRUE)</formula>
    </cfRule>
    <cfRule type="expression" dxfId="1242" priority="584">
      <formula>IF(RIGHT(TEXT(AI172,"0.#"),1)=".",TRUE,FALSE)</formula>
    </cfRule>
  </conditionalFormatting>
  <conditionalFormatting sqref="AQ172">
    <cfRule type="expression" dxfId="1241" priority="581">
      <formula>IF(RIGHT(TEXT(AQ172,"0.#"),1)=".",FALSE,TRUE)</formula>
    </cfRule>
    <cfRule type="expression" dxfId="1240" priority="582">
      <formula>IF(RIGHT(TEXT(AQ172,"0.#"),1)=".",TRUE,FALSE)</formula>
    </cfRule>
  </conditionalFormatting>
  <conditionalFormatting sqref="AE171 AQ171">
    <cfRule type="expression" dxfId="1239" priority="591">
      <formula>IF(RIGHT(TEXT(AE171,"0.#"),1)=".",FALSE,TRUE)</formula>
    </cfRule>
    <cfRule type="expression" dxfId="1238" priority="592">
      <formula>IF(RIGHT(TEXT(AE171,"0.#"),1)=".",TRUE,FALSE)</formula>
    </cfRule>
  </conditionalFormatting>
  <conditionalFormatting sqref="AI171">
    <cfRule type="expression" dxfId="1237" priority="589">
      <formula>IF(RIGHT(TEXT(AI171,"0.#"),1)=".",FALSE,TRUE)</formula>
    </cfRule>
    <cfRule type="expression" dxfId="1236" priority="590">
      <formula>IF(RIGHT(TEXT(AI171,"0.#"),1)=".",TRUE,FALSE)</formula>
    </cfRule>
  </conditionalFormatting>
  <conditionalFormatting sqref="AE73">
    <cfRule type="expression" dxfId="1235" priority="579">
      <formula>IF(RIGHT(TEXT(AE73,"0.#"),1)=".",FALSE,TRUE)</formula>
    </cfRule>
    <cfRule type="expression" dxfId="1234" priority="580">
      <formula>IF(RIGHT(TEXT(AE73,"0.#"),1)=".",TRUE,FALSE)</formula>
    </cfRule>
  </conditionalFormatting>
  <conditionalFormatting sqref="AM75">
    <cfRule type="expression" dxfId="1233" priority="563">
      <formula>IF(RIGHT(TEXT(AM75,"0.#"),1)=".",FALSE,TRUE)</formula>
    </cfRule>
    <cfRule type="expression" dxfId="1232" priority="564">
      <formula>IF(RIGHT(TEXT(AM75,"0.#"),1)=".",TRUE,FALSE)</formula>
    </cfRule>
  </conditionalFormatting>
  <conditionalFormatting sqref="AE74">
    <cfRule type="expression" dxfId="1231" priority="577">
      <formula>IF(RIGHT(TEXT(AE74,"0.#"),1)=".",FALSE,TRUE)</formula>
    </cfRule>
    <cfRule type="expression" dxfId="1230" priority="578">
      <formula>IF(RIGHT(TEXT(AE74,"0.#"),1)=".",TRUE,FALSE)</formula>
    </cfRule>
  </conditionalFormatting>
  <conditionalFormatting sqref="AE75">
    <cfRule type="expression" dxfId="1229" priority="575">
      <formula>IF(RIGHT(TEXT(AE75,"0.#"),1)=".",FALSE,TRUE)</formula>
    </cfRule>
    <cfRule type="expression" dxfId="1228" priority="576">
      <formula>IF(RIGHT(TEXT(AE75,"0.#"),1)=".",TRUE,FALSE)</formula>
    </cfRule>
  </conditionalFormatting>
  <conditionalFormatting sqref="AI75">
    <cfRule type="expression" dxfId="1227" priority="573">
      <formula>IF(RIGHT(TEXT(AI75,"0.#"),1)=".",FALSE,TRUE)</formula>
    </cfRule>
    <cfRule type="expression" dxfId="1226" priority="574">
      <formula>IF(RIGHT(TEXT(AI75,"0.#"),1)=".",TRUE,FALSE)</formula>
    </cfRule>
  </conditionalFormatting>
  <conditionalFormatting sqref="AI74">
    <cfRule type="expression" dxfId="1225" priority="571">
      <formula>IF(RIGHT(TEXT(AI74,"0.#"),1)=".",FALSE,TRUE)</formula>
    </cfRule>
    <cfRule type="expression" dxfId="1224" priority="572">
      <formula>IF(RIGHT(TEXT(AI74,"0.#"),1)=".",TRUE,FALSE)</formula>
    </cfRule>
  </conditionalFormatting>
  <conditionalFormatting sqref="AI73">
    <cfRule type="expression" dxfId="1223" priority="569">
      <formula>IF(RIGHT(TEXT(AI73,"0.#"),1)=".",FALSE,TRUE)</formula>
    </cfRule>
    <cfRule type="expression" dxfId="1222" priority="570">
      <formula>IF(RIGHT(TEXT(AI73,"0.#"),1)=".",TRUE,FALSE)</formula>
    </cfRule>
  </conditionalFormatting>
  <conditionalFormatting sqref="AM73">
    <cfRule type="expression" dxfId="1221" priority="567">
      <formula>IF(RIGHT(TEXT(AM73,"0.#"),1)=".",FALSE,TRUE)</formula>
    </cfRule>
    <cfRule type="expression" dxfId="1220" priority="568">
      <formula>IF(RIGHT(TEXT(AM73,"0.#"),1)=".",TRUE,FALSE)</formula>
    </cfRule>
  </conditionalFormatting>
  <conditionalFormatting sqref="AM74">
    <cfRule type="expression" dxfId="1219" priority="565">
      <formula>IF(RIGHT(TEXT(AM74,"0.#"),1)=".",FALSE,TRUE)</formula>
    </cfRule>
    <cfRule type="expression" dxfId="1218" priority="566">
      <formula>IF(RIGHT(TEXT(AM74,"0.#"),1)=".",TRUE,FALSE)</formula>
    </cfRule>
  </conditionalFormatting>
  <conditionalFormatting sqref="AQ73:AQ75">
    <cfRule type="expression" dxfId="1217" priority="561">
      <formula>IF(RIGHT(TEXT(AQ73,"0.#"),1)=".",FALSE,TRUE)</formula>
    </cfRule>
    <cfRule type="expression" dxfId="1216" priority="562">
      <formula>IF(RIGHT(TEXT(AQ73,"0.#"),1)=".",TRUE,FALSE)</formula>
    </cfRule>
  </conditionalFormatting>
  <conditionalFormatting sqref="AU73:AU75">
    <cfRule type="expression" dxfId="1215" priority="559">
      <formula>IF(RIGHT(TEXT(AU73,"0.#"),1)=".",FALSE,TRUE)</formula>
    </cfRule>
    <cfRule type="expression" dxfId="1214" priority="560">
      <formula>IF(RIGHT(TEXT(AU73,"0.#"),1)=".",TRUE,FALSE)</formula>
    </cfRule>
  </conditionalFormatting>
  <conditionalFormatting sqref="AE107">
    <cfRule type="expression" dxfId="1213" priority="557">
      <formula>IF(RIGHT(TEXT(AE107,"0.#"),1)=".",FALSE,TRUE)</formula>
    </cfRule>
    <cfRule type="expression" dxfId="1212" priority="558">
      <formula>IF(RIGHT(TEXT(AE107,"0.#"),1)=".",TRUE,FALSE)</formula>
    </cfRule>
  </conditionalFormatting>
  <conditionalFormatting sqref="AM109">
    <cfRule type="expression" dxfId="1211" priority="541">
      <formula>IF(RIGHT(TEXT(AM109,"0.#"),1)=".",FALSE,TRUE)</formula>
    </cfRule>
    <cfRule type="expression" dxfId="1210" priority="542">
      <formula>IF(RIGHT(TEXT(AM109,"0.#"),1)=".",TRUE,FALSE)</formula>
    </cfRule>
  </conditionalFormatting>
  <conditionalFormatting sqref="AE108">
    <cfRule type="expression" dxfId="1209" priority="555">
      <formula>IF(RIGHT(TEXT(AE108,"0.#"),1)=".",FALSE,TRUE)</formula>
    </cfRule>
    <cfRule type="expression" dxfId="1208" priority="556">
      <formula>IF(RIGHT(TEXT(AE108,"0.#"),1)=".",TRUE,FALSE)</formula>
    </cfRule>
  </conditionalFormatting>
  <conditionalFormatting sqref="AE109">
    <cfRule type="expression" dxfId="1207" priority="553">
      <formula>IF(RIGHT(TEXT(AE109,"0.#"),1)=".",FALSE,TRUE)</formula>
    </cfRule>
    <cfRule type="expression" dxfId="1206" priority="554">
      <formula>IF(RIGHT(TEXT(AE109,"0.#"),1)=".",TRUE,FALSE)</formula>
    </cfRule>
  </conditionalFormatting>
  <conditionalFormatting sqref="AI109">
    <cfRule type="expression" dxfId="1205" priority="551">
      <formula>IF(RIGHT(TEXT(AI109,"0.#"),1)=".",FALSE,TRUE)</formula>
    </cfRule>
    <cfRule type="expression" dxfId="1204" priority="552">
      <formula>IF(RIGHT(TEXT(AI109,"0.#"),1)=".",TRUE,FALSE)</formula>
    </cfRule>
  </conditionalFormatting>
  <conditionalFormatting sqref="AI108">
    <cfRule type="expression" dxfId="1203" priority="549">
      <formula>IF(RIGHT(TEXT(AI108,"0.#"),1)=".",FALSE,TRUE)</formula>
    </cfRule>
    <cfRule type="expression" dxfId="1202" priority="550">
      <formula>IF(RIGHT(TEXT(AI108,"0.#"),1)=".",TRUE,FALSE)</formula>
    </cfRule>
  </conditionalFormatting>
  <conditionalFormatting sqref="AI107">
    <cfRule type="expression" dxfId="1201" priority="547">
      <formula>IF(RIGHT(TEXT(AI107,"0.#"),1)=".",FALSE,TRUE)</formula>
    </cfRule>
    <cfRule type="expression" dxfId="1200" priority="548">
      <formula>IF(RIGHT(TEXT(AI107,"0.#"),1)=".",TRUE,FALSE)</formula>
    </cfRule>
  </conditionalFormatting>
  <conditionalFormatting sqref="AM107">
    <cfRule type="expression" dxfId="1199" priority="545">
      <formula>IF(RIGHT(TEXT(AM107,"0.#"),1)=".",FALSE,TRUE)</formula>
    </cfRule>
    <cfRule type="expression" dxfId="1198" priority="546">
      <formula>IF(RIGHT(TEXT(AM107,"0.#"),1)=".",TRUE,FALSE)</formula>
    </cfRule>
  </conditionalFormatting>
  <conditionalFormatting sqref="AM108">
    <cfRule type="expression" dxfId="1197" priority="543">
      <formula>IF(RIGHT(TEXT(AM108,"0.#"),1)=".",FALSE,TRUE)</formula>
    </cfRule>
    <cfRule type="expression" dxfId="1196" priority="544">
      <formula>IF(RIGHT(TEXT(AM108,"0.#"),1)=".",TRUE,FALSE)</formula>
    </cfRule>
  </conditionalFormatting>
  <conditionalFormatting sqref="AQ107:AQ109">
    <cfRule type="expression" dxfId="1195" priority="539">
      <formula>IF(RIGHT(TEXT(AQ107,"0.#"),1)=".",FALSE,TRUE)</formula>
    </cfRule>
    <cfRule type="expression" dxfId="1194" priority="540">
      <formula>IF(RIGHT(TEXT(AQ107,"0.#"),1)=".",TRUE,FALSE)</formula>
    </cfRule>
  </conditionalFormatting>
  <conditionalFormatting sqref="AU107:AU109">
    <cfRule type="expression" dxfId="1193" priority="537">
      <formula>IF(RIGHT(TEXT(AU107,"0.#"),1)=".",FALSE,TRUE)</formula>
    </cfRule>
    <cfRule type="expression" dxfId="1192" priority="538">
      <formula>IF(RIGHT(TEXT(AU107,"0.#"),1)=".",TRUE,FALSE)</formula>
    </cfRule>
  </conditionalFormatting>
  <conditionalFormatting sqref="AE141">
    <cfRule type="expression" dxfId="1191" priority="535">
      <formula>IF(RIGHT(TEXT(AE141,"0.#"),1)=".",FALSE,TRUE)</formula>
    </cfRule>
    <cfRule type="expression" dxfId="1190" priority="536">
      <formula>IF(RIGHT(TEXT(AE141,"0.#"),1)=".",TRUE,FALSE)</formula>
    </cfRule>
  </conditionalFormatting>
  <conditionalFormatting sqref="AM143">
    <cfRule type="expression" dxfId="1189" priority="519">
      <formula>IF(RIGHT(TEXT(AM143,"0.#"),1)=".",FALSE,TRUE)</formula>
    </cfRule>
    <cfRule type="expression" dxfId="1188" priority="520">
      <formula>IF(RIGHT(TEXT(AM143,"0.#"),1)=".",TRUE,FALSE)</formula>
    </cfRule>
  </conditionalFormatting>
  <conditionalFormatting sqref="AE142">
    <cfRule type="expression" dxfId="1187" priority="533">
      <formula>IF(RIGHT(TEXT(AE142,"0.#"),1)=".",FALSE,TRUE)</formula>
    </cfRule>
    <cfRule type="expression" dxfId="1186" priority="534">
      <formula>IF(RIGHT(TEXT(AE142,"0.#"),1)=".",TRUE,FALSE)</formula>
    </cfRule>
  </conditionalFormatting>
  <conditionalFormatting sqref="AE143">
    <cfRule type="expression" dxfId="1185" priority="531">
      <formula>IF(RIGHT(TEXT(AE143,"0.#"),1)=".",FALSE,TRUE)</formula>
    </cfRule>
    <cfRule type="expression" dxfId="1184" priority="532">
      <formula>IF(RIGHT(TEXT(AE143,"0.#"),1)=".",TRUE,FALSE)</formula>
    </cfRule>
  </conditionalFormatting>
  <conditionalFormatting sqref="AI143">
    <cfRule type="expression" dxfId="1183" priority="529">
      <formula>IF(RIGHT(TEXT(AI143,"0.#"),1)=".",FALSE,TRUE)</formula>
    </cfRule>
    <cfRule type="expression" dxfId="1182" priority="530">
      <formula>IF(RIGHT(TEXT(AI143,"0.#"),1)=".",TRUE,FALSE)</formula>
    </cfRule>
  </conditionalFormatting>
  <conditionalFormatting sqref="AI142">
    <cfRule type="expression" dxfId="1181" priority="527">
      <formula>IF(RIGHT(TEXT(AI142,"0.#"),1)=".",FALSE,TRUE)</formula>
    </cfRule>
    <cfRule type="expression" dxfId="1180" priority="528">
      <formula>IF(RIGHT(TEXT(AI142,"0.#"),1)=".",TRUE,FALSE)</formula>
    </cfRule>
  </conditionalFormatting>
  <conditionalFormatting sqref="AI141">
    <cfRule type="expression" dxfId="1179" priority="525">
      <formula>IF(RIGHT(TEXT(AI141,"0.#"),1)=".",FALSE,TRUE)</formula>
    </cfRule>
    <cfRule type="expression" dxfId="1178" priority="526">
      <formula>IF(RIGHT(TEXT(AI141,"0.#"),1)=".",TRUE,FALSE)</formula>
    </cfRule>
  </conditionalFormatting>
  <conditionalFormatting sqref="AM141">
    <cfRule type="expression" dxfId="1177" priority="523">
      <formula>IF(RIGHT(TEXT(AM141,"0.#"),1)=".",FALSE,TRUE)</formula>
    </cfRule>
    <cfRule type="expression" dxfId="1176" priority="524">
      <formula>IF(RIGHT(TEXT(AM141,"0.#"),1)=".",TRUE,FALSE)</formula>
    </cfRule>
  </conditionalFormatting>
  <conditionalFormatting sqref="AM142">
    <cfRule type="expression" dxfId="1175" priority="521">
      <formula>IF(RIGHT(TEXT(AM142,"0.#"),1)=".",FALSE,TRUE)</formula>
    </cfRule>
    <cfRule type="expression" dxfId="1174" priority="522">
      <formula>IF(RIGHT(TEXT(AM142,"0.#"),1)=".",TRUE,FALSE)</formula>
    </cfRule>
  </conditionalFormatting>
  <conditionalFormatting sqref="AQ141:AQ143">
    <cfRule type="expression" dxfId="1173" priority="517">
      <formula>IF(RIGHT(TEXT(AQ141,"0.#"),1)=".",FALSE,TRUE)</formula>
    </cfRule>
    <cfRule type="expression" dxfId="1172" priority="518">
      <formula>IF(RIGHT(TEXT(AQ141,"0.#"),1)=".",TRUE,FALSE)</formula>
    </cfRule>
  </conditionalFormatting>
  <conditionalFormatting sqref="AU141:AU143">
    <cfRule type="expression" dxfId="1171" priority="515">
      <formula>IF(RIGHT(TEXT(AU141,"0.#"),1)=".",FALSE,TRUE)</formula>
    </cfRule>
    <cfRule type="expression" dxfId="1170" priority="516">
      <formula>IF(RIGHT(TEXT(AU141,"0.#"),1)=".",TRUE,FALSE)</formula>
    </cfRule>
  </conditionalFormatting>
  <conditionalFormatting sqref="AE175">
    <cfRule type="expression" dxfId="1169" priority="513">
      <formula>IF(RIGHT(TEXT(AE175,"0.#"),1)=".",FALSE,TRUE)</formula>
    </cfRule>
    <cfRule type="expression" dxfId="1168" priority="514">
      <formula>IF(RIGHT(TEXT(AE175,"0.#"),1)=".",TRUE,FALSE)</formula>
    </cfRule>
  </conditionalFormatting>
  <conditionalFormatting sqref="AM177">
    <cfRule type="expression" dxfId="1167" priority="497">
      <formula>IF(RIGHT(TEXT(AM177,"0.#"),1)=".",FALSE,TRUE)</formula>
    </cfRule>
    <cfRule type="expression" dxfId="1166" priority="498">
      <formula>IF(RIGHT(TEXT(AM177,"0.#"),1)=".",TRUE,FALSE)</formula>
    </cfRule>
  </conditionalFormatting>
  <conditionalFormatting sqref="AE176">
    <cfRule type="expression" dxfId="1165" priority="511">
      <formula>IF(RIGHT(TEXT(AE176,"0.#"),1)=".",FALSE,TRUE)</formula>
    </cfRule>
    <cfRule type="expression" dxfId="1164" priority="512">
      <formula>IF(RIGHT(TEXT(AE176,"0.#"),1)=".",TRUE,FALSE)</formula>
    </cfRule>
  </conditionalFormatting>
  <conditionalFormatting sqref="AE177">
    <cfRule type="expression" dxfId="1163" priority="509">
      <formula>IF(RIGHT(TEXT(AE177,"0.#"),1)=".",FALSE,TRUE)</formula>
    </cfRule>
    <cfRule type="expression" dxfId="1162" priority="510">
      <formula>IF(RIGHT(TEXT(AE177,"0.#"),1)=".",TRUE,FALSE)</formula>
    </cfRule>
  </conditionalFormatting>
  <conditionalFormatting sqref="AI177">
    <cfRule type="expression" dxfId="1161" priority="507">
      <formula>IF(RIGHT(TEXT(AI177,"0.#"),1)=".",FALSE,TRUE)</formula>
    </cfRule>
    <cfRule type="expression" dxfId="1160" priority="508">
      <formula>IF(RIGHT(TEXT(AI177,"0.#"),1)=".",TRUE,FALSE)</formula>
    </cfRule>
  </conditionalFormatting>
  <conditionalFormatting sqref="AI176">
    <cfRule type="expression" dxfId="1159" priority="505">
      <formula>IF(RIGHT(TEXT(AI176,"0.#"),1)=".",FALSE,TRUE)</formula>
    </cfRule>
    <cfRule type="expression" dxfId="1158" priority="506">
      <formula>IF(RIGHT(TEXT(AI176,"0.#"),1)=".",TRUE,FALSE)</formula>
    </cfRule>
  </conditionalFormatting>
  <conditionalFormatting sqref="AI175">
    <cfRule type="expression" dxfId="1157" priority="503">
      <formula>IF(RIGHT(TEXT(AI175,"0.#"),1)=".",FALSE,TRUE)</formula>
    </cfRule>
    <cfRule type="expression" dxfId="1156" priority="504">
      <formula>IF(RIGHT(TEXT(AI175,"0.#"),1)=".",TRUE,FALSE)</formula>
    </cfRule>
  </conditionalFormatting>
  <conditionalFormatting sqref="AM175">
    <cfRule type="expression" dxfId="1155" priority="501">
      <formula>IF(RIGHT(TEXT(AM175,"0.#"),1)=".",FALSE,TRUE)</formula>
    </cfRule>
    <cfRule type="expression" dxfId="1154" priority="502">
      <formula>IF(RIGHT(TEXT(AM175,"0.#"),1)=".",TRUE,FALSE)</formula>
    </cfRule>
  </conditionalFormatting>
  <conditionalFormatting sqref="AM176">
    <cfRule type="expression" dxfId="1153" priority="499">
      <formula>IF(RIGHT(TEXT(AM176,"0.#"),1)=".",FALSE,TRUE)</formula>
    </cfRule>
    <cfRule type="expression" dxfId="1152" priority="500">
      <formula>IF(RIGHT(TEXT(AM176,"0.#"),1)=".",TRUE,FALSE)</formula>
    </cfRule>
  </conditionalFormatting>
  <conditionalFormatting sqref="AQ175:AQ177">
    <cfRule type="expression" dxfId="1151" priority="495">
      <formula>IF(RIGHT(TEXT(AQ175,"0.#"),1)=".",FALSE,TRUE)</formula>
    </cfRule>
    <cfRule type="expression" dxfId="1150" priority="496">
      <formula>IF(RIGHT(TEXT(AQ175,"0.#"),1)=".",TRUE,FALSE)</formula>
    </cfRule>
  </conditionalFormatting>
  <conditionalFormatting sqref="AU175:AU177">
    <cfRule type="expression" dxfId="1149" priority="493">
      <formula>IF(RIGHT(TEXT(AU175,"0.#"),1)=".",FALSE,TRUE)</formula>
    </cfRule>
    <cfRule type="expression" dxfId="1148" priority="494">
      <formula>IF(RIGHT(TEXT(AU175,"0.#"),1)=".",TRUE,FALSE)</formula>
    </cfRule>
  </conditionalFormatting>
  <conditionalFormatting sqref="AE61">
    <cfRule type="expression" dxfId="1147" priority="447">
      <formula>IF(RIGHT(TEXT(AE61,"0.#"),1)=".",FALSE,TRUE)</formula>
    </cfRule>
    <cfRule type="expression" dxfId="1146" priority="448">
      <formula>IF(RIGHT(TEXT(AE61,"0.#"),1)=".",TRUE,FALSE)</formula>
    </cfRule>
  </conditionalFormatting>
  <conditionalFormatting sqref="AE62">
    <cfRule type="expression" dxfId="1145" priority="445">
      <formula>IF(RIGHT(TEXT(AE62,"0.#"),1)=".",FALSE,TRUE)</formula>
    </cfRule>
    <cfRule type="expression" dxfId="1144" priority="446">
      <formula>IF(RIGHT(TEXT(AE62,"0.#"),1)=".",TRUE,FALSE)</formula>
    </cfRule>
  </conditionalFormatting>
  <conditionalFormatting sqref="AM61">
    <cfRule type="expression" dxfId="1143" priority="435">
      <formula>IF(RIGHT(TEXT(AM61,"0.#"),1)=".",FALSE,TRUE)</formula>
    </cfRule>
    <cfRule type="expression" dxfId="1142" priority="436">
      <formula>IF(RIGHT(TEXT(AM61,"0.#"),1)=".",TRUE,FALSE)</formula>
    </cfRule>
  </conditionalFormatting>
  <conditionalFormatting sqref="AE63">
    <cfRule type="expression" dxfId="1141" priority="443">
      <formula>IF(RIGHT(TEXT(AE63,"0.#"),1)=".",FALSE,TRUE)</formula>
    </cfRule>
    <cfRule type="expression" dxfId="1140" priority="444">
      <formula>IF(RIGHT(TEXT(AE63,"0.#"),1)=".",TRUE,FALSE)</formula>
    </cfRule>
  </conditionalFormatting>
  <conditionalFormatting sqref="AI63">
    <cfRule type="expression" dxfId="1139" priority="441">
      <formula>IF(RIGHT(TEXT(AI63,"0.#"),1)=".",FALSE,TRUE)</formula>
    </cfRule>
    <cfRule type="expression" dxfId="1138" priority="442">
      <formula>IF(RIGHT(TEXT(AI63,"0.#"),1)=".",TRUE,FALSE)</formula>
    </cfRule>
  </conditionalFormatting>
  <conditionalFormatting sqref="AI62">
    <cfRule type="expression" dxfId="1137" priority="439">
      <formula>IF(RIGHT(TEXT(AI62,"0.#"),1)=".",FALSE,TRUE)</formula>
    </cfRule>
    <cfRule type="expression" dxfId="1136" priority="440">
      <formula>IF(RIGHT(TEXT(AI62,"0.#"),1)=".",TRUE,FALSE)</formula>
    </cfRule>
  </conditionalFormatting>
  <conditionalFormatting sqref="AI61">
    <cfRule type="expression" dxfId="1135" priority="437">
      <formula>IF(RIGHT(TEXT(AI61,"0.#"),1)=".",FALSE,TRUE)</formula>
    </cfRule>
    <cfRule type="expression" dxfId="1134" priority="438">
      <formula>IF(RIGHT(TEXT(AI61,"0.#"),1)=".",TRUE,FALSE)</formula>
    </cfRule>
  </conditionalFormatting>
  <conditionalFormatting sqref="AM62">
    <cfRule type="expression" dxfId="1133" priority="433">
      <formula>IF(RIGHT(TEXT(AM62,"0.#"),1)=".",FALSE,TRUE)</formula>
    </cfRule>
    <cfRule type="expression" dxfId="1132" priority="434">
      <formula>IF(RIGHT(TEXT(AM62,"0.#"),1)=".",TRUE,FALSE)</formula>
    </cfRule>
  </conditionalFormatting>
  <conditionalFormatting sqref="AM63">
    <cfRule type="expression" dxfId="1131" priority="431">
      <formula>IF(RIGHT(TEXT(AM63,"0.#"),1)=".",FALSE,TRUE)</formula>
    </cfRule>
    <cfRule type="expression" dxfId="1130" priority="432">
      <formula>IF(RIGHT(TEXT(AM63,"0.#"),1)=".",TRUE,FALSE)</formula>
    </cfRule>
  </conditionalFormatting>
  <conditionalFormatting sqref="AQ61:AQ63">
    <cfRule type="expression" dxfId="1129" priority="429">
      <formula>IF(RIGHT(TEXT(AQ61,"0.#"),1)=".",FALSE,TRUE)</formula>
    </cfRule>
    <cfRule type="expression" dxfId="1128" priority="430">
      <formula>IF(RIGHT(TEXT(AQ61,"0.#"),1)=".",TRUE,FALSE)</formula>
    </cfRule>
  </conditionalFormatting>
  <conditionalFormatting sqref="AU61:AU63">
    <cfRule type="expression" dxfId="1127" priority="427">
      <formula>IF(RIGHT(TEXT(AU61,"0.#"),1)=".",FALSE,TRUE)</formula>
    </cfRule>
    <cfRule type="expression" dxfId="1126" priority="428">
      <formula>IF(RIGHT(TEXT(AU61,"0.#"),1)=".",TRUE,FALSE)</formula>
    </cfRule>
  </conditionalFormatting>
  <conditionalFormatting sqref="AE95">
    <cfRule type="expression" dxfId="1125" priority="425">
      <formula>IF(RIGHT(TEXT(AE95,"0.#"),1)=".",FALSE,TRUE)</formula>
    </cfRule>
    <cfRule type="expression" dxfId="1124" priority="426">
      <formula>IF(RIGHT(TEXT(AE95,"0.#"),1)=".",TRUE,FALSE)</formula>
    </cfRule>
  </conditionalFormatting>
  <conditionalFormatting sqref="AE96">
    <cfRule type="expression" dxfId="1123" priority="423">
      <formula>IF(RIGHT(TEXT(AE96,"0.#"),1)=".",FALSE,TRUE)</formula>
    </cfRule>
    <cfRule type="expression" dxfId="1122" priority="424">
      <formula>IF(RIGHT(TEXT(AE96,"0.#"),1)=".",TRUE,FALSE)</formula>
    </cfRule>
  </conditionalFormatting>
  <conditionalFormatting sqref="AM95">
    <cfRule type="expression" dxfId="1121" priority="413">
      <formula>IF(RIGHT(TEXT(AM95,"0.#"),1)=".",FALSE,TRUE)</formula>
    </cfRule>
    <cfRule type="expression" dxfId="1120" priority="414">
      <formula>IF(RIGHT(TEXT(AM95,"0.#"),1)=".",TRUE,FALSE)</formula>
    </cfRule>
  </conditionalFormatting>
  <conditionalFormatting sqref="AE97">
    <cfRule type="expression" dxfId="1119" priority="421">
      <formula>IF(RIGHT(TEXT(AE97,"0.#"),1)=".",FALSE,TRUE)</formula>
    </cfRule>
    <cfRule type="expression" dxfId="1118" priority="422">
      <formula>IF(RIGHT(TEXT(AE97,"0.#"),1)=".",TRUE,FALSE)</formula>
    </cfRule>
  </conditionalFormatting>
  <conditionalFormatting sqref="AI97">
    <cfRule type="expression" dxfId="1117" priority="419">
      <formula>IF(RIGHT(TEXT(AI97,"0.#"),1)=".",FALSE,TRUE)</formula>
    </cfRule>
    <cfRule type="expression" dxfId="1116" priority="420">
      <formula>IF(RIGHT(TEXT(AI97,"0.#"),1)=".",TRUE,FALSE)</formula>
    </cfRule>
  </conditionalFormatting>
  <conditionalFormatting sqref="AI96">
    <cfRule type="expression" dxfId="1115" priority="417">
      <formula>IF(RIGHT(TEXT(AI96,"0.#"),1)=".",FALSE,TRUE)</formula>
    </cfRule>
    <cfRule type="expression" dxfId="1114" priority="418">
      <formula>IF(RIGHT(TEXT(AI96,"0.#"),1)=".",TRUE,FALSE)</formula>
    </cfRule>
  </conditionalFormatting>
  <conditionalFormatting sqref="AI95">
    <cfRule type="expression" dxfId="1113" priority="415">
      <formula>IF(RIGHT(TEXT(AI95,"0.#"),1)=".",FALSE,TRUE)</formula>
    </cfRule>
    <cfRule type="expression" dxfId="1112" priority="416">
      <formula>IF(RIGHT(TEXT(AI95,"0.#"),1)=".",TRUE,FALSE)</formula>
    </cfRule>
  </conditionalFormatting>
  <conditionalFormatting sqref="AM96">
    <cfRule type="expression" dxfId="1111" priority="411">
      <formula>IF(RIGHT(TEXT(AM96,"0.#"),1)=".",FALSE,TRUE)</formula>
    </cfRule>
    <cfRule type="expression" dxfId="1110" priority="412">
      <formula>IF(RIGHT(TEXT(AM96,"0.#"),1)=".",TRUE,FALSE)</formula>
    </cfRule>
  </conditionalFormatting>
  <conditionalFormatting sqref="AM97">
    <cfRule type="expression" dxfId="1109" priority="409">
      <formula>IF(RIGHT(TEXT(AM97,"0.#"),1)=".",FALSE,TRUE)</formula>
    </cfRule>
    <cfRule type="expression" dxfId="1108" priority="410">
      <formula>IF(RIGHT(TEXT(AM97,"0.#"),1)=".",TRUE,FALSE)</formula>
    </cfRule>
  </conditionalFormatting>
  <conditionalFormatting sqref="AQ95:AQ97">
    <cfRule type="expression" dxfId="1107" priority="407">
      <formula>IF(RIGHT(TEXT(AQ95,"0.#"),1)=".",FALSE,TRUE)</formula>
    </cfRule>
    <cfRule type="expression" dxfId="1106" priority="408">
      <formula>IF(RIGHT(TEXT(AQ95,"0.#"),1)=".",TRUE,FALSE)</formula>
    </cfRule>
  </conditionalFormatting>
  <conditionalFormatting sqref="AU95:AU97">
    <cfRule type="expression" dxfId="1105" priority="405">
      <formula>IF(RIGHT(TEXT(AU95,"0.#"),1)=".",FALSE,TRUE)</formula>
    </cfRule>
    <cfRule type="expression" dxfId="1104" priority="406">
      <formula>IF(RIGHT(TEXT(AU95,"0.#"),1)=".",TRUE,FALSE)</formula>
    </cfRule>
  </conditionalFormatting>
  <conditionalFormatting sqref="AE129">
    <cfRule type="expression" dxfId="1103" priority="403">
      <formula>IF(RIGHT(TEXT(AE129,"0.#"),1)=".",FALSE,TRUE)</formula>
    </cfRule>
    <cfRule type="expression" dxfId="1102" priority="404">
      <formula>IF(RIGHT(TEXT(AE129,"0.#"),1)=".",TRUE,FALSE)</formula>
    </cfRule>
  </conditionalFormatting>
  <conditionalFormatting sqref="AE130">
    <cfRule type="expression" dxfId="1101" priority="401">
      <formula>IF(RIGHT(TEXT(AE130,"0.#"),1)=".",FALSE,TRUE)</formula>
    </cfRule>
    <cfRule type="expression" dxfId="1100" priority="402">
      <formula>IF(RIGHT(TEXT(AE130,"0.#"),1)=".",TRUE,FALSE)</formula>
    </cfRule>
  </conditionalFormatting>
  <conditionalFormatting sqref="AM129">
    <cfRule type="expression" dxfId="1099" priority="391">
      <formula>IF(RIGHT(TEXT(AM129,"0.#"),1)=".",FALSE,TRUE)</formula>
    </cfRule>
    <cfRule type="expression" dxfId="1098" priority="392">
      <formula>IF(RIGHT(TEXT(AM129,"0.#"),1)=".",TRUE,FALSE)</formula>
    </cfRule>
  </conditionalFormatting>
  <conditionalFormatting sqref="AE131">
    <cfRule type="expression" dxfId="1097" priority="399">
      <formula>IF(RIGHT(TEXT(AE131,"0.#"),1)=".",FALSE,TRUE)</formula>
    </cfRule>
    <cfRule type="expression" dxfId="1096" priority="400">
      <formula>IF(RIGHT(TEXT(AE131,"0.#"),1)=".",TRUE,FALSE)</formula>
    </cfRule>
  </conditionalFormatting>
  <conditionalFormatting sqref="AI131">
    <cfRule type="expression" dxfId="1095" priority="397">
      <formula>IF(RIGHT(TEXT(AI131,"0.#"),1)=".",FALSE,TRUE)</formula>
    </cfRule>
    <cfRule type="expression" dxfId="1094" priority="398">
      <formula>IF(RIGHT(TEXT(AI131,"0.#"),1)=".",TRUE,FALSE)</formula>
    </cfRule>
  </conditionalFormatting>
  <conditionalFormatting sqref="AI130">
    <cfRule type="expression" dxfId="1093" priority="395">
      <formula>IF(RIGHT(TEXT(AI130,"0.#"),1)=".",FALSE,TRUE)</formula>
    </cfRule>
    <cfRule type="expression" dxfId="1092" priority="396">
      <formula>IF(RIGHT(TEXT(AI130,"0.#"),1)=".",TRUE,FALSE)</formula>
    </cfRule>
  </conditionalFormatting>
  <conditionalFormatting sqref="AI129">
    <cfRule type="expression" dxfId="1091" priority="393">
      <formula>IF(RIGHT(TEXT(AI129,"0.#"),1)=".",FALSE,TRUE)</formula>
    </cfRule>
    <cfRule type="expression" dxfId="1090" priority="394">
      <formula>IF(RIGHT(TEXT(AI129,"0.#"),1)=".",TRUE,FALSE)</formula>
    </cfRule>
  </conditionalFormatting>
  <conditionalFormatting sqref="AM130">
    <cfRule type="expression" dxfId="1089" priority="389">
      <formula>IF(RIGHT(TEXT(AM130,"0.#"),1)=".",FALSE,TRUE)</formula>
    </cfRule>
    <cfRule type="expression" dxfId="1088" priority="390">
      <formula>IF(RIGHT(TEXT(AM130,"0.#"),1)=".",TRUE,FALSE)</formula>
    </cfRule>
  </conditionalFormatting>
  <conditionalFormatting sqref="AM131">
    <cfRule type="expression" dxfId="1087" priority="387">
      <formula>IF(RIGHT(TEXT(AM131,"0.#"),1)=".",FALSE,TRUE)</formula>
    </cfRule>
    <cfRule type="expression" dxfId="1086" priority="388">
      <formula>IF(RIGHT(TEXT(AM131,"0.#"),1)=".",TRUE,FALSE)</formula>
    </cfRule>
  </conditionalFormatting>
  <conditionalFormatting sqref="AQ129:AQ131">
    <cfRule type="expression" dxfId="1085" priority="385">
      <formula>IF(RIGHT(TEXT(AQ129,"0.#"),1)=".",FALSE,TRUE)</formula>
    </cfRule>
    <cfRule type="expression" dxfId="1084" priority="386">
      <formula>IF(RIGHT(TEXT(AQ129,"0.#"),1)=".",TRUE,FALSE)</formula>
    </cfRule>
  </conditionalFormatting>
  <conditionalFormatting sqref="AU129:AU131">
    <cfRule type="expression" dxfId="1083" priority="383">
      <formula>IF(RIGHT(TEXT(AU129,"0.#"),1)=".",FALSE,TRUE)</formula>
    </cfRule>
    <cfRule type="expression" dxfId="1082" priority="384">
      <formula>IF(RIGHT(TEXT(AU129,"0.#"),1)=".",TRUE,FALSE)</formula>
    </cfRule>
  </conditionalFormatting>
  <conditionalFormatting sqref="AE163">
    <cfRule type="expression" dxfId="1081" priority="381">
      <formula>IF(RIGHT(TEXT(AE163,"0.#"),1)=".",FALSE,TRUE)</formula>
    </cfRule>
    <cfRule type="expression" dxfId="1080" priority="382">
      <formula>IF(RIGHT(TEXT(AE163,"0.#"),1)=".",TRUE,FALSE)</formula>
    </cfRule>
  </conditionalFormatting>
  <conditionalFormatting sqref="AE164">
    <cfRule type="expression" dxfId="1079" priority="379">
      <formula>IF(RIGHT(TEXT(AE164,"0.#"),1)=".",FALSE,TRUE)</formula>
    </cfRule>
    <cfRule type="expression" dxfId="1078" priority="380">
      <formula>IF(RIGHT(TEXT(AE164,"0.#"),1)=".",TRUE,FALSE)</formula>
    </cfRule>
  </conditionalFormatting>
  <conditionalFormatting sqref="AM163">
    <cfRule type="expression" dxfId="1077" priority="369">
      <formula>IF(RIGHT(TEXT(AM163,"0.#"),1)=".",FALSE,TRUE)</formula>
    </cfRule>
    <cfRule type="expression" dxfId="1076" priority="370">
      <formula>IF(RIGHT(TEXT(AM163,"0.#"),1)=".",TRUE,FALSE)</formula>
    </cfRule>
  </conditionalFormatting>
  <conditionalFormatting sqref="AE165">
    <cfRule type="expression" dxfId="1075" priority="377">
      <formula>IF(RIGHT(TEXT(AE165,"0.#"),1)=".",FALSE,TRUE)</formula>
    </cfRule>
    <cfRule type="expression" dxfId="1074" priority="378">
      <formula>IF(RIGHT(TEXT(AE165,"0.#"),1)=".",TRUE,FALSE)</formula>
    </cfRule>
  </conditionalFormatting>
  <conditionalFormatting sqref="AI165">
    <cfRule type="expression" dxfId="1073" priority="375">
      <formula>IF(RIGHT(TEXT(AI165,"0.#"),1)=".",FALSE,TRUE)</formula>
    </cfRule>
    <cfRule type="expression" dxfId="1072" priority="376">
      <formula>IF(RIGHT(TEXT(AI165,"0.#"),1)=".",TRUE,FALSE)</formula>
    </cfRule>
  </conditionalFormatting>
  <conditionalFormatting sqref="AI164">
    <cfRule type="expression" dxfId="1071" priority="373">
      <formula>IF(RIGHT(TEXT(AI164,"0.#"),1)=".",FALSE,TRUE)</formula>
    </cfRule>
    <cfRule type="expression" dxfId="1070" priority="374">
      <formula>IF(RIGHT(TEXT(AI164,"0.#"),1)=".",TRUE,FALSE)</formula>
    </cfRule>
  </conditionalFormatting>
  <conditionalFormatting sqref="AI163">
    <cfRule type="expression" dxfId="1069" priority="371">
      <formula>IF(RIGHT(TEXT(AI163,"0.#"),1)=".",FALSE,TRUE)</formula>
    </cfRule>
    <cfRule type="expression" dxfId="1068" priority="372">
      <formula>IF(RIGHT(TEXT(AI163,"0.#"),1)=".",TRUE,FALSE)</formula>
    </cfRule>
  </conditionalFormatting>
  <conditionalFormatting sqref="AM164">
    <cfRule type="expression" dxfId="1067" priority="367">
      <formula>IF(RIGHT(TEXT(AM164,"0.#"),1)=".",FALSE,TRUE)</formula>
    </cfRule>
    <cfRule type="expression" dxfId="1066" priority="368">
      <formula>IF(RIGHT(TEXT(AM164,"0.#"),1)=".",TRUE,FALSE)</formula>
    </cfRule>
  </conditionalFormatting>
  <conditionalFormatting sqref="AM165">
    <cfRule type="expression" dxfId="1065" priority="365">
      <formula>IF(RIGHT(TEXT(AM165,"0.#"),1)=".",FALSE,TRUE)</formula>
    </cfRule>
    <cfRule type="expression" dxfId="1064" priority="366">
      <formula>IF(RIGHT(TEXT(AM165,"0.#"),1)=".",TRUE,FALSE)</formula>
    </cfRule>
  </conditionalFormatting>
  <conditionalFormatting sqref="AQ163:AQ165">
    <cfRule type="expression" dxfId="1063" priority="363">
      <formula>IF(RIGHT(TEXT(AQ163,"0.#"),1)=".",FALSE,TRUE)</formula>
    </cfRule>
    <cfRule type="expression" dxfId="1062" priority="364">
      <formula>IF(RIGHT(TEXT(AQ163,"0.#"),1)=".",TRUE,FALSE)</formula>
    </cfRule>
  </conditionalFormatting>
  <conditionalFormatting sqref="AU163:AU165">
    <cfRule type="expression" dxfId="1061" priority="361">
      <formula>IF(RIGHT(TEXT(AU163,"0.#"),1)=".",FALSE,TRUE)</formula>
    </cfRule>
    <cfRule type="expression" dxfId="1060" priority="362">
      <formula>IF(RIGHT(TEXT(AU163,"0.#"),1)=".",TRUE,FALSE)</formula>
    </cfRule>
  </conditionalFormatting>
  <conditionalFormatting sqref="AE197">
    <cfRule type="expression" dxfId="1059" priority="359">
      <formula>IF(RIGHT(TEXT(AE197,"0.#"),1)=".",FALSE,TRUE)</formula>
    </cfRule>
    <cfRule type="expression" dxfId="1058" priority="360">
      <formula>IF(RIGHT(TEXT(AE197,"0.#"),1)=".",TRUE,FALSE)</formula>
    </cfRule>
  </conditionalFormatting>
  <conditionalFormatting sqref="AE198">
    <cfRule type="expression" dxfId="1057" priority="357">
      <formula>IF(RIGHT(TEXT(AE198,"0.#"),1)=".",FALSE,TRUE)</formula>
    </cfRule>
    <cfRule type="expression" dxfId="1056" priority="358">
      <formula>IF(RIGHT(TEXT(AE198,"0.#"),1)=".",TRUE,FALSE)</formula>
    </cfRule>
  </conditionalFormatting>
  <conditionalFormatting sqref="AM197">
    <cfRule type="expression" dxfId="1055" priority="347">
      <formula>IF(RIGHT(TEXT(AM197,"0.#"),1)=".",FALSE,TRUE)</formula>
    </cfRule>
    <cfRule type="expression" dxfId="1054" priority="348">
      <formula>IF(RIGHT(TEXT(AM197,"0.#"),1)=".",TRUE,FALSE)</formula>
    </cfRule>
  </conditionalFormatting>
  <conditionalFormatting sqref="AE199">
    <cfRule type="expression" dxfId="1053" priority="355">
      <formula>IF(RIGHT(TEXT(AE199,"0.#"),1)=".",FALSE,TRUE)</formula>
    </cfRule>
    <cfRule type="expression" dxfId="1052" priority="356">
      <formula>IF(RIGHT(TEXT(AE199,"0.#"),1)=".",TRUE,FALSE)</formula>
    </cfRule>
  </conditionalFormatting>
  <conditionalFormatting sqref="AI199">
    <cfRule type="expression" dxfId="1051" priority="353">
      <formula>IF(RIGHT(TEXT(AI199,"0.#"),1)=".",FALSE,TRUE)</formula>
    </cfRule>
    <cfRule type="expression" dxfId="1050" priority="354">
      <formula>IF(RIGHT(TEXT(AI199,"0.#"),1)=".",TRUE,FALSE)</formula>
    </cfRule>
  </conditionalFormatting>
  <conditionalFormatting sqref="AI198">
    <cfRule type="expression" dxfId="1049" priority="351">
      <formula>IF(RIGHT(TEXT(AI198,"0.#"),1)=".",FALSE,TRUE)</formula>
    </cfRule>
    <cfRule type="expression" dxfId="1048" priority="352">
      <formula>IF(RIGHT(TEXT(AI198,"0.#"),1)=".",TRUE,FALSE)</formula>
    </cfRule>
  </conditionalFormatting>
  <conditionalFormatting sqref="AI197">
    <cfRule type="expression" dxfId="1047" priority="349">
      <formula>IF(RIGHT(TEXT(AI197,"0.#"),1)=".",FALSE,TRUE)</formula>
    </cfRule>
    <cfRule type="expression" dxfId="1046" priority="350">
      <formula>IF(RIGHT(TEXT(AI197,"0.#"),1)=".",TRUE,FALSE)</formula>
    </cfRule>
  </conditionalFormatting>
  <conditionalFormatting sqref="AM198">
    <cfRule type="expression" dxfId="1045" priority="345">
      <formula>IF(RIGHT(TEXT(AM198,"0.#"),1)=".",FALSE,TRUE)</formula>
    </cfRule>
    <cfRule type="expression" dxfId="1044" priority="346">
      <formula>IF(RIGHT(TEXT(AM198,"0.#"),1)=".",TRUE,FALSE)</formula>
    </cfRule>
  </conditionalFormatting>
  <conditionalFormatting sqref="AM199">
    <cfRule type="expression" dxfId="1043" priority="343">
      <formula>IF(RIGHT(TEXT(AM199,"0.#"),1)=".",FALSE,TRUE)</formula>
    </cfRule>
    <cfRule type="expression" dxfId="1042" priority="344">
      <formula>IF(RIGHT(TEXT(AM199,"0.#"),1)=".",TRUE,FALSE)</formula>
    </cfRule>
  </conditionalFormatting>
  <conditionalFormatting sqref="AQ197:AQ199">
    <cfRule type="expression" dxfId="1041" priority="341">
      <formula>IF(RIGHT(TEXT(AQ197,"0.#"),1)=".",FALSE,TRUE)</formula>
    </cfRule>
    <cfRule type="expression" dxfId="1040" priority="342">
      <formula>IF(RIGHT(TEXT(AQ197,"0.#"),1)=".",TRUE,FALSE)</formula>
    </cfRule>
  </conditionalFormatting>
  <conditionalFormatting sqref="AU197:AU199">
    <cfRule type="expression" dxfId="1039" priority="339">
      <formula>IF(RIGHT(TEXT(AU197,"0.#"),1)=".",FALSE,TRUE)</formula>
    </cfRule>
    <cfRule type="expression" dxfId="1038" priority="340">
      <formula>IF(RIGHT(TEXT(AU197,"0.#"),1)=".",TRUE,FALSE)</formula>
    </cfRule>
  </conditionalFormatting>
  <conditionalFormatting sqref="AE134 AQ134">
    <cfRule type="expression" dxfId="1037" priority="337">
      <formula>IF(RIGHT(TEXT(AE134,"0.#"),1)=".",FALSE,TRUE)</formula>
    </cfRule>
    <cfRule type="expression" dxfId="1036" priority="338">
      <formula>IF(RIGHT(TEXT(AE134,"0.#"),1)=".",TRUE,FALSE)</formula>
    </cfRule>
  </conditionalFormatting>
  <conditionalFormatting sqref="AI134">
    <cfRule type="expression" dxfId="1035" priority="335">
      <formula>IF(RIGHT(TEXT(AI134,"0.#"),1)=".",FALSE,TRUE)</formula>
    </cfRule>
    <cfRule type="expression" dxfId="1034" priority="336">
      <formula>IF(RIGHT(TEXT(AI134,"0.#"),1)=".",TRUE,FALSE)</formula>
    </cfRule>
  </conditionalFormatting>
  <conditionalFormatting sqref="AM134">
    <cfRule type="expression" dxfId="1033" priority="333">
      <formula>IF(RIGHT(TEXT(AM134,"0.#"),1)=".",FALSE,TRUE)</formula>
    </cfRule>
    <cfRule type="expression" dxfId="1032" priority="334">
      <formula>IF(RIGHT(TEXT(AM134,"0.#"),1)=".",TRUE,FALSE)</formula>
    </cfRule>
  </conditionalFormatting>
  <conditionalFormatting sqref="AE135">
    <cfRule type="expression" dxfId="1031" priority="331">
      <formula>IF(RIGHT(TEXT(AE135,"0.#"),1)=".",FALSE,TRUE)</formula>
    </cfRule>
    <cfRule type="expression" dxfId="1030" priority="332">
      <formula>IF(RIGHT(TEXT(AE135,"0.#"),1)=".",TRUE,FALSE)</formula>
    </cfRule>
  </conditionalFormatting>
  <conditionalFormatting sqref="AI135">
    <cfRule type="expression" dxfId="1029" priority="329">
      <formula>IF(RIGHT(TEXT(AI135,"0.#"),1)=".",FALSE,TRUE)</formula>
    </cfRule>
    <cfRule type="expression" dxfId="1028" priority="330">
      <formula>IF(RIGHT(TEXT(AI135,"0.#"),1)=".",TRUE,FALSE)</formula>
    </cfRule>
  </conditionalFormatting>
  <conditionalFormatting sqref="AM135">
    <cfRule type="expression" dxfId="1027" priority="327">
      <formula>IF(RIGHT(TEXT(AM135,"0.#"),1)=".",FALSE,TRUE)</formula>
    </cfRule>
    <cfRule type="expression" dxfId="1026" priority="328">
      <formula>IF(RIGHT(TEXT(AM135,"0.#"),1)=".",TRUE,FALSE)</formula>
    </cfRule>
  </conditionalFormatting>
  <conditionalFormatting sqref="AQ135">
    <cfRule type="expression" dxfId="1025" priority="325">
      <formula>IF(RIGHT(TEXT(AQ135,"0.#"),1)=".",FALSE,TRUE)</formula>
    </cfRule>
    <cfRule type="expression" dxfId="1024" priority="326">
      <formula>IF(RIGHT(TEXT(AQ135,"0.#"),1)=".",TRUE,FALSE)</formula>
    </cfRule>
  </conditionalFormatting>
  <conditionalFormatting sqref="AU134">
    <cfRule type="expression" dxfId="1023" priority="323">
      <formula>IF(RIGHT(TEXT(AU134,"0.#"),1)=".",FALSE,TRUE)</formula>
    </cfRule>
    <cfRule type="expression" dxfId="1022" priority="324">
      <formula>IF(RIGHT(TEXT(AU134,"0.#"),1)=".",TRUE,FALSE)</formula>
    </cfRule>
  </conditionalFormatting>
  <conditionalFormatting sqref="AU135">
    <cfRule type="expression" dxfId="1021" priority="321">
      <formula>IF(RIGHT(TEXT(AU135,"0.#"),1)=".",FALSE,TRUE)</formula>
    </cfRule>
    <cfRule type="expression" dxfId="1020" priority="322">
      <formula>IF(RIGHT(TEXT(AU135,"0.#"),1)=".",TRUE,FALSE)</formula>
    </cfRule>
  </conditionalFormatting>
  <conditionalFormatting sqref="AE168 AQ168">
    <cfRule type="expression" dxfId="1019" priority="319">
      <formula>IF(RIGHT(TEXT(AE168,"0.#"),1)=".",FALSE,TRUE)</formula>
    </cfRule>
    <cfRule type="expression" dxfId="1018" priority="320">
      <formula>IF(RIGHT(TEXT(AE168,"0.#"),1)=".",TRUE,FALSE)</formula>
    </cfRule>
  </conditionalFormatting>
  <conditionalFormatting sqref="AI168">
    <cfRule type="expression" dxfId="1017" priority="317">
      <formula>IF(RIGHT(TEXT(AI168,"0.#"),1)=".",FALSE,TRUE)</formula>
    </cfRule>
    <cfRule type="expression" dxfId="1016" priority="318">
      <formula>IF(RIGHT(TEXT(AI168,"0.#"),1)=".",TRUE,FALSE)</formula>
    </cfRule>
  </conditionalFormatting>
  <conditionalFormatting sqref="AM168">
    <cfRule type="expression" dxfId="1015" priority="315">
      <formula>IF(RIGHT(TEXT(AM168,"0.#"),1)=".",FALSE,TRUE)</formula>
    </cfRule>
    <cfRule type="expression" dxfId="1014" priority="316">
      <formula>IF(RIGHT(TEXT(AM168,"0.#"),1)=".",TRUE,FALSE)</formula>
    </cfRule>
  </conditionalFormatting>
  <conditionalFormatting sqref="AE169">
    <cfRule type="expression" dxfId="1013" priority="313">
      <formula>IF(RIGHT(TEXT(AE169,"0.#"),1)=".",FALSE,TRUE)</formula>
    </cfRule>
    <cfRule type="expression" dxfId="1012" priority="314">
      <formula>IF(RIGHT(TEXT(AE169,"0.#"),1)=".",TRUE,FALSE)</formula>
    </cfRule>
  </conditionalFormatting>
  <conditionalFormatting sqref="AI169">
    <cfRule type="expression" dxfId="1011" priority="311">
      <formula>IF(RIGHT(TEXT(AI169,"0.#"),1)=".",FALSE,TRUE)</formula>
    </cfRule>
    <cfRule type="expression" dxfId="1010" priority="312">
      <formula>IF(RIGHT(TEXT(AI169,"0.#"),1)=".",TRUE,FALSE)</formula>
    </cfRule>
  </conditionalFormatting>
  <conditionalFormatting sqref="AM169">
    <cfRule type="expression" dxfId="1009" priority="309">
      <formula>IF(RIGHT(TEXT(AM169,"0.#"),1)=".",FALSE,TRUE)</formula>
    </cfRule>
    <cfRule type="expression" dxfId="1008" priority="310">
      <formula>IF(RIGHT(TEXT(AM169,"0.#"),1)=".",TRUE,FALSE)</formula>
    </cfRule>
  </conditionalFormatting>
  <conditionalFormatting sqref="AQ169">
    <cfRule type="expression" dxfId="1007" priority="307">
      <formula>IF(RIGHT(TEXT(AQ169,"0.#"),1)=".",FALSE,TRUE)</formula>
    </cfRule>
    <cfRule type="expression" dxfId="1006" priority="308">
      <formula>IF(RIGHT(TEXT(AQ169,"0.#"),1)=".",TRUE,FALSE)</formula>
    </cfRule>
  </conditionalFormatting>
  <conditionalFormatting sqref="AU168">
    <cfRule type="expression" dxfId="1005" priority="305">
      <formula>IF(RIGHT(TEXT(AU168,"0.#"),1)=".",FALSE,TRUE)</formula>
    </cfRule>
    <cfRule type="expression" dxfId="1004" priority="306">
      <formula>IF(RIGHT(TEXT(AU168,"0.#"),1)=".",TRUE,FALSE)</formula>
    </cfRule>
  </conditionalFormatting>
  <conditionalFormatting sqref="AU169">
    <cfRule type="expression" dxfId="1003" priority="303">
      <formula>IF(RIGHT(TEXT(AU169,"0.#"),1)=".",FALSE,TRUE)</formula>
    </cfRule>
    <cfRule type="expression" dxfId="1002" priority="304">
      <formula>IF(RIGHT(TEXT(AU169,"0.#"),1)=".",TRUE,FALSE)</formula>
    </cfRule>
  </conditionalFormatting>
  <conditionalFormatting sqref="AE90">
    <cfRule type="expression" dxfId="1001" priority="301">
      <formula>IF(RIGHT(TEXT(AE90,"0.#"),1)=".",FALSE,TRUE)</formula>
    </cfRule>
    <cfRule type="expression" dxfId="1000" priority="302">
      <formula>IF(RIGHT(TEXT(AE90,"0.#"),1)=".",TRUE,FALSE)</formula>
    </cfRule>
  </conditionalFormatting>
  <conditionalFormatting sqref="AE91">
    <cfRule type="expression" dxfId="999" priority="299">
      <formula>IF(RIGHT(TEXT(AE91,"0.#"),1)=".",FALSE,TRUE)</formula>
    </cfRule>
    <cfRule type="expression" dxfId="998" priority="300">
      <formula>IF(RIGHT(TEXT(AE91,"0.#"),1)=".",TRUE,FALSE)</formula>
    </cfRule>
  </conditionalFormatting>
  <conditionalFormatting sqref="AM90">
    <cfRule type="expression" dxfId="997" priority="289">
      <formula>IF(RIGHT(TEXT(AM90,"0.#"),1)=".",FALSE,TRUE)</formula>
    </cfRule>
    <cfRule type="expression" dxfId="996" priority="290">
      <formula>IF(RIGHT(TEXT(AM90,"0.#"),1)=".",TRUE,FALSE)</formula>
    </cfRule>
  </conditionalFormatting>
  <conditionalFormatting sqref="AE92">
    <cfRule type="expression" dxfId="995" priority="297">
      <formula>IF(RIGHT(TEXT(AE92,"0.#"),1)=".",FALSE,TRUE)</formula>
    </cfRule>
    <cfRule type="expression" dxfId="994" priority="298">
      <formula>IF(RIGHT(TEXT(AE92,"0.#"),1)=".",TRUE,FALSE)</formula>
    </cfRule>
  </conditionalFormatting>
  <conditionalFormatting sqref="AI92">
    <cfRule type="expression" dxfId="993" priority="295">
      <formula>IF(RIGHT(TEXT(AI92,"0.#"),1)=".",FALSE,TRUE)</formula>
    </cfRule>
    <cfRule type="expression" dxfId="992" priority="296">
      <formula>IF(RIGHT(TEXT(AI92,"0.#"),1)=".",TRUE,FALSE)</formula>
    </cfRule>
  </conditionalFormatting>
  <conditionalFormatting sqref="AI91">
    <cfRule type="expression" dxfId="991" priority="293">
      <formula>IF(RIGHT(TEXT(AI91,"0.#"),1)=".",FALSE,TRUE)</formula>
    </cfRule>
    <cfRule type="expression" dxfId="990" priority="294">
      <formula>IF(RIGHT(TEXT(AI91,"0.#"),1)=".",TRUE,FALSE)</formula>
    </cfRule>
  </conditionalFormatting>
  <conditionalFormatting sqref="AI90">
    <cfRule type="expression" dxfId="989" priority="291">
      <formula>IF(RIGHT(TEXT(AI90,"0.#"),1)=".",FALSE,TRUE)</formula>
    </cfRule>
    <cfRule type="expression" dxfId="988" priority="292">
      <formula>IF(RIGHT(TEXT(AI90,"0.#"),1)=".",TRUE,FALSE)</formula>
    </cfRule>
  </conditionalFormatting>
  <conditionalFormatting sqref="AM91">
    <cfRule type="expression" dxfId="987" priority="287">
      <formula>IF(RIGHT(TEXT(AM91,"0.#"),1)=".",FALSE,TRUE)</formula>
    </cfRule>
    <cfRule type="expression" dxfId="986" priority="288">
      <formula>IF(RIGHT(TEXT(AM91,"0.#"),1)=".",TRUE,FALSE)</formula>
    </cfRule>
  </conditionalFormatting>
  <conditionalFormatting sqref="AM92">
    <cfRule type="expression" dxfId="985" priority="285">
      <formula>IF(RIGHT(TEXT(AM92,"0.#"),1)=".",FALSE,TRUE)</formula>
    </cfRule>
    <cfRule type="expression" dxfId="984" priority="286">
      <formula>IF(RIGHT(TEXT(AM92,"0.#"),1)=".",TRUE,FALSE)</formula>
    </cfRule>
  </conditionalFormatting>
  <conditionalFormatting sqref="AQ90:AQ92">
    <cfRule type="expression" dxfId="983" priority="283">
      <formula>IF(RIGHT(TEXT(AQ90,"0.#"),1)=".",FALSE,TRUE)</formula>
    </cfRule>
    <cfRule type="expression" dxfId="982" priority="284">
      <formula>IF(RIGHT(TEXT(AQ90,"0.#"),1)=".",TRUE,FALSE)</formula>
    </cfRule>
  </conditionalFormatting>
  <conditionalFormatting sqref="AU90:AU92">
    <cfRule type="expression" dxfId="981" priority="281">
      <formula>IF(RIGHT(TEXT(AU90,"0.#"),1)=".",FALSE,TRUE)</formula>
    </cfRule>
    <cfRule type="expression" dxfId="980" priority="282">
      <formula>IF(RIGHT(TEXT(AU90,"0.#"),1)=".",TRUE,FALSE)</formula>
    </cfRule>
  </conditionalFormatting>
  <conditionalFormatting sqref="AE85">
    <cfRule type="expression" dxfId="979" priority="279">
      <formula>IF(RIGHT(TEXT(AE85,"0.#"),1)=".",FALSE,TRUE)</formula>
    </cfRule>
    <cfRule type="expression" dxfId="978" priority="280">
      <formula>IF(RIGHT(TEXT(AE85,"0.#"),1)=".",TRUE,FALSE)</formula>
    </cfRule>
  </conditionalFormatting>
  <conditionalFormatting sqref="AE86">
    <cfRule type="expression" dxfId="977" priority="277">
      <formula>IF(RIGHT(TEXT(AE86,"0.#"),1)=".",FALSE,TRUE)</formula>
    </cfRule>
    <cfRule type="expression" dxfId="976" priority="278">
      <formula>IF(RIGHT(TEXT(AE86,"0.#"),1)=".",TRUE,FALSE)</formula>
    </cfRule>
  </conditionalFormatting>
  <conditionalFormatting sqref="AM85">
    <cfRule type="expression" dxfId="975" priority="267">
      <formula>IF(RIGHT(TEXT(AM85,"0.#"),1)=".",FALSE,TRUE)</formula>
    </cfRule>
    <cfRule type="expression" dxfId="974" priority="268">
      <formula>IF(RIGHT(TEXT(AM85,"0.#"),1)=".",TRUE,FALSE)</formula>
    </cfRule>
  </conditionalFormatting>
  <conditionalFormatting sqref="AE87">
    <cfRule type="expression" dxfId="973" priority="275">
      <formula>IF(RIGHT(TEXT(AE87,"0.#"),1)=".",FALSE,TRUE)</formula>
    </cfRule>
    <cfRule type="expression" dxfId="972" priority="276">
      <formula>IF(RIGHT(TEXT(AE87,"0.#"),1)=".",TRUE,FALSE)</formula>
    </cfRule>
  </conditionalFormatting>
  <conditionalFormatting sqref="AI87">
    <cfRule type="expression" dxfId="971" priority="273">
      <formula>IF(RIGHT(TEXT(AI87,"0.#"),1)=".",FALSE,TRUE)</formula>
    </cfRule>
    <cfRule type="expression" dxfId="970" priority="274">
      <formula>IF(RIGHT(TEXT(AI87,"0.#"),1)=".",TRUE,FALSE)</formula>
    </cfRule>
  </conditionalFormatting>
  <conditionalFormatting sqref="AI86">
    <cfRule type="expression" dxfId="969" priority="271">
      <formula>IF(RIGHT(TEXT(AI86,"0.#"),1)=".",FALSE,TRUE)</formula>
    </cfRule>
    <cfRule type="expression" dxfId="968" priority="272">
      <formula>IF(RIGHT(TEXT(AI86,"0.#"),1)=".",TRUE,FALSE)</formula>
    </cfRule>
  </conditionalFormatting>
  <conditionalFormatting sqref="AI85">
    <cfRule type="expression" dxfId="967" priority="269">
      <formula>IF(RIGHT(TEXT(AI85,"0.#"),1)=".",FALSE,TRUE)</formula>
    </cfRule>
    <cfRule type="expression" dxfId="966" priority="270">
      <formula>IF(RIGHT(TEXT(AI85,"0.#"),1)=".",TRUE,FALSE)</formula>
    </cfRule>
  </conditionalFormatting>
  <conditionalFormatting sqref="AM86">
    <cfRule type="expression" dxfId="965" priority="265">
      <formula>IF(RIGHT(TEXT(AM86,"0.#"),1)=".",FALSE,TRUE)</formula>
    </cfRule>
    <cfRule type="expression" dxfId="964" priority="266">
      <formula>IF(RIGHT(TEXT(AM86,"0.#"),1)=".",TRUE,FALSE)</formula>
    </cfRule>
  </conditionalFormatting>
  <conditionalFormatting sqref="AM87">
    <cfRule type="expression" dxfId="963" priority="263">
      <formula>IF(RIGHT(TEXT(AM87,"0.#"),1)=".",FALSE,TRUE)</formula>
    </cfRule>
    <cfRule type="expression" dxfId="962" priority="264">
      <formula>IF(RIGHT(TEXT(AM87,"0.#"),1)=".",TRUE,FALSE)</formula>
    </cfRule>
  </conditionalFormatting>
  <conditionalFormatting sqref="AQ85:AQ87">
    <cfRule type="expression" dxfId="961" priority="261">
      <formula>IF(RIGHT(TEXT(AQ85,"0.#"),1)=".",FALSE,TRUE)</formula>
    </cfRule>
    <cfRule type="expression" dxfId="960" priority="262">
      <formula>IF(RIGHT(TEXT(AQ85,"0.#"),1)=".",TRUE,FALSE)</formula>
    </cfRule>
  </conditionalFormatting>
  <conditionalFormatting sqref="AU85:AU87">
    <cfRule type="expression" dxfId="959" priority="259">
      <formula>IF(RIGHT(TEXT(AU85,"0.#"),1)=".",FALSE,TRUE)</formula>
    </cfRule>
    <cfRule type="expression" dxfId="958" priority="260">
      <formula>IF(RIGHT(TEXT(AU85,"0.#"),1)=".",TRUE,FALSE)</formula>
    </cfRule>
  </conditionalFormatting>
  <conditionalFormatting sqref="AE124">
    <cfRule type="expression" dxfId="957" priority="257">
      <formula>IF(RIGHT(TEXT(AE124,"0.#"),1)=".",FALSE,TRUE)</formula>
    </cfRule>
    <cfRule type="expression" dxfId="956" priority="258">
      <formula>IF(RIGHT(TEXT(AE124,"0.#"),1)=".",TRUE,FALSE)</formula>
    </cfRule>
  </conditionalFormatting>
  <conditionalFormatting sqref="AE125">
    <cfRule type="expression" dxfId="955" priority="255">
      <formula>IF(RIGHT(TEXT(AE125,"0.#"),1)=".",FALSE,TRUE)</formula>
    </cfRule>
    <cfRule type="expression" dxfId="954" priority="256">
      <formula>IF(RIGHT(TEXT(AE125,"0.#"),1)=".",TRUE,FALSE)</formula>
    </cfRule>
  </conditionalFormatting>
  <conditionalFormatting sqref="AM124">
    <cfRule type="expression" dxfId="953" priority="245">
      <formula>IF(RIGHT(TEXT(AM124,"0.#"),1)=".",FALSE,TRUE)</formula>
    </cfRule>
    <cfRule type="expression" dxfId="952" priority="246">
      <formula>IF(RIGHT(TEXT(AM124,"0.#"),1)=".",TRUE,FALSE)</formula>
    </cfRule>
  </conditionalFormatting>
  <conditionalFormatting sqref="AE126">
    <cfRule type="expression" dxfId="951" priority="253">
      <formula>IF(RIGHT(TEXT(AE126,"0.#"),1)=".",FALSE,TRUE)</formula>
    </cfRule>
    <cfRule type="expression" dxfId="950" priority="254">
      <formula>IF(RIGHT(TEXT(AE126,"0.#"),1)=".",TRUE,FALSE)</formula>
    </cfRule>
  </conditionalFormatting>
  <conditionalFormatting sqref="AI126">
    <cfRule type="expression" dxfId="949" priority="251">
      <formula>IF(RIGHT(TEXT(AI126,"0.#"),1)=".",FALSE,TRUE)</formula>
    </cfRule>
    <cfRule type="expression" dxfId="948" priority="252">
      <formula>IF(RIGHT(TEXT(AI126,"0.#"),1)=".",TRUE,FALSE)</formula>
    </cfRule>
  </conditionalFormatting>
  <conditionalFormatting sqref="AI125">
    <cfRule type="expression" dxfId="947" priority="249">
      <formula>IF(RIGHT(TEXT(AI125,"0.#"),1)=".",FALSE,TRUE)</formula>
    </cfRule>
    <cfRule type="expression" dxfId="946" priority="250">
      <formula>IF(RIGHT(TEXT(AI125,"0.#"),1)=".",TRUE,FALSE)</formula>
    </cfRule>
  </conditionalFormatting>
  <conditionalFormatting sqref="AI124">
    <cfRule type="expression" dxfId="945" priority="247">
      <formula>IF(RIGHT(TEXT(AI124,"0.#"),1)=".",FALSE,TRUE)</formula>
    </cfRule>
    <cfRule type="expression" dxfId="944" priority="248">
      <formula>IF(RIGHT(TEXT(AI124,"0.#"),1)=".",TRUE,FALSE)</formula>
    </cfRule>
  </conditionalFormatting>
  <conditionalFormatting sqref="AM125">
    <cfRule type="expression" dxfId="943" priority="243">
      <formula>IF(RIGHT(TEXT(AM125,"0.#"),1)=".",FALSE,TRUE)</formula>
    </cfRule>
    <cfRule type="expression" dxfId="942" priority="244">
      <formula>IF(RIGHT(TEXT(AM125,"0.#"),1)=".",TRUE,FALSE)</formula>
    </cfRule>
  </conditionalFormatting>
  <conditionalFormatting sqref="AM126">
    <cfRule type="expression" dxfId="941" priority="241">
      <formula>IF(RIGHT(TEXT(AM126,"0.#"),1)=".",FALSE,TRUE)</formula>
    </cfRule>
    <cfRule type="expression" dxfId="940" priority="242">
      <formula>IF(RIGHT(TEXT(AM126,"0.#"),1)=".",TRUE,FALSE)</formula>
    </cfRule>
  </conditionalFormatting>
  <conditionalFormatting sqref="AQ124:AQ126">
    <cfRule type="expression" dxfId="939" priority="239">
      <formula>IF(RIGHT(TEXT(AQ124,"0.#"),1)=".",FALSE,TRUE)</formula>
    </cfRule>
    <cfRule type="expression" dxfId="938" priority="240">
      <formula>IF(RIGHT(TEXT(AQ124,"0.#"),1)=".",TRUE,FALSE)</formula>
    </cfRule>
  </conditionalFormatting>
  <conditionalFormatting sqref="AU124:AU126">
    <cfRule type="expression" dxfId="937" priority="237">
      <formula>IF(RIGHT(TEXT(AU124,"0.#"),1)=".",FALSE,TRUE)</formula>
    </cfRule>
    <cfRule type="expression" dxfId="936" priority="238">
      <formula>IF(RIGHT(TEXT(AU124,"0.#"),1)=".",TRUE,FALSE)</formula>
    </cfRule>
  </conditionalFormatting>
  <conditionalFormatting sqref="AE119">
    <cfRule type="expression" dxfId="935" priority="235">
      <formula>IF(RIGHT(TEXT(AE119,"0.#"),1)=".",FALSE,TRUE)</formula>
    </cfRule>
    <cfRule type="expression" dxfId="934" priority="236">
      <formula>IF(RIGHT(TEXT(AE119,"0.#"),1)=".",TRUE,FALSE)</formula>
    </cfRule>
  </conditionalFormatting>
  <conditionalFormatting sqref="AE120">
    <cfRule type="expression" dxfId="933" priority="233">
      <formula>IF(RIGHT(TEXT(AE120,"0.#"),1)=".",FALSE,TRUE)</formula>
    </cfRule>
    <cfRule type="expression" dxfId="932" priority="234">
      <formula>IF(RIGHT(TEXT(AE120,"0.#"),1)=".",TRUE,FALSE)</formula>
    </cfRule>
  </conditionalFormatting>
  <conditionalFormatting sqref="AM119">
    <cfRule type="expression" dxfId="931" priority="223">
      <formula>IF(RIGHT(TEXT(AM119,"0.#"),1)=".",FALSE,TRUE)</formula>
    </cfRule>
    <cfRule type="expression" dxfId="930" priority="224">
      <formula>IF(RIGHT(TEXT(AM119,"0.#"),1)=".",TRUE,FALSE)</formula>
    </cfRule>
  </conditionalFormatting>
  <conditionalFormatting sqref="AE121">
    <cfRule type="expression" dxfId="929" priority="231">
      <formula>IF(RIGHT(TEXT(AE121,"0.#"),1)=".",FALSE,TRUE)</formula>
    </cfRule>
    <cfRule type="expression" dxfId="928" priority="232">
      <formula>IF(RIGHT(TEXT(AE121,"0.#"),1)=".",TRUE,FALSE)</formula>
    </cfRule>
  </conditionalFormatting>
  <conditionalFormatting sqref="AI121">
    <cfRule type="expression" dxfId="927" priority="229">
      <formula>IF(RIGHT(TEXT(AI121,"0.#"),1)=".",FALSE,TRUE)</formula>
    </cfRule>
    <cfRule type="expression" dxfId="926" priority="230">
      <formula>IF(RIGHT(TEXT(AI121,"0.#"),1)=".",TRUE,FALSE)</formula>
    </cfRule>
  </conditionalFormatting>
  <conditionalFormatting sqref="AI120">
    <cfRule type="expression" dxfId="925" priority="227">
      <formula>IF(RIGHT(TEXT(AI120,"0.#"),1)=".",FALSE,TRUE)</formula>
    </cfRule>
    <cfRule type="expression" dxfId="924" priority="228">
      <formula>IF(RIGHT(TEXT(AI120,"0.#"),1)=".",TRUE,FALSE)</formula>
    </cfRule>
  </conditionalFormatting>
  <conditionalFormatting sqref="AI119">
    <cfRule type="expression" dxfId="923" priority="225">
      <formula>IF(RIGHT(TEXT(AI119,"0.#"),1)=".",FALSE,TRUE)</formula>
    </cfRule>
    <cfRule type="expression" dxfId="922" priority="226">
      <formula>IF(RIGHT(TEXT(AI119,"0.#"),1)=".",TRUE,FALSE)</formula>
    </cfRule>
  </conditionalFormatting>
  <conditionalFormatting sqref="AM120">
    <cfRule type="expression" dxfId="921" priority="221">
      <formula>IF(RIGHT(TEXT(AM120,"0.#"),1)=".",FALSE,TRUE)</formula>
    </cfRule>
    <cfRule type="expression" dxfId="920" priority="222">
      <formula>IF(RIGHT(TEXT(AM120,"0.#"),1)=".",TRUE,FALSE)</formula>
    </cfRule>
  </conditionalFormatting>
  <conditionalFormatting sqref="AM121">
    <cfRule type="expression" dxfId="919" priority="219">
      <formula>IF(RIGHT(TEXT(AM121,"0.#"),1)=".",FALSE,TRUE)</formula>
    </cfRule>
    <cfRule type="expression" dxfId="918" priority="220">
      <formula>IF(RIGHT(TEXT(AM121,"0.#"),1)=".",TRUE,FALSE)</formula>
    </cfRule>
  </conditionalFormatting>
  <conditionalFormatting sqref="AQ119:AQ121">
    <cfRule type="expression" dxfId="917" priority="217">
      <formula>IF(RIGHT(TEXT(AQ119,"0.#"),1)=".",FALSE,TRUE)</formula>
    </cfRule>
    <cfRule type="expression" dxfId="916" priority="218">
      <formula>IF(RIGHT(TEXT(AQ119,"0.#"),1)=".",TRUE,FALSE)</formula>
    </cfRule>
  </conditionalFormatting>
  <conditionalFormatting sqref="AU119:AU121">
    <cfRule type="expression" dxfId="915" priority="215">
      <formula>IF(RIGHT(TEXT(AU119,"0.#"),1)=".",FALSE,TRUE)</formula>
    </cfRule>
    <cfRule type="expression" dxfId="914" priority="216">
      <formula>IF(RIGHT(TEXT(AU119,"0.#"),1)=".",TRUE,FALSE)</formula>
    </cfRule>
  </conditionalFormatting>
  <conditionalFormatting sqref="AE158">
    <cfRule type="expression" dxfId="913" priority="213">
      <formula>IF(RIGHT(TEXT(AE158,"0.#"),1)=".",FALSE,TRUE)</formula>
    </cfRule>
    <cfRule type="expression" dxfId="912" priority="214">
      <formula>IF(RIGHT(TEXT(AE158,"0.#"),1)=".",TRUE,FALSE)</formula>
    </cfRule>
  </conditionalFormatting>
  <conditionalFormatting sqref="AE159">
    <cfRule type="expression" dxfId="911" priority="211">
      <formula>IF(RIGHT(TEXT(AE159,"0.#"),1)=".",FALSE,TRUE)</formula>
    </cfRule>
    <cfRule type="expression" dxfId="910" priority="212">
      <formula>IF(RIGHT(TEXT(AE159,"0.#"),1)=".",TRUE,FALSE)</formula>
    </cfRule>
  </conditionalFormatting>
  <conditionalFormatting sqref="AM158">
    <cfRule type="expression" dxfId="909" priority="201">
      <formula>IF(RIGHT(TEXT(AM158,"0.#"),1)=".",FALSE,TRUE)</formula>
    </cfRule>
    <cfRule type="expression" dxfId="908" priority="202">
      <formula>IF(RIGHT(TEXT(AM158,"0.#"),1)=".",TRUE,FALSE)</formula>
    </cfRule>
  </conditionalFormatting>
  <conditionalFormatting sqref="AE160">
    <cfRule type="expression" dxfId="907" priority="209">
      <formula>IF(RIGHT(TEXT(AE160,"0.#"),1)=".",FALSE,TRUE)</formula>
    </cfRule>
    <cfRule type="expression" dxfId="906" priority="210">
      <formula>IF(RIGHT(TEXT(AE160,"0.#"),1)=".",TRUE,FALSE)</formula>
    </cfRule>
  </conditionalFormatting>
  <conditionalFormatting sqref="AI160">
    <cfRule type="expression" dxfId="905" priority="207">
      <formula>IF(RIGHT(TEXT(AI160,"0.#"),1)=".",FALSE,TRUE)</formula>
    </cfRule>
    <cfRule type="expression" dxfId="904" priority="208">
      <formula>IF(RIGHT(TEXT(AI160,"0.#"),1)=".",TRUE,FALSE)</formula>
    </cfRule>
  </conditionalFormatting>
  <conditionalFormatting sqref="AI159">
    <cfRule type="expression" dxfId="903" priority="205">
      <formula>IF(RIGHT(TEXT(AI159,"0.#"),1)=".",FALSE,TRUE)</formula>
    </cfRule>
    <cfRule type="expression" dxfId="902" priority="206">
      <formula>IF(RIGHT(TEXT(AI159,"0.#"),1)=".",TRUE,FALSE)</formula>
    </cfRule>
  </conditionalFormatting>
  <conditionalFormatting sqref="AI158">
    <cfRule type="expression" dxfId="901" priority="203">
      <formula>IF(RIGHT(TEXT(AI158,"0.#"),1)=".",FALSE,TRUE)</formula>
    </cfRule>
    <cfRule type="expression" dxfId="900" priority="204">
      <formula>IF(RIGHT(TEXT(AI158,"0.#"),1)=".",TRUE,FALSE)</formula>
    </cfRule>
  </conditionalFormatting>
  <conditionalFormatting sqref="AM159">
    <cfRule type="expression" dxfId="899" priority="199">
      <formula>IF(RIGHT(TEXT(AM159,"0.#"),1)=".",FALSE,TRUE)</formula>
    </cfRule>
    <cfRule type="expression" dxfId="898" priority="200">
      <formula>IF(RIGHT(TEXT(AM159,"0.#"),1)=".",TRUE,FALSE)</formula>
    </cfRule>
  </conditionalFormatting>
  <conditionalFormatting sqref="AM160">
    <cfRule type="expression" dxfId="897" priority="197">
      <formula>IF(RIGHT(TEXT(AM160,"0.#"),1)=".",FALSE,TRUE)</formula>
    </cfRule>
    <cfRule type="expression" dxfId="896" priority="198">
      <formula>IF(RIGHT(TEXT(AM160,"0.#"),1)=".",TRUE,FALSE)</formula>
    </cfRule>
  </conditionalFormatting>
  <conditionalFormatting sqref="AQ158:AQ160">
    <cfRule type="expression" dxfId="895" priority="195">
      <formula>IF(RIGHT(TEXT(AQ158,"0.#"),1)=".",FALSE,TRUE)</formula>
    </cfRule>
    <cfRule type="expression" dxfId="894" priority="196">
      <formula>IF(RIGHT(TEXT(AQ158,"0.#"),1)=".",TRUE,FALSE)</formula>
    </cfRule>
  </conditionalFormatting>
  <conditionalFormatting sqref="AU158:AU160">
    <cfRule type="expression" dxfId="893" priority="193">
      <formula>IF(RIGHT(TEXT(AU158,"0.#"),1)=".",FALSE,TRUE)</formula>
    </cfRule>
    <cfRule type="expression" dxfId="892" priority="194">
      <formula>IF(RIGHT(TEXT(AU158,"0.#"),1)=".",TRUE,FALSE)</formula>
    </cfRule>
  </conditionalFormatting>
  <conditionalFormatting sqref="AE153">
    <cfRule type="expression" dxfId="891" priority="191">
      <formula>IF(RIGHT(TEXT(AE153,"0.#"),1)=".",FALSE,TRUE)</formula>
    </cfRule>
    <cfRule type="expression" dxfId="890" priority="192">
      <formula>IF(RIGHT(TEXT(AE153,"0.#"),1)=".",TRUE,FALSE)</formula>
    </cfRule>
  </conditionalFormatting>
  <conditionalFormatting sqref="AE154">
    <cfRule type="expression" dxfId="889" priority="189">
      <formula>IF(RIGHT(TEXT(AE154,"0.#"),1)=".",FALSE,TRUE)</formula>
    </cfRule>
    <cfRule type="expression" dxfId="888" priority="190">
      <formula>IF(RIGHT(TEXT(AE154,"0.#"),1)=".",TRUE,FALSE)</formula>
    </cfRule>
  </conditionalFormatting>
  <conditionalFormatting sqref="AM153">
    <cfRule type="expression" dxfId="887" priority="179">
      <formula>IF(RIGHT(TEXT(AM153,"0.#"),1)=".",FALSE,TRUE)</formula>
    </cfRule>
    <cfRule type="expression" dxfId="886" priority="180">
      <formula>IF(RIGHT(TEXT(AM153,"0.#"),1)=".",TRUE,FALSE)</formula>
    </cfRule>
  </conditionalFormatting>
  <conditionalFormatting sqref="AE155">
    <cfRule type="expression" dxfId="885" priority="187">
      <formula>IF(RIGHT(TEXT(AE155,"0.#"),1)=".",FALSE,TRUE)</formula>
    </cfRule>
    <cfRule type="expression" dxfId="884" priority="188">
      <formula>IF(RIGHT(TEXT(AE155,"0.#"),1)=".",TRUE,FALSE)</formula>
    </cfRule>
  </conditionalFormatting>
  <conditionalFormatting sqref="AI155">
    <cfRule type="expression" dxfId="883" priority="185">
      <formula>IF(RIGHT(TEXT(AI155,"0.#"),1)=".",FALSE,TRUE)</formula>
    </cfRule>
    <cfRule type="expression" dxfId="882" priority="186">
      <formula>IF(RIGHT(TEXT(AI155,"0.#"),1)=".",TRUE,FALSE)</formula>
    </cfRule>
  </conditionalFormatting>
  <conditionalFormatting sqref="AI154">
    <cfRule type="expression" dxfId="881" priority="183">
      <formula>IF(RIGHT(TEXT(AI154,"0.#"),1)=".",FALSE,TRUE)</formula>
    </cfRule>
    <cfRule type="expression" dxfId="880" priority="184">
      <formula>IF(RIGHT(TEXT(AI154,"0.#"),1)=".",TRUE,FALSE)</formula>
    </cfRule>
  </conditionalFormatting>
  <conditionalFormatting sqref="AI153">
    <cfRule type="expression" dxfId="879" priority="181">
      <formula>IF(RIGHT(TEXT(AI153,"0.#"),1)=".",FALSE,TRUE)</formula>
    </cfRule>
    <cfRule type="expression" dxfId="878" priority="182">
      <formula>IF(RIGHT(TEXT(AI153,"0.#"),1)=".",TRUE,FALSE)</formula>
    </cfRule>
  </conditionalFormatting>
  <conditionalFormatting sqref="AM154">
    <cfRule type="expression" dxfId="877" priority="177">
      <formula>IF(RIGHT(TEXT(AM154,"0.#"),1)=".",FALSE,TRUE)</formula>
    </cfRule>
    <cfRule type="expression" dxfId="876" priority="178">
      <formula>IF(RIGHT(TEXT(AM154,"0.#"),1)=".",TRUE,FALSE)</formula>
    </cfRule>
  </conditionalFormatting>
  <conditionalFormatting sqref="AM155">
    <cfRule type="expression" dxfId="875" priority="175">
      <formula>IF(RIGHT(TEXT(AM155,"0.#"),1)=".",FALSE,TRUE)</formula>
    </cfRule>
    <cfRule type="expression" dxfId="874" priority="176">
      <formula>IF(RIGHT(TEXT(AM155,"0.#"),1)=".",TRUE,FALSE)</formula>
    </cfRule>
  </conditionalFormatting>
  <conditionalFormatting sqref="AQ153:AQ155">
    <cfRule type="expression" dxfId="873" priority="173">
      <formula>IF(RIGHT(TEXT(AQ153,"0.#"),1)=".",FALSE,TRUE)</formula>
    </cfRule>
    <cfRule type="expression" dxfId="872" priority="174">
      <formula>IF(RIGHT(TEXT(AQ153,"0.#"),1)=".",TRUE,FALSE)</formula>
    </cfRule>
  </conditionalFormatting>
  <conditionalFormatting sqref="AU153:AU155">
    <cfRule type="expression" dxfId="871" priority="171">
      <formula>IF(RIGHT(TEXT(AU153,"0.#"),1)=".",FALSE,TRUE)</formula>
    </cfRule>
    <cfRule type="expression" dxfId="870" priority="172">
      <formula>IF(RIGHT(TEXT(AU153,"0.#"),1)=".",TRUE,FALSE)</formula>
    </cfRule>
  </conditionalFormatting>
  <conditionalFormatting sqref="AE192">
    <cfRule type="expression" dxfId="869" priority="169">
      <formula>IF(RIGHT(TEXT(AE192,"0.#"),1)=".",FALSE,TRUE)</formula>
    </cfRule>
    <cfRule type="expression" dxfId="868" priority="170">
      <formula>IF(RIGHT(TEXT(AE192,"0.#"),1)=".",TRUE,FALSE)</formula>
    </cfRule>
  </conditionalFormatting>
  <conditionalFormatting sqref="AE193">
    <cfRule type="expression" dxfId="867" priority="167">
      <formula>IF(RIGHT(TEXT(AE193,"0.#"),1)=".",FALSE,TRUE)</formula>
    </cfRule>
    <cfRule type="expression" dxfId="866" priority="168">
      <formula>IF(RIGHT(TEXT(AE193,"0.#"),1)=".",TRUE,FALSE)</formula>
    </cfRule>
  </conditionalFormatting>
  <conditionalFormatting sqref="AM192">
    <cfRule type="expression" dxfId="865" priority="157">
      <formula>IF(RIGHT(TEXT(AM192,"0.#"),1)=".",FALSE,TRUE)</formula>
    </cfRule>
    <cfRule type="expression" dxfId="864" priority="158">
      <formula>IF(RIGHT(TEXT(AM192,"0.#"),1)=".",TRUE,FALSE)</formula>
    </cfRule>
  </conditionalFormatting>
  <conditionalFormatting sqref="AE194">
    <cfRule type="expression" dxfId="863" priority="165">
      <formula>IF(RIGHT(TEXT(AE194,"0.#"),1)=".",FALSE,TRUE)</formula>
    </cfRule>
    <cfRule type="expression" dxfId="862" priority="166">
      <formula>IF(RIGHT(TEXT(AE194,"0.#"),1)=".",TRUE,FALSE)</formula>
    </cfRule>
  </conditionalFormatting>
  <conditionalFormatting sqref="AI194">
    <cfRule type="expression" dxfId="861" priority="163">
      <formula>IF(RIGHT(TEXT(AI194,"0.#"),1)=".",FALSE,TRUE)</formula>
    </cfRule>
    <cfRule type="expression" dxfId="860" priority="164">
      <formula>IF(RIGHT(TEXT(AI194,"0.#"),1)=".",TRUE,FALSE)</formula>
    </cfRule>
  </conditionalFormatting>
  <conditionalFormatting sqref="AI193">
    <cfRule type="expression" dxfId="859" priority="161">
      <formula>IF(RIGHT(TEXT(AI193,"0.#"),1)=".",FALSE,TRUE)</formula>
    </cfRule>
    <cfRule type="expression" dxfId="858" priority="162">
      <formula>IF(RIGHT(TEXT(AI193,"0.#"),1)=".",TRUE,FALSE)</formula>
    </cfRule>
  </conditionalFormatting>
  <conditionalFormatting sqref="AI192">
    <cfRule type="expression" dxfId="857" priority="159">
      <formula>IF(RIGHT(TEXT(AI192,"0.#"),1)=".",FALSE,TRUE)</formula>
    </cfRule>
    <cfRule type="expression" dxfId="856" priority="160">
      <formula>IF(RIGHT(TEXT(AI192,"0.#"),1)=".",TRUE,FALSE)</formula>
    </cfRule>
  </conditionalFormatting>
  <conditionalFormatting sqref="AM193">
    <cfRule type="expression" dxfId="855" priority="155">
      <formula>IF(RIGHT(TEXT(AM193,"0.#"),1)=".",FALSE,TRUE)</formula>
    </cfRule>
    <cfRule type="expression" dxfId="854" priority="156">
      <formula>IF(RIGHT(TEXT(AM193,"0.#"),1)=".",TRUE,FALSE)</formula>
    </cfRule>
  </conditionalFormatting>
  <conditionalFormatting sqref="AM194">
    <cfRule type="expression" dxfId="853" priority="153">
      <formula>IF(RIGHT(TEXT(AM194,"0.#"),1)=".",FALSE,TRUE)</formula>
    </cfRule>
    <cfRule type="expression" dxfId="852" priority="154">
      <formula>IF(RIGHT(TEXT(AM194,"0.#"),1)=".",TRUE,FALSE)</formula>
    </cfRule>
  </conditionalFormatting>
  <conditionalFormatting sqref="AQ192:AQ194">
    <cfRule type="expression" dxfId="851" priority="151">
      <formula>IF(RIGHT(TEXT(AQ192,"0.#"),1)=".",FALSE,TRUE)</formula>
    </cfRule>
    <cfRule type="expression" dxfId="850" priority="152">
      <formula>IF(RIGHT(TEXT(AQ192,"0.#"),1)=".",TRUE,FALSE)</formula>
    </cfRule>
  </conditionalFormatting>
  <conditionalFormatting sqref="AU192:AU194">
    <cfRule type="expression" dxfId="849" priority="149">
      <formula>IF(RIGHT(TEXT(AU192,"0.#"),1)=".",FALSE,TRUE)</formula>
    </cfRule>
    <cfRule type="expression" dxfId="848" priority="150">
      <formula>IF(RIGHT(TEXT(AU192,"0.#"),1)=".",TRUE,FALSE)</formula>
    </cfRule>
  </conditionalFormatting>
  <conditionalFormatting sqref="AE187">
    <cfRule type="expression" dxfId="847" priority="147">
      <formula>IF(RIGHT(TEXT(AE187,"0.#"),1)=".",FALSE,TRUE)</formula>
    </cfRule>
    <cfRule type="expression" dxfId="846" priority="148">
      <formula>IF(RIGHT(TEXT(AE187,"0.#"),1)=".",TRUE,FALSE)</formula>
    </cfRule>
  </conditionalFormatting>
  <conditionalFormatting sqref="AE188">
    <cfRule type="expression" dxfId="845" priority="145">
      <formula>IF(RIGHT(TEXT(AE188,"0.#"),1)=".",FALSE,TRUE)</formula>
    </cfRule>
    <cfRule type="expression" dxfId="844" priority="146">
      <formula>IF(RIGHT(TEXT(AE188,"0.#"),1)=".",TRUE,FALSE)</formula>
    </cfRule>
  </conditionalFormatting>
  <conditionalFormatting sqref="AM187">
    <cfRule type="expression" dxfId="843" priority="135">
      <formula>IF(RIGHT(TEXT(AM187,"0.#"),1)=".",FALSE,TRUE)</formula>
    </cfRule>
    <cfRule type="expression" dxfId="842" priority="136">
      <formula>IF(RIGHT(TEXT(AM187,"0.#"),1)=".",TRUE,FALSE)</formula>
    </cfRule>
  </conditionalFormatting>
  <conditionalFormatting sqref="AE189">
    <cfRule type="expression" dxfId="841" priority="143">
      <formula>IF(RIGHT(TEXT(AE189,"0.#"),1)=".",FALSE,TRUE)</formula>
    </cfRule>
    <cfRule type="expression" dxfId="840" priority="144">
      <formula>IF(RIGHT(TEXT(AE189,"0.#"),1)=".",TRUE,FALSE)</formula>
    </cfRule>
  </conditionalFormatting>
  <conditionalFormatting sqref="AI189">
    <cfRule type="expression" dxfId="839" priority="141">
      <formula>IF(RIGHT(TEXT(AI189,"0.#"),1)=".",FALSE,TRUE)</formula>
    </cfRule>
    <cfRule type="expression" dxfId="838" priority="142">
      <formula>IF(RIGHT(TEXT(AI189,"0.#"),1)=".",TRUE,FALSE)</formula>
    </cfRule>
  </conditionalFormatting>
  <conditionalFormatting sqref="AI188">
    <cfRule type="expression" dxfId="837" priority="139">
      <formula>IF(RIGHT(TEXT(AI188,"0.#"),1)=".",FALSE,TRUE)</formula>
    </cfRule>
    <cfRule type="expression" dxfId="836" priority="140">
      <formula>IF(RIGHT(TEXT(AI188,"0.#"),1)=".",TRUE,FALSE)</formula>
    </cfRule>
  </conditionalFormatting>
  <conditionalFormatting sqref="AI187">
    <cfRule type="expression" dxfId="835" priority="137">
      <formula>IF(RIGHT(TEXT(AI187,"0.#"),1)=".",FALSE,TRUE)</formula>
    </cfRule>
    <cfRule type="expression" dxfId="834" priority="138">
      <formula>IF(RIGHT(TEXT(AI187,"0.#"),1)=".",TRUE,FALSE)</formula>
    </cfRule>
  </conditionalFormatting>
  <conditionalFormatting sqref="AM188">
    <cfRule type="expression" dxfId="833" priority="133">
      <formula>IF(RIGHT(TEXT(AM188,"0.#"),1)=".",FALSE,TRUE)</formula>
    </cfRule>
    <cfRule type="expression" dxfId="832" priority="134">
      <formula>IF(RIGHT(TEXT(AM188,"0.#"),1)=".",TRUE,FALSE)</formula>
    </cfRule>
  </conditionalFormatting>
  <conditionalFormatting sqref="AM189">
    <cfRule type="expression" dxfId="831" priority="131">
      <formula>IF(RIGHT(TEXT(AM189,"0.#"),1)=".",FALSE,TRUE)</formula>
    </cfRule>
    <cfRule type="expression" dxfId="830" priority="132">
      <formula>IF(RIGHT(TEXT(AM189,"0.#"),1)=".",TRUE,FALSE)</formula>
    </cfRule>
  </conditionalFormatting>
  <conditionalFormatting sqref="AQ187:AQ189">
    <cfRule type="expression" dxfId="829" priority="129">
      <formula>IF(RIGHT(TEXT(AQ187,"0.#"),1)=".",FALSE,TRUE)</formula>
    </cfRule>
    <cfRule type="expression" dxfId="828" priority="130">
      <formula>IF(RIGHT(TEXT(AQ187,"0.#"),1)=".",TRUE,FALSE)</formula>
    </cfRule>
  </conditionalFormatting>
  <conditionalFormatting sqref="AU187:AU189">
    <cfRule type="expression" dxfId="827" priority="127">
      <formula>IF(RIGHT(TEXT(AU187,"0.#"),1)=".",FALSE,TRUE)</formula>
    </cfRule>
    <cfRule type="expression" dxfId="826" priority="128">
      <formula>IF(RIGHT(TEXT(AU187,"0.#"),1)=".",TRUE,FALSE)</formula>
    </cfRule>
  </conditionalFormatting>
  <conditionalFormatting sqref="AE56">
    <cfRule type="expression" dxfId="825" priority="125">
      <formula>IF(RIGHT(TEXT(AE56,"0.#"),1)=".",FALSE,TRUE)</formula>
    </cfRule>
    <cfRule type="expression" dxfId="824" priority="126">
      <formula>IF(RIGHT(TEXT(AE56,"0.#"),1)=".",TRUE,FALSE)</formula>
    </cfRule>
  </conditionalFormatting>
  <conditionalFormatting sqref="AE57">
    <cfRule type="expression" dxfId="823" priority="123">
      <formula>IF(RIGHT(TEXT(AE57,"0.#"),1)=".",FALSE,TRUE)</formula>
    </cfRule>
    <cfRule type="expression" dxfId="822" priority="124">
      <formula>IF(RIGHT(TEXT(AE57,"0.#"),1)=".",TRUE,FALSE)</formula>
    </cfRule>
  </conditionalFormatting>
  <conditionalFormatting sqref="AM56">
    <cfRule type="expression" dxfId="821" priority="113">
      <formula>IF(RIGHT(TEXT(AM56,"0.#"),1)=".",FALSE,TRUE)</formula>
    </cfRule>
    <cfRule type="expression" dxfId="820" priority="114">
      <formula>IF(RIGHT(TEXT(AM56,"0.#"),1)=".",TRUE,FALSE)</formula>
    </cfRule>
  </conditionalFormatting>
  <conditionalFormatting sqref="AE58">
    <cfRule type="expression" dxfId="819" priority="121">
      <formula>IF(RIGHT(TEXT(AE58,"0.#"),1)=".",FALSE,TRUE)</formula>
    </cfRule>
    <cfRule type="expression" dxfId="818" priority="122">
      <formula>IF(RIGHT(TEXT(AE58,"0.#"),1)=".",TRUE,FALSE)</formula>
    </cfRule>
  </conditionalFormatting>
  <conditionalFormatting sqref="AI58">
    <cfRule type="expression" dxfId="817" priority="119">
      <formula>IF(RIGHT(TEXT(AI58,"0.#"),1)=".",FALSE,TRUE)</formula>
    </cfRule>
    <cfRule type="expression" dxfId="816" priority="120">
      <formula>IF(RIGHT(TEXT(AI58,"0.#"),1)=".",TRUE,FALSE)</formula>
    </cfRule>
  </conditionalFormatting>
  <conditionalFormatting sqref="AI57">
    <cfRule type="expression" dxfId="815" priority="117">
      <formula>IF(RIGHT(TEXT(AI57,"0.#"),1)=".",FALSE,TRUE)</formula>
    </cfRule>
    <cfRule type="expression" dxfId="814" priority="118">
      <formula>IF(RIGHT(TEXT(AI57,"0.#"),1)=".",TRUE,FALSE)</formula>
    </cfRule>
  </conditionalFormatting>
  <conditionalFormatting sqref="AI56">
    <cfRule type="expression" dxfId="813" priority="115">
      <formula>IF(RIGHT(TEXT(AI56,"0.#"),1)=".",FALSE,TRUE)</formula>
    </cfRule>
    <cfRule type="expression" dxfId="812" priority="116">
      <formula>IF(RIGHT(TEXT(AI56,"0.#"),1)=".",TRUE,FALSE)</formula>
    </cfRule>
  </conditionalFormatting>
  <conditionalFormatting sqref="AM57">
    <cfRule type="expression" dxfId="811" priority="111">
      <formula>IF(RIGHT(TEXT(AM57,"0.#"),1)=".",FALSE,TRUE)</formula>
    </cfRule>
    <cfRule type="expression" dxfId="810" priority="112">
      <formula>IF(RIGHT(TEXT(AM57,"0.#"),1)=".",TRUE,FALSE)</formula>
    </cfRule>
  </conditionalFormatting>
  <conditionalFormatting sqref="AM58">
    <cfRule type="expression" dxfId="809" priority="109">
      <formula>IF(RIGHT(TEXT(AM58,"0.#"),1)=".",FALSE,TRUE)</formula>
    </cfRule>
    <cfRule type="expression" dxfId="808" priority="110">
      <formula>IF(RIGHT(TEXT(AM58,"0.#"),1)=".",TRUE,FALSE)</formula>
    </cfRule>
  </conditionalFormatting>
  <conditionalFormatting sqref="AQ56:AQ58">
    <cfRule type="expression" dxfId="807" priority="107">
      <formula>IF(RIGHT(TEXT(AQ56,"0.#"),1)=".",FALSE,TRUE)</formula>
    </cfRule>
    <cfRule type="expression" dxfId="806" priority="108">
      <formula>IF(RIGHT(TEXT(AQ56,"0.#"),1)=".",TRUE,FALSE)</formula>
    </cfRule>
  </conditionalFormatting>
  <conditionalFormatting sqref="AU56:AU58">
    <cfRule type="expression" dxfId="805" priority="105">
      <formula>IF(RIGHT(TEXT(AU56,"0.#"),1)=".",FALSE,TRUE)</formula>
    </cfRule>
    <cfRule type="expression" dxfId="804" priority="106">
      <formula>IF(RIGHT(TEXT(AU56,"0.#"),1)=".",TRUE,FALSE)</formula>
    </cfRule>
  </conditionalFormatting>
  <conditionalFormatting sqref="AE51">
    <cfRule type="expression" dxfId="803" priority="103">
      <formula>IF(RIGHT(TEXT(AE51,"0.#"),1)=".",FALSE,TRUE)</formula>
    </cfRule>
    <cfRule type="expression" dxfId="802" priority="104">
      <formula>IF(RIGHT(TEXT(AE51,"0.#"),1)=".",TRUE,FALSE)</formula>
    </cfRule>
  </conditionalFormatting>
  <conditionalFormatting sqref="AE52">
    <cfRule type="expression" dxfId="801" priority="101">
      <formula>IF(RIGHT(TEXT(AE52,"0.#"),1)=".",FALSE,TRUE)</formula>
    </cfRule>
    <cfRule type="expression" dxfId="800" priority="102">
      <formula>IF(RIGHT(TEXT(AE52,"0.#"),1)=".",TRUE,FALSE)</formula>
    </cfRule>
  </conditionalFormatting>
  <conditionalFormatting sqref="AM51">
    <cfRule type="expression" dxfId="799" priority="91">
      <formula>IF(RIGHT(TEXT(AM51,"0.#"),1)=".",FALSE,TRUE)</formula>
    </cfRule>
    <cfRule type="expression" dxfId="798" priority="92">
      <formula>IF(RIGHT(TEXT(AM51,"0.#"),1)=".",TRUE,FALSE)</formula>
    </cfRule>
  </conditionalFormatting>
  <conditionalFormatting sqref="AE53">
    <cfRule type="expression" dxfId="797" priority="99">
      <formula>IF(RIGHT(TEXT(AE53,"0.#"),1)=".",FALSE,TRUE)</formula>
    </cfRule>
    <cfRule type="expression" dxfId="796" priority="100">
      <formula>IF(RIGHT(TEXT(AE53,"0.#"),1)=".",TRUE,FALSE)</formula>
    </cfRule>
  </conditionalFormatting>
  <conditionalFormatting sqref="AI53">
    <cfRule type="expression" dxfId="795" priority="97">
      <formula>IF(RIGHT(TEXT(AI53,"0.#"),1)=".",FALSE,TRUE)</formula>
    </cfRule>
    <cfRule type="expression" dxfId="794" priority="98">
      <formula>IF(RIGHT(TEXT(AI53,"0.#"),1)=".",TRUE,FALSE)</formula>
    </cfRule>
  </conditionalFormatting>
  <conditionalFormatting sqref="AI52">
    <cfRule type="expression" dxfId="793" priority="95">
      <formula>IF(RIGHT(TEXT(AI52,"0.#"),1)=".",FALSE,TRUE)</formula>
    </cfRule>
    <cfRule type="expression" dxfId="792" priority="96">
      <formula>IF(RIGHT(TEXT(AI52,"0.#"),1)=".",TRUE,FALSE)</formula>
    </cfRule>
  </conditionalFormatting>
  <conditionalFormatting sqref="AI51">
    <cfRule type="expression" dxfId="791" priority="93">
      <formula>IF(RIGHT(TEXT(AI51,"0.#"),1)=".",FALSE,TRUE)</formula>
    </cfRule>
    <cfRule type="expression" dxfId="790" priority="94">
      <formula>IF(RIGHT(TEXT(AI51,"0.#"),1)=".",TRUE,FALSE)</formula>
    </cfRule>
  </conditionalFormatting>
  <conditionalFormatting sqref="AM52">
    <cfRule type="expression" dxfId="789" priority="89">
      <formula>IF(RIGHT(TEXT(AM52,"0.#"),1)=".",FALSE,TRUE)</formula>
    </cfRule>
    <cfRule type="expression" dxfId="788" priority="90">
      <formula>IF(RIGHT(TEXT(AM52,"0.#"),1)=".",TRUE,FALSE)</formula>
    </cfRule>
  </conditionalFormatting>
  <conditionalFormatting sqref="AM53">
    <cfRule type="expression" dxfId="787" priority="87">
      <formula>IF(RIGHT(TEXT(AM53,"0.#"),1)=".",FALSE,TRUE)</formula>
    </cfRule>
    <cfRule type="expression" dxfId="786" priority="88">
      <formula>IF(RIGHT(TEXT(AM53,"0.#"),1)=".",TRUE,FALSE)</formula>
    </cfRule>
  </conditionalFormatting>
  <conditionalFormatting sqref="AQ51:AQ53">
    <cfRule type="expression" dxfId="785" priority="85">
      <formula>IF(RIGHT(TEXT(AQ51,"0.#"),1)=".",FALSE,TRUE)</formula>
    </cfRule>
    <cfRule type="expression" dxfId="784" priority="86">
      <formula>IF(RIGHT(TEXT(AQ51,"0.#"),1)=".",TRUE,FALSE)</formula>
    </cfRule>
  </conditionalFormatting>
  <conditionalFormatting sqref="AU51:AU53">
    <cfRule type="expression" dxfId="783" priority="83">
      <formula>IF(RIGHT(TEXT(AU51,"0.#"),1)=".",FALSE,TRUE)</formula>
    </cfRule>
    <cfRule type="expression" dxfId="782" priority="84">
      <formula>IF(RIGHT(TEXT(AU51,"0.#"),1)=".",TRUE,FALSE)</formula>
    </cfRule>
  </conditionalFormatting>
  <conditionalFormatting sqref="AL532:AO532">
    <cfRule type="expression" dxfId="781" priority="79">
      <formula>IF(AND(AL532&gt;=0, RIGHT(TEXT(AL532,"0.#"),1)&lt;&gt;"."),TRUE,FALSE)</formula>
    </cfRule>
    <cfRule type="expression" dxfId="780" priority="80">
      <formula>IF(AND(AL532&gt;=0, RIGHT(TEXT(AL532,"0.#"),1)="."),TRUE,FALSE)</formula>
    </cfRule>
    <cfRule type="expression" dxfId="779" priority="81">
      <formula>IF(AND(AL532&lt;0, RIGHT(TEXT(AL532,"0.#"),1)&lt;&gt;"."),TRUE,FALSE)</formula>
    </cfRule>
    <cfRule type="expression" dxfId="778" priority="82">
      <formula>IF(AND(AL532&lt;0, RIGHT(TEXT(AL532,"0.#"),1)="."),TRUE,FALSE)</formula>
    </cfRule>
  </conditionalFormatting>
  <conditionalFormatting sqref="AL533:AO533">
    <cfRule type="expression" dxfId="777" priority="75">
      <formula>IF(AND(AL533&gt;=0, RIGHT(TEXT(AL533,"0.#"),1)&lt;&gt;"."),TRUE,FALSE)</formula>
    </cfRule>
    <cfRule type="expression" dxfId="776" priority="76">
      <formula>IF(AND(AL533&gt;=0, RIGHT(TEXT(AL533,"0.#"),1)="."),TRUE,FALSE)</formula>
    </cfRule>
    <cfRule type="expression" dxfId="775" priority="77">
      <formula>IF(AND(AL533&lt;0, RIGHT(TEXT(AL533,"0.#"),1)&lt;&gt;"."),TRUE,FALSE)</formula>
    </cfRule>
    <cfRule type="expression" dxfId="774" priority="78">
      <formula>IF(AND(AL533&lt;0, RIGHT(TEXT(AL533,"0.#"),1)="."),TRUE,FALSE)</formula>
    </cfRule>
  </conditionalFormatting>
  <conditionalFormatting sqref="AL498:AO498">
    <cfRule type="expression" dxfId="773" priority="71">
      <formula>IF(AND(AL498&gt;=0, RIGHT(TEXT(AL498,"0.#"),1)&lt;&gt;"."),TRUE,FALSE)</formula>
    </cfRule>
    <cfRule type="expression" dxfId="772" priority="72">
      <formula>IF(AND(AL498&gt;=0, RIGHT(TEXT(AL498,"0.#"),1)="."),TRUE,FALSE)</formula>
    </cfRule>
    <cfRule type="expression" dxfId="771" priority="73">
      <formula>IF(AND(AL498&lt;0, RIGHT(TEXT(AL498,"0.#"),1)&lt;&gt;"."),TRUE,FALSE)</formula>
    </cfRule>
    <cfRule type="expression" dxfId="770" priority="74">
      <formula>IF(AND(AL498&lt;0, RIGHT(TEXT(AL498,"0.#"),1)="."),TRUE,FALSE)</formula>
    </cfRule>
  </conditionalFormatting>
  <conditionalFormatting sqref="AL434:AO434">
    <cfRule type="expression" dxfId="769" priority="67">
      <formula>IF(AND(AL434&gt;=0, RIGHT(TEXT(AL434,"0.#"),1)&lt;&gt;"."),TRUE,FALSE)</formula>
    </cfRule>
    <cfRule type="expression" dxfId="768" priority="68">
      <formula>IF(AND(AL434&gt;=0, RIGHT(TEXT(AL434,"0.#"),1)="."),TRUE,FALSE)</formula>
    </cfRule>
    <cfRule type="expression" dxfId="767" priority="69">
      <formula>IF(AND(AL434&lt;0, RIGHT(TEXT(AL434,"0.#"),1)&lt;&gt;"."),TRUE,FALSE)</formula>
    </cfRule>
    <cfRule type="expression" dxfId="766" priority="70">
      <formula>IF(AND(AL434&lt;0, RIGHT(TEXT(AL434,"0.#"),1)="."),TRUE,FALSE)</formula>
    </cfRule>
  </conditionalFormatting>
  <conditionalFormatting sqref="AL433:AO433">
    <cfRule type="expression" dxfId="765" priority="63">
      <formula>IF(AND(AL433&gt;=0, RIGHT(TEXT(AL433,"0.#"),1)&lt;&gt;"."),TRUE,FALSE)</formula>
    </cfRule>
    <cfRule type="expression" dxfId="764" priority="64">
      <formula>IF(AND(AL433&gt;=0, RIGHT(TEXT(AL433,"0.#"),1)="."),TRUE,FALSE)</formula>
    </cfRule>
    <cfRule type="expression" dxfId="763" priority="65">
      <formula>IF(AND(AL433&lt;0, RIGHT(TEXT(AL433,"0.#"),1)&lt;&gt;"."),TRUE,FALSE)</formula>
    </cfRule>
    <cfRule type="expression" dxfId="762" priority="66">
      <formula>IF(AND(AL433&lt;0, RIGHT(TEXT(AL433,"0.#"),1)="."),TRUE,FALSE)</formula>
    </cfRule>
  </conditionalFormatting>
  <conditionalFormatting sqref="AL432:AO432">
    <cfRule type="expression" dxfId="761" priority="59">
      <formula>IF(AND(AL432&gt;=0, RIGHT(TEXT(AL432,"0.#"),1)&lt;&gt;"."),TRUE,FALSE)</formula>
    </cfRule>
    <cfRule type="expression" dxfId="760" priority="60">
      <formula>IF(AND(AL432&gt;=0, RIGHT(TEXT(AL432,"0.#"),1)="."),TRUE,FALSE)</formula>
    </cfRule>
    <cfRule type="expression" dxfId="759" priority="61">
      <formula>IF(AND(AL432&lt;0, RIGHT(TEXT(AL432,"0.#"),1)&lt;&gt;"."),TRUE,FALSE)</formula>
    </cfRule>
    <cfRule type="expression" dxfId="758" priority="62">
      <formula>IF(AND(AL432&lt;0, RIGHT(TEXT(AL432,"0.#"),1)="."),TRUE,FALSE)</formula>
    </cfRule>
  </conditionalFormatting>
  <conditionalFormatting sqref="AL400:AO400">
    <cfRule type="expression" dxfId="757" priority="55">
      <formula>IF(AND(AL400&gt;=0, RIGHT(TEXT(AL400,"0.#"),1)&lt;&gt;"."),TRUE,FALSE)</formula>
    </cfRule>
    <cfRule type="expression" dxfId="756" priority="56">
      <formula>IF(AND(AL400&gt;=0, RIGHT(TEXT(AL400,"0.#"),1)="."),TRUE,FALSE)</formula>
    </cfRule>
    <cfRule type="expression" dxfId="755" priority="57">
      <formula>IF(AND(AL400&lt;0, RIGHT(TEXT(AL400,"0.#"),1)&lt;&gt;"."),TRUE,FALSE)</formula>
    </cfRule>
    <cfRule type="expression" dxfId="754" priority="58">
      <formula>IF(AND(AL400&lt;0, RIGHT(TEXT(AL400,"0.#"),1)="."),TRUE,FALSE)</formula>
    </cfRule>
  </conditionalFormatting>
  <conditionalFormatting sqref="AL401:AO401">
    <cfRule type="expression" dxfId="753" priority="51">
      <formula>IF(AND(AL401&gt;=0, RIGHT(TEXT(AL401,"0.#"),1)&lt;&gt;"."),TRUE,FALSE)</formula>
    </cfRule>
    <cfRule type="expression" dxfId="752" priority="52">
      <formula>IF(AND(AL401&gt;=0, RIGHT(TEXT(AL401,"0.#"),1)="."),TRUE,FALSE)</formula>
    </cfRule>
    <cfRule type="expression" dxfId="751" priority="53">
      <formula>IF(AND(AL401&lt;0, RIGHT(TEXT(AL401,"0.#"),1)&lt;&gt;"."),TRUE,FALSE)</formula>
    </cfRule>
    <cfRule type="expression" dxfId="750" priority="54">
      <formula>IF(AND(AL401&lt;0, RIGHT(TEXT(AL401,"0.#"),1)="."),TRUE,FALSE)</formula>
    </cfRule>
  </conditionalFormatting>
  <conditionalFormatting sqref="AL402:AO402">
    <cfRule type="expression" dxfId="749" priority="47">
      <formula>IF(AND(AL402&gt;=0, RIGHT(TEXT(AL402,"0.#"),1)&lt;&gt;"."),TRUE,FALSE)</formula>
    </cfRule>
    <cfRule type="expression" dxfId="748" priority="48">
      <formula>IF(AND(AL402&gt;=0, RIGHT(TEXT(AL402,"0.#"),1)="."),TRUE,FALSE)</formula>
    </cfRule>
    <cfRule type="expression" dxfId="747" priority="49">
      <formula>IF(AND(AL402&lt;0, RIGHT(TEXT(AL402,"0.#"),1)&lt;&gt;"."),TRUE,FALSE)</formula>
    </cfRule>
    <cfRule type="expression" dxfId="746" priority="50">
      <formula>IF(AND(AL402&lt;0, RIGHT(TEXT(AL402,"0.#"),1)="."),TRUE,FALSE)</formula>
    </cfRule>
  </conditionalFormatting>
  <conditionalFormatting sqref="AL564:AO564">
    <cfRule type="expression" dxfId="745" priority="43">
      <formula>IF(AND(AL564&gt;=0, RIGHT(TEXT(AL564,"0.#"),1)&lt;&gt;"."),TRUE,FALSE)</formula>
    </cfRule>
    <cfRule type="expression" dxfId="744" priority="44">
      <formula>IF(AND(AL564&gt;=0, RIGHT(TEXT(AL564,"0.#"),1)="."),TRUE,FALSE)</formula>
    </cfRule>
    <cfRule type="expression" dxfId="743" priority="45">
      <formula>IF(AND(AL564&lt;0, RIGHT(TEXT(AL564,"0.#"),1)&lt;&gt;"."),TRUE,FALSE)</formula>
    </cfRule>
    <cfRule type="expression" dxfId="742" priority="46">
      <formula>IF(AND(AL564&lt;0, RIGHT(TEXT(AL564,"0.#"),1)="."),TRUE,FALSE)</formula>
    </cfRule>
  </conditionalFormatting>
  <conditionalFormatting sqref="AL565:AO565">
    <cfRule type="expression" dxfId="741" priority="39">
      <formula>IF(AND(AL565&gt;=0, RIGHT(TEXT(AL565,"0.#"),1)&lt;&gt;"."),TRUE,FALSE)</formula>
    </cfRule>
    <cfRule type="expression" dxfId="740" priority="40">
      <formula>IF(AND(AL565&gt;=0, RIGHT(TEXT(AL565,"0.#"),1)="."),TRUE,FALSE)</formula>
    </cfRule>
    <cfRule type="expression" dxfId="739" priority="41">
      <formula>IF(AND(AL565&lt;0, RIGHT(TEXT(AL565,"0.#"),1)&lt;&gt;"."),TRUE,FALSE)</formula>
    </cfRule>
    <cfRule type="expression" dxfId="738" priority="42">
      <formula>IF(AND(AL565&lt;0, RIGHT(TEXT(AL565,"0.#"),1)="."),TRUE,FALSE)</formula>
    </cfRule>
  </conditionalFormatting>
  <conditionalFormatting sqref="AL597:AO597">
    <cfRule type="expression" dxfId="737" priority="35">
      <formula>IF(AND(AL597&gt;=0, RIGHT(TEXT(AL597,"0.#"),1)&lt;&gt;"."),TRUE,FALSE)</formula>
    </cfRule>
    <cfRule type="expression" dxfId="736" priority="36">
      <formula>IF(AND(AL597&gt;=0, RIGHT(TEXT(AL597,"0.#"),1)="."),TRUE,FALSE)</formula>
    </cfRule>
    <cfRule type="expression" dxfId="735" priority="37">
      <formula>IF(AND(AL597&lt;0, RIGHT(TEXT(AL597,"0.#"),1)&lt;&gt;"."),TRUE,FALSE)</formula>
    </cfRule>
    <cfRule type="expression" dxfId="734" priority="38">
      <formula>IF(AND(AL597&lt;0, RIGHT(TEXT(AL597,"0.#"),1)="."),TRUE,FALSE)</formula>
    </cfRule>
  </conditionalFormatting>
  <conditionalFormatting sqref="AL598:AO598">
    <cfRule type="expression" dxfId="733" priority="31">
      <formula>IF(AND(AL598&gt;=0, RIGHT(TEXT(AL598,"0.#"),1)&lt;&gt;"."),TRUE,FALSE)</formula>
    </cfRule>
    <cfRule type="expression" dxfId="732" priority="32">
      <formula>IF(AND(AL598&gt;=0, RIGHT(TEXT(AL598,"0.#"),1)="."),TRUE,FALSE)</formula>
    </cfRule>
    <cfRule type="expression" dxfId="731" priority="33">
      <formula>IF(AND(AL598&lt;0, RIGHT(TEXT(AL598,"0.#"),1)&lt;&gt;"."),TRUE,FALSE)</formula>
    </cfRule>
    <cfRule type="expression" dxfId="730" priority="34">
      <formula>IF(AND(AL598&lt;0, RIGHT(TEXT(AL598,"0.#"),1)="."),TRUE,FALSE)</formula>
    </cfRule>
  </conditionalFormatting>
  <conditionalFormatting sqref="AL599:AO599">
    <cfRule type="expression" dxfId="729" priority="27">
      <formula>IF(AND(AL599&gt;=0, RIGHT(TEXT(AL599,"0.#"),1)&lt;&gt;"."),TRUE,FALSE)</formula>
    </cfRule>
    <cfRule type="expression" dxfId="728" priority="28">
      <formula>IF(AND(AL599&gt;=0, RIGHT(TEXT(AL599,"0.#"),1)="."),TRUE,FALSE)</formula>
    </cfRule>
    <cfRule type="expression" dxfId="727" priority="29">
      <formula>IF(AND(AL599&lt;0, RIGHT(TEXT(AL599,"0.#"),1)&lt;&gt;"."),TRUE,FALSE)</formula>
    </cfRule>
    <cfRule type="expression" dxfId="726" priority="30">
      <formula>IF(AND(AL599&lt;0, RIGHT(TEXT(AL599,"0.#"),1)="."),TRUE,FALSE)</formula>
    </cfRule>
  </conditionalFormatting>
  <conditionalFormatting sqref="AL600:AO600">
    <cfRule type="expression" dxfId="725" priority="23">
      <formula>IF(AND(AL600&gt;=0, RIGHT(TEXT(AL600,"0.#"),1)&lt;&gt;"."),TRUE,FALSE)</formula>
    </cfRule>
    <cfRule type="expression" dxfId="724" priority="24">
      <formula>IF(AND(AL600&gt;=0, RIGHT(TEXT(AL600,"0.#"),1)="."),TRUE,FALSE)</formula>
    </cfRule>
    <cfRule type="expression" dxfId="723" priority="25">
      <formula>IF(AND(AL600&lt;0, RIGHT(TEXT(AL600,"0.#"),1)&lt;&gt;"."),TRUE,FALSE)</formula>
    </cfRule>
    <cfRule type="expression" dxfId="722" priority="26">
      <formula>IF(AND(AL600&lt;0, RIGHT(TEXT(AL600,"0.#"),1)="."),TRUE,FALSE)</formula>
    </cfRule>
  </conditionalFormatting>
  <conditionalFormatting sqref="AL602:AO602">
    <cfRule type="expression" dxfId="721" priority="19">
      <formula>IF(AND(AL602&gt;=0, RIGHT(TEXT(AL602,"0.#"),1)&lt;&gt;"."),TRUE,FALSE)</formula>
    </cfRule>
    <cfRule type="expression" dxfId="720" priority="20">
      <formula>IF(AND(AL602&gt;=0, RIGHT(TEXT(AL602,"0.#"),1)="."),TRUE,FALSE)</formula>
    </cfRule>
    <cfRule type="expression" dxfId="719" priority="21">
      <formula>IF(AND(AL602&lt;0, RIGHT(TEXT(AL602,"0.#"),1)&lt;&gt;"."),TRUE,FALSE)</formula>
    </cfRule>
    <cfRule type="expression" dxfId="718" priority="22">
      <formula>IF(AND(AL602&lt;0, RIGHT(TEXT(AL602,"0.#"),1)="."),TRUE,FALSE)</formula>
    </cfRule>
  </conditionalFormatting>
  <conditionalFormatting sqref="AL603:AO603">
    <cfRule type="expression" dxfId="717" priority="15">
      <formula>IF(AND(AL603&gt;=0, RIGHT(TEXT(AL603,"0.#"),1)&lt;&gt;"."),TRUE,FALSE)</formula>
    </cfRule>
    <cfRule type="expression" dxfId="716" priority="16">
      <formula>IF(AND(AL603&gt;=0, RIGHT(TEXT(AL603,"0.#"),1)="."),TRUE,FALSE)</formula>
    </cfRule>
    <cfRule type="expression" dxfId="715" priority="17">
      <formula>IF(AND(AL603&lt;0, RIGHT(TEXT(AL603,"0.#"),1)&lt;&gt;"."),TRUE,FALSE)</formula>
    </cfRule>
    <cfRule type="expression" dxfId="714" priority="18">
      <formula>IF(AND(AL603&lt;0, RIGHT(TEXT(AL603,"0.#"),1)="."),TRUE,FALSE)</formula>
    </cfRule>
  </conditionalFormatting>
  <conditionalFormatting sqref="Y569">
    <cfRule type="expression" dxfId="713" priority="13">
      <formula>IF(RIGHT(TEXT(Y569,"0.#"),1)=".",FALSE,TRUE)</formula>
    </cfRule>
    <cfRule type="expression" dxfId="712" priority="14">
      <formula>IF(RIGHT(TEXT(Y569,"0.#"),1)=".",TRUE,FALSE)</formula>
    </cfRule>
  </conditionalFormatting>
  <conditionalFormatting sqref="Y570">
    <cfRule type="expression" dxfId="711" priority="11">
      <formula>IF(RIGHT(TEXT(Y570,"0.#"),1)=".",FALSE,TRUE)</formula>
    </cfRule>
    <cfRule type="expression" dxfId="710" priority="12">
      <formula>IF(RIGHT(TEXT(Y570,"0.#"),1)=".",TRUE,FALSE)</formula>
    </cfRule>
  </conditionalFormatting>
  <conditionalFormatting sqref="Y571">
    <cfRule type="expression" dxfId="709" priority="9">
      <formula>IF(RIGHT(TEXT(Y571,"0.#"),1)=".",FALSE,TRUE)</formula>
    </cfRule>
    <cfRule type="expression" dxfId="708" priority="10">
      <formula>IF(RIGHT(TEXT(Y571,"0.#"),1)=".",TRUE,FALSE)</formula>
    </cfRule>
  </conditionalFormatting>
  <conditionalFormatting sqref="Y598">
    <cfRule type="expression" dxfId="707" priority="7">
      <formula>IF(RIGHT(TEXT(Y598,"0.#"),1)=".",FALSE,TRUE)</formula>
    </cfRule>
    <cfRule type="expression" dxfId="706" priority="8">
      <formula>IF(RIGHT(TEXT(Y598,"0.#"),1)=".",TRUE,FALSE)</formula>
    </cfRule>
  </conditionalFormatting>
  <conditionalFormatting sqref="Y599">
    <cfRule type="expression" dxfId="705" priority="5">
      <formula>IF(RIGHT(TEXT(Y599,"0.#"),1)=".",FALSE,TRUE)</formula>
    </cfRule>
    <cfRule type="expression" dxfId="704" priority="6">
      <formula>IF(RIGHT(TEXT(Y599,"0.#"),1)=".",TRUE,FALSE)</formula>
    </cfRule>
  </conditionalFormatting>
  <conditionalFormatting sqref="Y600">
    <cfRule type="expression" dxfId="703" priority="3">
      <formula>IF(RIGHT(TEXT(Y600,"0.#"),1)=".",FALSE,TRUE)</formula>
    </cfRule>
    <cfRule type="expression" dxfId="702" priority="4">
      <formula>IF(RIGHT(TEXT(Y600,"0.#"),1)=".",TRUE,FALSE)</formula>
    </cfRule>
  </conditionalFormatting>
  <conditionalFormatting sqref="Y601:Y603">
    <cfRule type="expression" dxfId="701" priority="1">
      <formula>IF(RIGHT(TEXT(Y601,"0.#"),1)=".",FALSE,TRUE)</formula>
    </cfRule>
    <cfRule type="expression" dxfId="700" priority="2">
      <formula>IF(RIGHT(TEXT(Y601,"0.#"),1)=".",TRUE,FALSE)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1" max="16383" man="1"/>
    <brk id="239" max="16383" man="1"/>
    <brk id="268" max="16383" man="1"/>
    <brk id="285" max="16383" man="1"/>
    <brk id="396"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731</v>
      </c>
      <c r="M2" s="13" t="str">
        <f>IF(L2="","",K2)</f>
        <v>社会保障</v>
      </c>
      <c r="N2" s="13" t="str">
        <f>IF(M2="","",IF(N1&lt;&gt;"",CONCATENATE(N1,"、",M2),M2))</f>
        <v>社会保障</v>
      </c>
      <c r="O2" s="13"/>
      <c r="P2" s="12" t="s">
        <v>70</v>
      </c>
      <c r="Q2" s="17" t="s">
        <v>731</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731</v>
      </c>
      <c r="R6" s="13" t="str">
        <f t="shared" si="3"/>
        <v>交付</v>
      </c>
      <c r="S6" s="13" t="str">
        <f t="shared" si="4"/>
        <v>直接実施、交付</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直接実施、交付</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直接実施、交付</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
      </c>
      <c r="K10" s="14" t="s">
        <v>305</v>
      </c>
      <c r="L10" s="15"/>
      <c r="M10" s="13" t="str">
        <f t="shared" si="2"/>
        <v/>
      </c>
      <c r="N10" s="13" t="str">
        <f t="shared" si="6"/>
        <v>社会保障</v>
      </c>
      <c r="O10" s="13"/>
      <c r="P10" s="13" t="str">
        <f>S8</f>
        <v>直接実施、交付</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731</v>
      </c>
      <c r="H21" s="13" t="str">
        <f t="shared" si="1"/>
        <v>年金特別会計業務勘定</v>
      </c>
      <c r="I21" s="13" t="str">
        <f t="shared" si="5"/>
        <v>年金特別会計業務勘定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年金特別会計業務勘定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年金特別会計業務勘定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314</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369</v>
      </c>
      <c r="AF2" s="929"/>
      <c r="AG2" s="929"/>
      <c r="AH2" s="128"/>
      <c r="AI2" s="929" t="s">
        <v>465</v>
      </c>
      <c r="AJ2" s="929"/>
      <c r="AK2" s="929"/>
      <c r="AL2" s="128"/>
      <c r="AM2" s="929" t="s">
        <v>466</v>
      </c>
      <c r="AN2" s="929"/>
      <c r="AO2" s="929"/>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7"/>
      <c r="Z3" s="938"/>
      <c r="AA3" s="939"/>
      <c r="AB3" s="943"/>
      <c r="AC3" s="715"/>
      <c r="AD3" s="716"/>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7"/>
      <c r="I4" s="947"/>
      <c r="J4" s="947"/>
      <c r="K4" s="947"/>
      <c r="L4" s="947"/>
      <c r="M4" s="947"/>
      <c r="N4" s="947"/>
      <c r="O4" s="948"/>
      <c r="P4" s="146"/>
      <c r="Q4" s="656"/>
      <c r="R4" s="656"/>
      <c r="S4" s="656"/>
      <c r="T4" s="656"/>
      <c r="U4" s="656"/>
      <c r="V4" s="656"/>
      <c r="W4" s="656"/>
      <c r="X4" s="657"/>
      <c r="Y4" s="933" t="s">
        <v>12</v>
      </c>
      <c r="Z4" s="934"/>
      <c r="AA4" s="935"/>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2"/>
      <c r="H6" s="953"/>
      <c r="I6" s="953"/>
      <c r="J6" s="953"/>
      <c r="K6" s="953"/>
      <c r="L6" s="953"/>
      <c r="M6" s="953"/>
      <c r="N6" s="953"/>
      <c r="O6" s="954"/>
      <c r="P6" s="659"/>
      <c r="Q6" s="659"/>
      <c r="R6" s="659"/>
      <c r="S6" s="659"/>
      <c r="T6" s="659"/>
      <c r="U6" s="659"/>
      <c r="V6" s="659"/>
      <c r="W6" s="659"/>
      <c r="X6" s="660"/>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341</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314</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369</v>
      </c>
      <c r="AF9" s="929"/>
      <c r="AG9" s="929"/>
      <c r="AH9" s="128"/>
      <c r="AI9" s="929" t="s">
        <v>465</v>
      </c>
      <c r="AJ9" s="929"/>
      <c r="AK9" s="929"/>
      <c r="AL9" s="128"/>
      <c r="AM9" s="929" t="s">
        <v>466</v>
      </c>
      <c r="AN9" s="929"/>
      <c r="AO9" s="929"/>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7"/>
      <c r="I11" s="947"/>
      <c r="J11" s="947"/>
      <c r="K11" s="947"/>
      <c r="L11" s="947"/>
      <c r="M11" s="947"/>
      <c r="N11" s="947"/>
      <c r="O11" s="948"/>
      <c r="P11" s="146"/>
      <c r="Q11" s="656"/>
      <c r="R11" s="656"/>
      <c r="S11" s="656"/>
      <c r="T11" s="656"/>
      <c r="U11" s="656"/>
      <c r="V11" s="656"/>
      <c r="W11" s="656"/>
      <c r="X11" s="657"/>
      <c r="Y11" s="933" t="s">
        <v>12</v>
      </c>
      <c r="Z11" s="934"/>
      <c r="AA11" s="935"/>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59"/>
      <c r="Q13" s="659"/>
      <c r="R13" s="659"/>
      <c r="S13" s="659"/>
      <c r="T13" s="659"/>
      <c r="U13" s="659"/>
      <c r="V13" s="659"/>
      <c r="W13" s="659"/>
      <c r="X13" s="660"/>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341</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314</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369</v>
      </c>
      <c r="AF16" s="929"/>
      <c r="AG16" s="929"/>
      <c r="AH16" s="128"/>
      <c r="AI16" s="929" t="s">
        <v>465</v>
      </c>
      <c r="AJ16" s="929"/>
      <c r="AK16" s="929"/>
      <c r="AL16" s="128"/>
      <c r="AM16" s="929" t="s">
        <v>466</v>
      </c>
      <c r="AN16" s="929"/>
      <c r="AO16" s="929"/>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7"/>
      <c r="I18" s="947"/>
      <c r="J18" s="947"/>
      <c r="K18" s="947"/>
      <c r="L18" s="947"/>
      <c r="M18" s="947"/>
      <c r="N18" s="947"/>
      <c r="O18" s="948"/>
      <c r="P18" s="146"/>
      <c r="Q18" s="656"/>
      <c r="R18" s="656"/>
      <c r="S18" s="656"/>
      <c r="T18" s="656"/>
      <c r="U18" s="656"/>
      <c r="V18" s="656"/>
      <c r="W18" s="656"/>
      <c r="X18" s="657"/>
      <c r="Y18" s="933" t="s">
        <v>12</v>
      </c>
      <c r="Z18" s="934"/>
      <c r="AA18" s="935"/>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59"/>
      <c r="Q20" s="659"/>
      <c r="R20" s="659"/>
      <c r="S20" s="659"/>
      <c r="T20" s="659"/>
      <c r="U20" s="659"/>
      <c r="V20" s="659"/>
      <c r="W20" s="659"/>
      <c r="X20" s="660"/>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341</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314</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369</v>
      </c>
      <c r="AF23" s="929"/>
      <c r="AG23" s="929"/>
      <c r="AH23" s="128"/>
      <c r="AI23" s="929" t="s">
        <v>465</v>
      </c>
      <c r="AJ23" s="929"/>
      <c r="AK23" s="929"/>
      <c r="AL23" s="128"/>
      <c r="AM23" s="929" t="s">
        <v>466</v>
      </c>
      <c r="AN23" s="929"/>
      <c r="AO23" s="929"/>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7"/>
      <c r="I25" s="947"/>
      <c r="J25" s="947"/>
      <c r="K25" s="947"/>
      <c r="L25" s="947"/>
      <c r="M25" s="947"/>
      <c r="N25" s="947"/>
      <c r="O25" s="948"/>
      <c r="P25" s="146"/>
      <c r="Q25" s="656"/>
      <c r="R25" s="656"/>
      <c r="S25" s="656"/>
      <c r="T25" s="656"/>
      <c r="U25" s="656"/>
      <c r="V25" s="656"/>
      <c r="W25" s="656"/>
      <c r="X25" s="657"/>
      <c r="Y25" s="933" t="s">
        <v>12</v>
      </c>
      <c r="Z25" s="934"/>
      <c r="AA25" s="935"/>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59"/>
      <c r="Q27" s="659"/>
      <c r="R27" s="659"/>
      <c r="S27" s="659"/>
      <c r="T27" s="659"/>
      <c r="U27" s="659"/>
      <c r="V27" s="659"/>
      <c r="W27" s="659"/>
      <c r="X27" s="660"/>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341</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314</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369</v>
      </c>
      <c r="AF30" s="929"/>
      <c r="AG30" s="929"/>
      <c r="AH30" s="128"/>
      <c r="AI30" s="929" t="s">
        <v>465</v>
      </c>
      <c r="AJ30" s="929"/>
      <c r="AK30" s="929"/>
      <c r="AL30" s="128"/>
      <c r="AM30" s="929" t="s">
        <v>466</v>
      </c>
      <c r="AN30" s="929"/>
      <c r="AO30" s="929"/>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7"/>
      <c r="I32" s="947"/>
      <c r="J32" s="947"/>
      <c r="K32" s="947"/>
      <c r="L32" s="947"/>
      <c r="M32" s="947"/>
      <c r="N32" s="947"/>
      <c r="O32" s="948"/>
      <c r="P32" s="146"/>
      <c r="Q32" s="656"/>
      <c r="R32" s="656"/>
      <c r="S32" s="656"/>
      <c r="T32" s="656"/>
      <c r="U32" s="656"/>
      <c r="V32" s="656"/>
      <c r="W32" s="656"/>
      <c r="X32" s="657"/>
      <c r="Y32" s="933" t="s">
        <v>12</v>
      </c>
      <c r="Z32" s="934"/>
      <c r="AA32" s="935"/>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59"/>
      <c r="Q34" s="659"/>
      <c r="R34" s="659"/>
      <c r="S34" s="659"/>
      <c r="T34" s="659"/>
      <c r="U34" s="659"/>
      <c r="V34" s="659"/>
      <c r="W34" s="659"/>
      <c r="X34" s="660"/>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341</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314</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369</v>
      </c>
      <c r="AF37" s="929"/>
      <c r="AG37" s="929"/>
      <c r="AH37" s="128"/>
      <c r="AI37" s="929" t="s">
        <v>465</v>
      </c>
      <c r="AJ37" s="929"/>
      <c r="AK37" s="929"/>
      <c r="AL37" s="128"/>
      <c r="AM37" s="929" t="s">
        <v>466</v>
      </c>
      <c r="AN37" s="929"/>
      <c r="AO37" s="929"/>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7"/>
      <c r="I39" s="947"/>
      <c r="J39" s="947"/>
      <c r="K39" s="947"/>
      <c r="L39" s="947"/>
      <c r="M39" s="947"/>
      <c r="N39" s="947"/>
      <c r="O39" s="948"/>
      <c r="P39" s="146"/>
      <c r="Q39" s="656"/>
      <c r="R39" s="656"/>
      <c r="S39" s="656"/>
      <c r="T39" s="656"/>
      <c r="U39" s="656"/>
      <c r="V39" s="656"/>
      <c r="W39" s="656"/>
      <c r="X39" s="657"/>
      <c r="Y39" s="933" t="s">
        <v>12</v>
      </c>
      <c r="Z39" s="934"/>
      <c r="AA39" s="935"/>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59"/>
      <c r="Q41" s="659"/>
      <c r="R41" s="659"/>
      <c r="S41" s="659"/>
      <c r="T41" s="659"/>
      <c r="U41" s="659"/>
      <c r="V41" s="659"/>
      <c r="W41" s="659"/>
      <c r="X41" s="660"/>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341</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314</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369</v>
      </c>
      <c r="AF44" s="929"/>
      <c r="AG44" s="929"/>
      <c r="AH44" s="128"/>
      <c r="AI44" s="929" t="s">
        <v>465</v>
      </c>
      <c r="AJ44" s="929"/>
      <c r="AK44" s="929"/>
      <c r="AL44" s="128"/>
      <c r="AM44" s="929" t="s">
        <v>466</v>
      </c>
      <c r="AN44" s="929"/>
      <c r="AO44" s="929"/>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7"/>
      <c r="I46" s="947"/>
      <c r="J46" s="947"/>
      <c r="K46" s="947"/>
      <c r="L46" s="947"/>
      <c r="M46" s="947"/>
      <c r="N46" s="947"/>
      <c r="O46" s="948"/>
      <c r="P46" s="146"/>
      <c r="Q46" s="656"/>
      <c r="R46" s="656"/>
      <c r="S46" s="656"/>
      <c r="T46" s="656"/>
      <c r="U46" s="656"/>
      <c r="V46" s="656"/>
      <c r="W46" s="656"/>
      <c r="X46" s="657"/>
      <c r="Y46" s="933" t="s">
        <v>12</v>
      </c>
      <c r="Z46" s="934"/>
      <c r="AA46" s="935"/>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59"/>
      <c r="Q48" s="659"/>
      <c r="R48" s="659"/>
      <c r="S48" s="659"/>
      <c r="T48" s="659"/>
      <c r="U48" s="659"/>
      <c r="V48" s="659"/>
      <c r="W48" s="659"/>
      <c r="X48" s="660"/>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341</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314</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369</v>
      </c>
      <c r="AF51" s="929"/>
      <c r="AG51" s="929"/>
      <c r="AH51" s="128"/>
      <c r="AI51" s="929" t="s">
        <v>465</v>
      </c>
      <c r="AJ51" s="929"/>
      <c r="AK51" s="929"/>
      <c r="AL51" s="128"/>
      <c r="AM51" s="929" t="s">
        <v>466</v>
      </c>
      <c r="AN51" s="929"/>
      <c r="AO51" s="929"/>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7"/>
      <c r="I53" s="947"/>
      <c r="J53" s="947"/>
      <c r="K53" s="947"/>
      <c r="L53" s="947"/>
      <c r="M53" s="947"/>
      <c r="N53" s="947"/>
      <c r="O53" s="948"/>
      <c r="P53" s="146"/>
      <c r="Q53" s="656"/>
      <c r="R53" s="656"/>
      <c r="S53" s="656"/>
      <c r="T53" s="656"/>
      <c r="U53" s="656"/>
      <c r="V53" s="656"/>
      <c r="W53" s="656"/>
      <c r="X53" s="657"/>
      <c r="Y53" s="933" t="s">
        <v>12</v>
      </c>
      <c r="Z53" s="934"/>
      <c r="AA53" s="935"/>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59"/>
      <c r="Q55" s="659"/>
      <c r="R55" s="659"/>
      <c r="S55" s="659"/>
      <c r="T55" s="659"/>
      <c r="U55" s="659"/>
      <c r="V55" s="659"/>
      <c r="W55" s="659"/>
      <c r="X55" s="660"/>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341</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314</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369</v>
      </c>
      <c r="AF58" s="929"/>
      <c r="AG58" s="929"/>
      <c r="AH58" s="128"/>
      <c r="AI58" s="929" t="s">
        <v>465</v>
      </c>
      <c r="AJ58" s="929"/>
      <c r="AK58" s="929"/>
      <c r="AL58" s="128"/>
      <c r="AM58" s="929" t="s">
        <v>466</v>
      </c>
      <c r="AN58" s="929"/>
      <c r="AO58" s="929"/>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7"/>
      <c r="I60" s="947"/>
      <c r="J60" s="947"/>
      <c r="K60" s="947"/>
      <c r="L60" s="947"/>
      <c r="M60" s="947"/>
      <c r="N60" s="947"/>
      <c r="O60" s="948"/>
      <c r="P60" s="146"/>
      <c r="Q60" s="656"/>
      <c r="R60" s="656"/>
      <c r="S60" s="656"/>
      <c r="T60" s="656"/>
      <c r="U60" s="656"/>
      <c r="V60" s="656"/>
      <c r="W60" s="656"/>
      <c r="X60" s="657"/>
      <c r="Y60" s="933" t="s">
        <v>12</v>
      </c>
      <c r="Z60" s="934"/>
      <c r="AA60" s="935"/>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59"/>
      <c r="Q62" s="659"/>
      <c r="R62" s="659"/>
      <c r="S62" s="659"/>
      <c r="T62" s="659"/>
      <c r="U62" s="659"/>
      <c r="V62" s="659"/>
      <c r="W62" s="659"/>
      <c r="X62" s="660"/>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341</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314</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369</v>
      </c>
      <c r="AF65" s="929"/>
      <c r="AG65" s="929"/>
      <c r="AH65" s="128"/>
      <c r="AI65" s="929" t="s">
        <v>465</v>
      </c>
      <c r="AJ65" s="929"/>
      <c r="AK65" s="929"/>
      <c r="AL65" s="128"/>
      <c r="AM65" s="929" t="s">
        <v>466</v>
      </c>
      <c r="AN65" s="929"/>
      <c r="AO65" s="929"/>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7"/>
      <c r="I67" s="947"/>
      <c r="J67" s="947"/>
      <c r="K67" s="947"/>
      <c r="L67" s="947"/>
      <c r="M67" s="947"/>
      <c r="N67" s="947"/>
      <c r="O67" s="948"/>
      <c r="P67" s="146"/>
      <c r="Q67" s="656"/>
      <c r="R67" s="656"/>
      <c r="S67" s="656"/>
      <c r="T67" s="656"/>
      <c r="U67" s="656"/>
      <c r="V67" s="656"/>
      <c r="W67" s="656"/>
      <c r="X67" s="657"/>
      <c r="Y67" s="933" t="s">
        <v>12</v>
      </c>
      <c r="Z67" s="934"/>
      <c r="AA67" s="935"/>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59"/>
      <c r="Q69" s="659"/>
      <c r="R69" s="659"/>
      <c r="S69" s="659"/>
      <c r="T69" s="659"/>
      <c r="U69" s="659"/>
      <c r="V69" s="659"/>
      <c r="W69" s="659"/>
      <c r="X69" s="660"/>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341</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0" zoomScale="85" zoomScaleNormal="75" zoomScaleSheetLayoutView="85" zoomScalePageLayoutView="70" workbookViewId="0">
      <selection activeCell="C71" sqref="C71:I7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317</v>
      </c>
      <c r="Z3" s="273"/>
      <c r="AA3" s="273"/>
      <c r="AB3" s="273"/>
      <c r="AC3" s="993" t="s">
        <v>308</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1</v>
      </c>
    </row>
    <row r="4" spans="1:51" ht="26.25" customHeight="1" x14ac:dyDescent="0.15">
      <c r="A4" s="995">
        <v>1</v>
      </c>
      <c r="B4" s="995">
        <v>1</v>
      </c>
      <c r="C4" s="266" t="s">
        <v>814</v>
      </c>
      <c r="D4" s="265"/>
      <c r="E4" s="265"/>
      <c r="F4" s="265"/>
      <c r="G4" s="265"/>
      <c r="H4" s="265"/>
      <c r="I4" s="265"/>
      <c r="J4" s="248" t="s">
        <v>698</v>
      </c>
      <c r="K4" s="249"/>
      <c r="L4" s="249"/>
      <c r="M4" s="249"/>
      <c r="N4" s="249"/>
      <c r="O4" s="249"/>
      <c r="P4" s="250" t="s">
        <v>821</v>
      </c>
      <c r="Q4" s="250"/>
      <c r="R4" s="250"/>
      <c r="S4" s="250"/>
      <c r="T4" s="250"/>
      <c r="U4" s="250"/>
      <c r="V4" s="250"/>
      <c r="W4" s="250"/>
      <c r="X4" s="250"/>
      <c r="Y4" s="251">
        <v>0.6</v>
      </c>
      <c r="Z4" s="252"/>
      <c r="AA4" s="252"/>
      <c r="AB4" s="253"/>
      <c r="AC4" s="991" t="s">
        <v>76</v>
      </c>
      <c r="AD4" s="991"/>
      <c r="AE4" s="991"/>
      <c r="AF4" s="991"/>
      <c r="AG4" s="991"/>
      <c r="AH4" s="239" t="s">
        <v>698</v>
      </c>
      <c r="AI4" s="240"/>
      <c r="AJ4" s="240"/>
      <c r="AK4" s="240"/>
      <c r="AL4" s="241" t="s">
        <v>698</v>
      </c>
      <c r="AM4" s="242"/>
      <c r="AN4" s="242"/>
      <c r="AO4" s="243"/>
      <c r="AP4" s="244" t="s">
        <v>698</v>
      </c>
      <c r="AQ4" s="244"/>
      <c r="AR4" s="244"/>
      <c r="AS4" s="244"/>
      <c r="AT4" s="244"/>
      <c r="AU4" s="244"/>
      <c r="AV4" s="244"/>
      <c r="AW4" s="244"/>
      <c r="AX4" s="244"/>
      <c r="AY4">
        <f>$AY$2</f>
        <v>1</v>
      </c>
    </row>
    <row r="5" spans="1:51" ht="26.25" customHeight="1" x14ac:dyDescent="0.15">
      <c r="A5" s="995">
        <v>2</v>
      </c>
      <c r="B5" s="995">
        <v>1</v>
      </c>
      <c r="C5" s="266" t="s">
        <v>815</v>
      </c>
      <c r="D5" s="265"/>
      <c r="E5" s="265"/>
      <c r="F5" s="265"/>
      <c r="G5" s="265"/>
      <c r="H5" s="265"/>
      <c r="I5" s="265"/>
      <c r="J5" s="248" t="s">
        <v>698</v>
      </c>
      <c r="K5" s="249"/>
      <c r="L5" s="249"/>
      <c r="M5" s="249"/>
      <c r="N5" s="249"/>
      <c r="O5" s="249"/>
      <c r="P5" s="250" t="s">
        <v>821</v>
      </c>
      <c r="Q5" s="250"/>
      <c r="R5" s="250"/>
      <c r="S5" s="250"/>
      <c r="T5" s="250"/>
      <c r="U5" s="250"/>
      <c r="V5" s="250"/>
      <c r="W5" s="250"/>
      <c r="X5" s="250"/>
      <c r="Y5" s="251">
        <v>0.4</v>
      </c>
      <c r="Z5" s="252"/>
      <c r="AA5" s="252"/>
      <c r="AB5" s="253"/>
      <c r="AC5" s="991" t="s">
        <v>76</v>
      </c>
      <c r="AD5" s="991"/>
      <c r="AE5" s="991"/>
      <c r="AF5" s="991"/>
      <c r="AG5" s="991"/>
      <c r="AH5" s="239" t="s">
        <v>698</v>
      </c>
      <c r="AI5" s="240"/>
      <c r="AJ5" s="240"/>
      <c r="AK5" s="240"/>
      <c r="AL5" s="241" t="s">
        <v>698</v>
      </c>
      <c r="AM5" s="242"/>
      <c r="AN5" s="242"/>
      <c r="AO5" s="243"/>
      <c r="AP5" s="244" t="s">
        <v>698</v>
      </c>
      <c r="AQ5" s="244"/>
      <c r="AR5" s="244"/>
      <c r="AS5" s="244"/>
      <c r="AT5" s="244"/>
      <c r="AU5" s="244"/>
      <c r="AV5" s="244"/>
      <c r="AW5" s="244"/>
      <c r="AX5" s="244"/>
      <c r="AY5">
        <f>COUNTA($C$5)</f>
        <v>1</v>
      </c>
    </row>
    <row r="6" spans="1:51" ht="26.25" customHeight="1" x14ac:dyDescent="0.15">
      <c r="A6" s="995">
        <v>3</v>
      </c>
      <c r="B6" s="995">
        <v>1</v>
      </c>
      <c r="C6" s="266" t="s">
        <v>816</v>
      </c>
      <c r="D6" s="265"/>
      <c r="E6" s="265"/>
      <c r="F6" s="265"/>
      <c r="G6" s="265"/>
      <c r="H6" s="265"/>
      <c r="I6" s="265"/>
      <c r="J6" s="248" t="s">
        <v>698</v>
      </c>
      <c r="K6" s="249"/>
      <c r="L6" s="249"/>
      <c r="M6" s="249"/>
      <c r="N6" s="249"/>
      <c r="O6" s="249"/>
      <c r="P6" s="250" t="s">
        <v>821</v>
      </c>
      <c r="Q6" s="250"/>
      <c r="R6" s="250"/>
      <c r="S6" s="250"/>
      <c r="T6" s="250"/>
      <c r="U6" s="250"/>
      <c r="V6" s="250"/>
      <c r="W6" s="250"/>
      <c r="X6" s="250"/>
      <c r="Y6" s="251">
        <v>0.3</v>
      </c>
      <c r="Z6" s="252"/>
      <c r="AA6" s="252"/>
      <c r="AB6" s="253"/>
      <c r="AC6" s="991" t="s">
        <v>76</v>
      </c>
      <c r="AD6" s="991"/>
      <c r="AE6" s="991"/>
      <c r="AF6" s="991"/>
      <c r="AG6" s="991"/>
      <c r="AH6" s="239" t="s">
        <v>698</v>
      </c>
      <c r="AI6" s="240"/>
      <c r="AJ6" s="240"/>
      <c r="AK6" s="240"/>
      <c r="AL6" s="241" t="s">
        <v>698</v>
      </c>
      <c r="AM6" s="242"/>
      <c r="AN6" s="242"/>
      <c r="AO6" s="243"/>
      <c r="AP6" s="244" t="s">
        <v>698</v>
      </c>
      <c r="AQ6" s="244"/>
      <c r="AR6" s="244"/>
      <c r="AS6" s="244"/>
      <c r="AT6" s="244"/>
      <c r="AU6" s="244"/>
      <c r="AV6" s="244"/>
      <c r="AW6" s="244"/>
      <c r="AX6" s="244"/>
      <c r="AY6">
        <f>COUNTA($C$6)</f>
        <v>1</v>
      </c>
    </row>
    <row r="7" spans="1:51" ht="26.25" customHeight="1" x14ac:dyDescent="0.15">
      <c r="A7" s="995">
        <v>4</v>
      </c>
      <c r="B7" s="995">
        <v>1</v>
      </c>
      <c r="C7" s="266" t="s">
        <v>817</v>
      </c>
      <c r="D7" s="265"/>
      <c r="E7" s="265"/>
      <c r="F7" s="265"/>
      <c r="G7" s="265"/>
      <c r="H7" s="265"/>
      <c r="I7" s="265"/>
      <c r="J7" s="248" t="s">
        <v>698</v>
      </c>
      <c r="K7" s="249"/>
      <c r="L7" s="249"/>
      <c r="M7" s="249"/>
      <c r="N7" s="249"/>
      <c r="O7" s="249"/>
      <c r="P7" s="250" t="s">
        <v>821</v>
      </c>
      <c r="Q7" s="250"/>
      <c r="R7" s="250"/>
      <c r="S7" s="250"/>
      <c r="T7" s="250"/>
      <c r="U7" s="250"/>
      <c r="V7" s="250"/>
      <c r="W7" s="250"/>
      <c r="X7" s="250"/>
      <c r="Y7" s="251">
        <v>0.2</v>
      </c>
      <c r="Z7" s="252"/>
      <c r="AA7" s="252"/>
      <c r="AB7" s="253"/>
      <c r="AC7" s="991" t="s">
        <v>76</v>
      </c>
      <c r="AD7" s="991"/>
      <c r="AE7" s="991"/>
      <c r="AF7" s="991"/>
      <c r="AG7" s="991"/>
      <c r="AH7" s="239" t="s">
        <v>698</v>
      </c>
      <c r="AI7" s="240"/>
      <c r="AJ7" s="240"/>
      <c r="AK7" s="240"/>
      <c r="AL7" s="241" t="s">
        <v>698</v>
      </c>
      <c r="AM7" s="242"/>
      <c r="AN7" s="242"/>
      <c r="AO7" s="243"/>
      <c r="AP7" s="244" t="s">
        <v>698</v>
      </c>
      <c r="AQ7" s="244"/>
      <c r="AR7" s="244"/>
      <c r="AS7" s="244"/>
      <c r="AT7" s="244"/>
      <c r="AU7" s="244"/>
      <c r="AV7" s="244"/>
      <c r="AW7" s="244"/>
      <c r="AX7" s="244"/>
      <c r="AY7">
        <f>COUNTA($C$7)</f>
        <v>1</v>
      </c>
    </row>
    <row r="8" spans="1:51" ht="26.25" customHeight="1" x14ac:dyDescent="0.15">
      <c r="A8" s="995">
        <v>5</v>
      </c>
      <c r="B8" s="995">
        <v>1</v>
      </c>
      <c r="C8" s="266" t="s">
        <v>818</v>
      </c>
      <c r="D8" s="265"/>
      <c r="E8" s="265"/>
      <c r="F8" s="265"/>
      <c r="G8" s="265"/>
      <c r="H8" s="265"/>
      <c r="I8" s="265"/>
      <c r="J8" s="248" t="s">
        <v>698</v>
      </c>
      <c r="K8" s="249"/>
      <c r="L8" s="249"/>
      <c r="M8" s="249"/>
      <c r="N8" s="249"/>
      <c r="O8" s="249"/>
      <c r="P8" s="250" t="s">
        <v>821</v>
      </c>
      <c r="Q8" s="250"/>
      <c r="R8" s="250"/>
      <c r="S8" s="250"/>
      <c r="T8" s="250"/>
      <c r="U8" s="250"/>
      <c r="V8" s="250"/>
      <c r="W8" s="250"/>
      <c r="X8" s="250"/>
      <c r="Y8" s="251">
        <v>0.06</v>
      </c>
      <c r="Z8" s="252"/>
      <c r="AA8" s="252"/>
      <c r="AB8" s="253"/>
      <c r="AC8" s="991" t="s">
        <v>76</v>
      </c>
      <c r="AD8" s="991"/>
      <c r="AE8" s="991"/>
      <c r="AF8" s="991"/>
      <c r="AG8" s="991"/>
      <c r="AH8" s="239" t="s">
        <v>698</v>
      </c>
      <c r="AI8" s="240"/>
      <c r="AJ8" s="240"/>
      <c r="AK8" s="240"/>
      <c r="AL8" s="241" t="s">
        <v>698</v>
      </c>
      <c r="AM8" s="242"/>
      <c r="AN8" s="242"/>
      <c r="AO8" s="243"/>
      <c r="AP8" s="244" t="s">
        <v>698</v>
      </c>
      <c r="AQ8" s="244"/>
      <c r="AR8" s="244"/>
      <c r="AS8" s="244"/>
      <c r="AT8" s="244"/>
      <c r="AU8" s="244"/>
      <c r="AV8" s="244"/>
      <c r="AW8" s="244"/>
      <c r="AX8" s="244"/>
      <c r="AY8">
        <f>COUNTA($C$8)</f>
        <v>1</v>
      </c>
    </row>
    <row r="9" spans="1:51" ht="26.25" customHeight="1" x14ac:dyDescent="0.15">
      <c r="A9" s="995">
        <v>6</v>
      </c>
      <c r="B9" s="995">
        <v>1</v>
      </c>
      <c r="C9" s="266" t="s">
        <v>819</v>
      </c>
      <c r="D9" s="265"/>
      <c r="E9" s="265"/>
      <c r="F9" s="265"/>
      <c r="G9" s="265"/>
      <c r="H9" s="265"/>
      <c r="I9" s="265"/>
      <c r="J9" s="248" t="s">
        <v>698</v>
      </c>
      <c r="K9" s="249"/>
      <c r="L9" s="249"/>
      <c r="M9" s="249"/>
      <c r="N9" s="249"/>
      <c r="O9" s="249"/>
      <c r="P9" s="250" t="s">
        <v>821</v>
      </c>
      <c r="Q9" s="250"/>
      <c r="R9" s="250"/>
      <c r="S9" s="250"/>
      <c r="T9" s="250"/>
      <c r="U9" s="250"/>
      <c r="V9" s="250"/>
      <c r="W9" s="250"/>
      <c r="X9" s="250"/>
      <c r="Y9" s="251">
        <v>4.0000000000000001E-3</v>
      </c>
      <c r="Z9" s="252"/>
      <c r="AA9" s="252"/>
      <c r="AB9" s="253"/>
      <c r="AC9" s="991" t="s">
        <v>76</v>
      </c>
      <c r="AD9" s="991"/>
      <c r="AE9" s="991"/>
      <c r="AF9" s="991"/>
      <c r="AG9" s="991"/>
      <c r="AH9" s="239" t="s">
        <v>698</v>
      </c>
      <c r="AI9" s="240"/>
      <c r="AJ9" s="240"/>
      <c r="AK9" s="240"/>
      <c r="AL9" s="241" t="s">
        <v>698</v>
      </c>
      <c r="AM9" s="242"/>
      <c r="AN9" s="242"/>
      <c r="AO9" s="243"/>
      <c r="AP9" s="244" t="s">
        <v>698</v>
      </c>
      <c r="AQ9" s="244"/>
      <c r="AR9" s="244"/>
      <c r="AS9" s="244"/>
      <c r="AT9" s="244"/>
      <c r="AU9" s="244"/>
      <c r="AV9" s="244"/>
      <c r="AW9" s="244"/>
      <c r="AX9" s="244"/>
      <c r="AY9">
        <f>COUNTA($C$9)</f>
        <v>1</v>
      </c>
    </row>
    <row r="10" spans="1:51" ht="26.25" customHeight="1" x14ac:dyDescent="0.15">
      <c r="A10" s="995">
        <v>7</v>
      </c>
      <c r="B10" s="995">
        <v>1</v>
      </c>
      <c r="C10" s="266" t="s">
        <v>820</v>
      </c>
      <c r="D10" s="265"/>
      <c r="E10" s="265"/>
      <c r="F10" s="265"/>
      <c r="G10" s="265"/>
      <c r="H10" s="265"/>
      <c r="I10" s="265"/>
      <c r="J10" s="248" t="s">
        <v>698</v>
      </c>
      <c r="K10" s="249"/>
      <c r="L10" s="249"/>
      <c r="M10" s="249"/>
      <c r="N10" s="249"/>
      <c r="O10" s="249"/>
      <c r="P10" s="250" t="s">
        <v>821</v>
      </c>
      <c r="Q10" s="250"/>
      <c r="R10" s="250"/>
      <c r="S10" s="250"/>
      <c r="T10" s="250"/>
      <c r="U10" s="250"/>
      <c r="V10" s="250"/>
      <c r="W10" s="250"/>
      <c r="X10" s="250"/>
      <c r="Y10" s="251">
        <v>4.0000000000000001E-3</v>
      </c>
      <c r="Z10" s="252"/>
      <c r="AA10" s="252"/>
      <c r="AB10" s="253"/>
      <c r="AC10" s="991" t="s">
        <v>76</v>
      </c>
      <c r="AD10" s="991"/>
      <c r="AE10" s="991"/>
      <c r="AF10" s="991"/>
      <c r="AG10" s="991"/>
      <c r="AH10" s="239" t="s">
        <v>698</v>
      </c>
      <c r="AI10" s="240"/>
      <c r="AJ10" s="240"/>
      <c r="AK10" s="240"/>
      <c r="AL10" s="241" t="s">
        <v>698</v>
      </c>
      <c r="AM10" s="242"/>
      <c r="AN10" s="242"/>
      <c r="AO10" s="243"/>
      <c r="AP10" s="244" t="s">
        <v>698</v>
      </c>
      <c r="AQ10" s="244"/>
      <c r="AR10" s="244"/>
      <c r="AS10" s="244"/>
      <c r="AT10" s="244"/>
      <c r="AU10" s="244"/>
      <c r="AV10" s="244"/>
      <c r="AW10" s="244"/>
      <c r="AX10" s="244"/>
      <c r="AY10">
        <f>COUNTA($C$10)</f>
        <v>1</v>
      </c>
    </row>
    <row r="11" spans="1:51" ht="26.25" hidden="1" customHeight="1" x14ac:dyDescent="0.15">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317</v>
      </c>
      <c r="Z36" s="273"/>
      <c r="AA36" s="273"/>
      <c r="AB36" s="273"/>
      <c r="AC36" s="993" t="s">
        <v>308</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1</v>
      </c>
    </row>
    <row r="37" spans="1:51" ht="45" customHeight="1" x14ac:dyDescent="0.15">
      <c r="A37" s="995">
        <v>1</v>
      </c>
      <c r="B37" s="995">
        <v>1</v>
      </c>
      <c r="C37" s="266" t="s">
        <v>869</v>
      </c>
      <c r="D37" s="265"/>
      <c r="E37" s="265"/>
      <c r="F37" s="265"/>
      <c r="G37" s="265"/>
      <c r="H37" s="265"/>
      <c r="I37" s="265"/>
      <c r="J37" s="248">
        <v>3010401047520</v>
      </c>
      <c r="K37" s="249"/>
      <c r="L37" s="249"/>
      <c r="M37" s="249"/>
      <c r="N37" s="249"/>
      <c r="O37" s="249"/>
      <c r="P37" s="267" t="s">
        <v>828</v>
      </c>
      <c r="Q37" s="250"/>
      <c r="R37" s="250"/>
      <c r="S37" s="250"/>
      <c r="T37" s="250"/>
      <c r="U37" s="250"/>
      <c r="V37" s="250"/>
      <c r="W37" s="250"/>
      <c r="X37" s="250"/>
      <c r="Y37" s="251">
        <v>5</v>
      </c>
      <c r="Z37" s="252"/>
      <c r="AA37" s="252"/>
      <c r="AB37" s="253"/>
      <c r="AC37" s="991" t="s">
        <v>333</v>
      </c>
      <c r="AD37" s="991"/>
      <c r="AE37" s="991"/>
      <c r="AF37" s="991"/>
      <c r="AG37" s="991"/>
      <c r="AH37" s="239">
        <v>7</v>
      </c>
      <c r="AI37" s="240"/>
      <c r="AJ37" s="240"/>
      <c r="AK37" s="240"/>
      <c r="AL37" s="241">
        <v>51.31</v>
      </c>
      <c r="AM37" s="242"/>
      <c r="AN37" s="242"/>
      <c r="AO37" s="243"/>
      <c r="AP37" s="244" t="s">
        <v>698</v>
      </c>
      <c r="AQ37" s="244"/>
      <c r="AR37" s="244"/>
      <c r="AS37" s="244"/>
      <c r="AT37" s="244"/>
      <c r="AU37" s="244"/>
      <c r="AV37" s="244"/>
      <c r="AW37" s="244"/>
      <c r="AX37" s="244"/>
      <c r="AY37">
        <f>$AY$34</f>
        <v>1</v>
      </c>
    </row>
    <row r="38" spans="1:51" ht="45" customHeight="1" x14ac:dyDescent="0.15">
      <c r="A38" s="995">
        <v>2</v>
      </c>
      <c r="B38" s="995">
        <v>1</v>
      </c>
      <c r="C38" s="266" t="s">
        <v>870</v>
      </c>
      <c r="D38" s="265"/>
      <c r="E38" s="265"/>
      <c r="F38" s="265"/>
      <c r="G38" s="265"/>
      <c r="H38" s="265"/>
      <c r="I38" s="265"/>
      <c r="J38" s="248">
        <v>6010001088128</v>
      </c>
      <c r="K38" s="249"/>
      <c r="L38" s="249"/>
      <c r="M38" s="249"/>
      <c r="N38" s="249"/>
      <c r="O38" s="249"/>
      <c r="P38" s="267" t="s">
        <v>827</v>
      </c>
      <c r="Q38" s="250"/>
      <c r="R38" s="250"/>
      <c r="S38" s="250"/>
      <c r="T38" s="250"/>
      <c r="U38" s="250"/>
      <c r="V38" s="250"/>
      <c r="W38" s="250"/>
      <c r="X38" s="250"/>
      <c r="Y38" s="251">
        <v>4</v>
      </c>
      <c r="Z38" s="252"/>
      <c r="AA38" s="252"/>
      <c r="AB38" s="253"/>
      <c r="AC38" s="991" t="s">
        <v>333</v>
      </c>
      <c r="AD38" s="991"/>
      <c r="AE38" s="991"/>
      <c r="AF38" s="991"/>
      <c r="AG38" s="991"/>
      <c r="AH38" s="239">
        <v>12</v>
      </c>
      <c r="AI38" s="240"/>
      <c r="AJ38" s="240"/>
      <c r="AK38" s="240"/>
      <c r="AL38" s="241">
        <v>40.450000000000003</v>
      </c>
      <c r="AM38" s="242"/>
      <c r="AN38" s="242"/>
      <c r="AO38" s="243"/>
      <c r="AP38" s="244" t="s">
        <v>698</v>
      </c>
      <c r="AQ38" s="244"/>
      <c r="AR38" s="244"/>
      <c r="AS38" s="244"/>
      <c r="AT38" s="244"/>
      <c r="AU38" s="244"/>
      <c r="AV38" s="244"/>
      <c r="AW38" s="244"/>
      <c r="AX38" s="244"/>
      <c r="AY38">
        <f>COUNTA($C$38)</f>
        <v>1</v>
      </c>
    </row>
    <row r="39" spans="1:51" ht="45" customHeight="1" x14ac:dyDescent="0.15">
      <c r="A39" s="995">
        <v>3</v>
      </c>
      <c r="B39" s="995">
        <v>1</v>
      </c>
      <c r="C39" s="266" t="s">
        <v>822</v>
      </c>
      <c r="D39" s="265"/>
      <c r="E39" s="265"/>
      <c r="F39" s="265"/>
      <c r="G39" s="265"/>
      <c r="H39" s="265"/>
      <c r="I39" s="265"/>
      <c r="J39" s="248">
        <v>4021001033074</v>
      </c>
      <c r="K39" s="249"/>
      <c r="L39" s="249"/>
      <c r="M39" s="249"/>
      <c r="N39" s="249"/>
      <c r="O39" s="249"/>
      <c r="P39" s="267" t="s">
        <v>825</v>
      </c>
      <c r="Q39" s="250"/>
      <c r="R39" s="250"/>
      <c r="S39" s="250"/>
      <c r="T39" s="250"/>
      <c r="U39" s="250"/>
      <c r="V39" s="250"/>
      <c r="W39" s="250"/>
      <c r="X39" s="250"/>
      <c r="Y39" s="251">
        <v>3</v>
      </c>
      <c r="Z39" s="252"/>
      <c r="AA39" s="252"/>
      <c r="AB39" s="253"/>
      <c r="AC39" s="991" t="s">
        <v>333</v>
      </c>
      <c r="AD39" s="991"/>
      <c r="AE39" s="991"/>
      <c r="AF39" s="991"/>
      <c r="AG39" s="991"/>
      <c r="AH39" s="239">
        <v>8</v>
      </c>
      <c r="AI39" s="240"/>
      <c r="AJ39" s="240"/>
      <c r="AK39" s="240"/>
      <c r="AL39" s="241">
        <v>66.260000000000005</v>
      </c>
      <c r="AM39" s="242"/>
      <c r="AN39" s="242"/>
      <c r="AO39" s="243"/>
      <c r="AP39" s="244" t="s">
        <v>698</v>
      </c>
      <c r="AQ39" s="244"/>
      <c r="AR39" s="244"/>
      <c r="AS39" s="244"/>
      <c r="AT39" s="244"/>
      <c r="AU39" s="244"/>
      <c r="AV39" s="244"/>
      <c r="AW39" s="244"/>
      <c r="AX39" s="244"/>
      <c r="AY39">
        <f>COUNTA($C$39)</f>
        <v>1</v>
      </c>
    </row>
    <row r="40" spans="1:51" ht="45" customHeight="1" x14ac:dyDescent="0.15">
      <c r="A40" s="995">
        <v>4</v>
      </c>
      <c r="B40" s="995">
        <v>1</v>
      </c>
      <c r="C40" s="266" t="s">
        <v>823</v>
      </c>
      <c r="D40" s="265"/>
      <c r="E40" s="265"/>
      <c r="F40" s="265"/>
      <c r="G40" s="265"/>
      <c r="H40" s="265"/>
      <c r="I40" s="265"/>
      <c r="J40" s="248">
        <v>9010601040880</v>
      </c>
      <c r="K40" s="249"/>
      <c r="L40" s="249"/>
      <c r="M40" s="249"/>
      <c r="N40" s="249"/>
      <c r="O40" s="249"/>
      <c r="P40" s="267" t="s">
        <v>826</v>
      </c>
      <c r="Q40" s="250"/>
      <c r="R40" s="250"/>
      <c r="S40" s="250"/>
      <c r="T40" s="250"/>
      <c r="U40" s="250"/>
      <c r="V40" s="250"/>
      <c r="W40" s="250"/>
      <c r="X40" s="250"/>
      <c r="Y40" s="251">
        <v>1</v>
      </c>
      <c r="Z40" s="252"/>
      <c r="AA40" s="252"/>
      <c r="AB40" s="253"/>
      <c r="AC40" s="991" t="s">
        <v>333</v>
      </c>
      <c r="AD40" s="991"/>
      <c r="AE40" s="991"/>
      <c r="AF40" s="991"/>
      <c r="AG40" s="991"/>
      <c r="AH40" s="239">
        <v>6</v>
      </c>
      <c r="AI40" s="240"/>
      <c r="AJ40" s="240"/>
      <c r="AK40" s="240"/>
      <c r="AL40" s="241">
        <v>54.51</v>
      </c>
      <c r="AM40" s="242"/>
      <c r="AN40" s="242"/>
      <c r="AO40" s="243"/>
      <c r="AP40" s="244" t="s">
        <v>698</v>
      </c>
      <c r="AQ40" s="244"/>
      <c r="AR40" s="244"/>
      <c r="AS40" s="244"/>
      <c r="AT40" s="244"/>
      <c r="AU40" s="244"/>
      <c r="AV40" s="244"/>
      <c r="AW40" s="244"/>
      <c r="AX40" s="244"/>
      <c r="AY40">
        <f>COUNTA($C$40)</f>
        <v>1</v>
      </c>
    </row>
    <row r="41" spans="1:51" ht="26.25" customHeight="1" x14ac:dyDescent="0.15">
      <c r="A41" s="995">
        <v>5</v>
      </c>
      <c r="B41" s="995">
        <v>1</v>
      </c>
      <c r="C41" s="266" t="s">
        <v>871</v>
      </c>
      <c r="D41" s="265"/>
      <c r="E41" s="265"/>
      <c r="F41" s="265"/>
      <c r="G41" s="265"/>
      <c r="H41" s="265"/>
      <c r="I41" s="265"/>
      <c r="J41" s="248">
        <v>2011501023214</v>
      </c>
      <c r="K41" s="249"/>
      <c r="L41" s="249"/>
      <c r="M41" s="249"/>
      <c r="N41" s="249"/>
      <c r="O41" s="249"/>
      <c r="P41" s="267" t="s">
        <v>824</v>
      </c>
      <c r="Q41" s="250"/>
      <c r="R41" s="250"/>
      <c r="S41" s="250"/>
      <c r="T41" s="250"/>
      <c r="U41" s="250"/>
      <c r="V41" s="250"/>
      <c r="W41" s="250"/>
      <c r="X41" s="250"/>
      <c r="Y41" s="251">
        <v>0.09</v>
      </c>
      <c r="Z41" s="252"/>
      <c r="AA41" s="252"/>
      <c r="AB41" s="253"/>
      <c r="AC41" s="991" t="s">
        <v>339</v>
      </c>
      <c r="AD41" s="991"/>
      <c r="AE41" s="991"/>
      <c r="AF41" s="991"/>
      <c r="AG41" s="991"/>
      <c r="AH41" s="239" t="s">
        <v>698</v>
      </c>
      <c r="AI41" s="240"/>
      <c r="AJ41" s="240"/>
      <c r="AK41" s="240"/>
      <c r="AL41" s="241" t="s">
        <v>698</v>
      </c>
      <c r="AM41" s="242"/>
      <c r="AN41" s="242"/>
      <c r="AO41" s="243"/>
      <c r="AP41" s="244" t="s">
        <v>698</v>
      </c>
      <c r="AQ41" s="244"/>
      <c r="AR41" s="244"/>
      <c r="AS41" s="244"/>
      <c r="AT41" s="244"/>
      <c r="AU41" s="244"/>
      <c r="AV41" s="244"/>
      <c r="AW41" s="244"/>
      <c r="AX41" s="244"/>
      <c r="AY41">
        <f>COUNTA($C$41)</f>
        <v>1</v>
      </c>
    </row>
    <row r="42" spans="1:51" ht="26.25" hidden="1" customHeight="1" x14ac:dyDescent="0.15">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317</v>
      </c>
      <c r="Z69" s="273"/>
      <c r="AA69" s="273"/>
      <c r="AB69" s="273"/>
      <c r="AC69" s="993" t="s">
        <v>308</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1</v>
      </c>
    </row>
    <row r="70" spans="1:51" ht="45" customHeight="1" x14ac:dyDescent="0.15">
      <c r="A70" s="995">
        <v>1</v>
      </c>
      <c r="B70" s="995">
        <v>1</v>
      </c>
      <c r="C70" s="266" t="s">
        <v>872</v>
      </c>
      <c r="D70" s="265"/>
      <c r="E70" s="265"/>
      <c r="F70" s="265"/>
      <c r="G70" s="265"/>
      <c r="H70" s="265"/>
      <c r="I70" s="265"/>
      <c r="J70" s="248">
        <v>8030001111190</v>
      </c>
      <c r="K70" s="249"/>
      <c r="L70" s="249"/>
      <c r="M70" s="249"/>
      <c r="N70" s="249"/>
      <c r="O70" s="249"/>
      <c r="P70" s="267" t="s">
        <v>837</v>
      </c>
      <c r="Q70" s="250"/>
      <c r="R70" s="250"/>
      <c r="S70" s="250"/>
      <c r="T70" s="250"/>
      <c r="U70" s="250"/>
      <c r="V70" s="250"/>
      <c r="W70" s="250"/>
      <c r="X70" s="250"/>
      <c r="Y70" s="251">
        <v>23</v>
      </c>
      <c r="Z70" s="252"/>
      <c r="AA70" s="252"/>
      <c r="AB70" s="253"/>
      <c r="AC70" s="991" t="s">
        <v>334</v>
      </c>
      <c r="AD70" s="991"/>
      <c r="AE70" s="991"/>
      <c r="AF70" s="991"/>
      <c r="AG70" s="991"/>
      <c r="AH70" s="239">
        <v>1</v>
      </c>
      <c r="AI70" s="240"/>
      <c r="AJ70" s="240"/>
      <c r="AK70" s="240"/>
      <c r="AL70" s="241">
        <v>73.150000000000006</v>
      </c>
      <c r="AM70" s="242"/>
      <c r="AN70" s="242"/>
      <c r="AO70" s="243"/>
      <c r="AP70" s="244" t="s">
        <v>365</v>
      </c>
      <c r="AQ70" s="244"/>
      <c r="AR70" s="244"/>
      <c r="AS70" s="244"/>
      <c r="AT70" s="244"/>
      <c r="AU70" s="244"/>
      <c r="AV70" s="244"/>
      <c r="AW70" s="244"/>
      <c r="AX70" s="244"/>
      <c r="AY70" s="34">
        <f>$AY$67</f>
        <v>1</v>
      </c>
    </row>
    <row r="71" spans="1:51" ht="45" customHeight="1" x14ac:dyDescent="0.15">
      <c r="A71" s="995">
        <v>2</v>
      </c>
      <c r="B71" s="995">
        <v>1</v>
      </c>
      <c r="C71" s="266" t="s">
        <v>873</v>
      </c>
      <c r="D71" s="265"/>
      <c r="E71" s="265"/>
      <c r="F71" s="265"/>
      <c r="G71" s="265"/>
      <c r="H71" s="265"/>
      <c r="I71" s="265"/>
      <c r="J71" s="248">
        <v>7010001008844</v>
      </c>
      <c r="K71" s="249"/>
      <c r="L71" s="249"/>
      <c r="M71" s="249"/>
      <c r="N71" s="249"/>
      <c r="O71" s="249"/>
      <c r="P71" s="267" t="s">
        <v>838</v>
      </c>
      <c r="Q71" s="250"/>
      <c r="R71" s="250"/>
      <c r="S71" s="250"/>
      <c r="T71" s="250"/>
      <c r="U71" s="250"/>
      <c r="V71" s="250"/>
      <c r="W71" s="250"/>
      <c r="X71" s="250"/>
      <c r="Y71" s="251">
        <v>21</v>
      </c>
      <c r="Z71" s="252"/>
      <c r="AA71" s="252"/>
      <c r="AB71" s="253"/>
      <c r="AC71" s="991" t="s">
        <v>340</v>
      </c>
      <c r="AD71" s="991"/>
      <c r="AE71" s="991"/>
      <c r="AF71" s="991"/>
      <c r="AG71" s="991"/>
      <c r="AH71" s="239" t="s">
        <v>698</v>
      </c>
      <c r="AI71" s="240"/>
      <c r="AJ71" s="240"/>
      <c r="AK71" s="240"/>
      <c r="AL71" s="241">
        <v>100</v>
      </c>
      <c r="AM71" s="242"/>
      <c r="AN71" s="242"/>
      <c r="AO71" s="243"/>
      <c r="AP71" s="244" t="s">
        <v>365</v>
      </c>
      <c r="AQ71" s="244"/>
      <c r="AR71" s="244"/>
      <c r="AS71" s="244"/>
      <c r="AT71" s="244"/>
      <c r="AU71" s="244"/>
      <c r="AV71" s="244"/>
      <c r="AW71" s="244"/>
      <c r="AX71" s="244"/>
      <c r="AY71">
        <f>COUNTA($C$71)</f>
        <v>1</v>
      </c>
    </row>
    <row r="72" spans="1:51" ht="26.25" customHeight="1" x14ac:dyDescent="0.15">
      <c r="A72" s="995">
        <v>3</v>
      </c>
      <c r="B72" s="995">
        <v>1</v>
      </c>
      <c r="C72" s="266" t="s">
        <v>830</v>
      </c>
      <c r="D72" s="265"/>
      <c r="E72" s="265"/>
      <c r="F72" s="265"/>
      <c r="G72" s="265"/>
      <c r="H72" s="265"/>
      <c r="I72" s="265"/>
      <c r="J72" s="248">
        <v>3020001102641</v>
      </c>
      <c r="K72" s="249"/>
      <c r="L72" s="249"/>
      <c r="M72" s="249"/>
      <c r="N72" s="249"/>
      <c r="O72" s="249"/>
      <c r="P72" s="267" t="s">
        <v>839</v>
      </c>
      <c r="Q72" s="250"/>
      <c r="R72" s="250"/>
      <c r="S72" s="250"/>
      <c r="T72" s="250"/>
      <c r="U72" s="250"/>
      <c r="V72" s="250"/>
      <c r="W72" s="250"/>
      <c r="X72" s="250"/>
      <c r="Y72" s="251">
        <v>11</v>
      </c>
      <c r="Z72" s="252"/>
      <c r="AA72" s="252"/>
      <c r="AB72" s="253"/>
      <c r="AC72" s="991" t="s">
        <v>340</v>
      </c>
      <c r="AD72" s="991"/>
      <c r="AE72" s="991"/>
      <c r="AF72" s="991"/>
      <c r="AG72" s="991"/>
      <c r="AH72" s="239" t="s">
        <v>698</v>
      </c>
      <c r="AI72" s="240"/>
      <c r="AJ72" s="240"/>
      <c r="AK72" s="240"/>
      <c r="AL72" s="241">
        <v>100</v>
      </c>
      <c r="AM72" s="242"/>
      <c r="AN72" s="242"/>
      <c r="AO72" s="243"/>
      <c r="AP72" s="244" t="s">
        <v>365</v>
      </c>
      <c r="AQ72" s="244"/>
      <c r="AR72" s="244"/>
      <c r="AS72" s="244"/>
      <c r="AT72" s="244"/>
      <c r="AU72" s="244"/>
      <c r="AV72" s="244"/>
      <c r="AW72" s="244"/>
      <c r="AX72" s="244"/>
      <c r="AY72">
        <f>COUNTA($C$72)</f>
        <v>1</v>
      </c>
    </row>
    <row r="73" spans="1:51" ht="26.25" customHeight="1" x14ac:dyDescent="0.15">
      <c r="A73" s="995">
        <v>4</v>
      </c>
      <c r="B73" s="995">
        <v>1</v>
      </c>
      <c r="C73" s="266" t="s">
        <v>829</v>
      </c>
      <c r="D73" s="265"/>
      <c r="E73" s="265"/>
      <c r="F73" s="265"/>
      <c r="G73" s="265"/>
      <c r="H73" s="265"/>
      <c r="I73" s="265"/>
      <c r="J73" s="248" t="s">
        <v>849</v>
      </c>
      <c r="K73" s="249"/>
      <c r="L73" s="249"/>
      <c r="M73" s="249"/>
      <c r="N73" s="249"/>
      <c r="O73" s="249"/>
      <c r="P73" s="267" t="s">
        <v>840</v>
      </c>
      <c r="Q73" s="250"/>
      <c r="R73" s="250"/>
      <c r="S73" s="250"/>
      <c r="T73" s="250"/>
      <c r="U73" s="250"/>
      <c r="V73" s="250"/>
      <c r="W73" s="250"/>
      <c r="X73" s="250"/>
      <c r="Y73" s="251">
        <v>6</v>
      </c>
      <c r="Z73" s="252"/>
      <c r="AA73" s="252"/>
      <c r="AB73" s="253"/>
      <c r="AC73" s="991" t="s">
        <v>333</v>
      </c>
      <c r="AD73" s="991"/>
      <c r="AE73" s="991"/>
      <c r="AF73" s="991"/>
      <c r="AG73" s="991"/>
      <c r="AH73" s="239">
        <v>1</v>
      </c>
      <c r="AI73" s="240"/>
      <c r="AJ73" s="240"/>
      <c r="AK73" s="240"/>
      <c r="AL73" s="241">
        <v>75.599999999999994</v>
      </c>
      <c r="AM73" s="242"/>
      <c r="AN73" s="242"/>
      <c r="AO73" s="243"/>
      <c r="AP73" s="244" t="s">
        <v>365</v>
      </c>
      <c r="AQ73" s="244"/>
      <c r="AR73" s="244"/>
      <c r="AS73" s="244"/>
      <c r="AT73" s="244"/>
      <c r="AU73" s="244"/>
      <c r="AV73" s="244"/>
      <c r="AW73" s="244"/>
      <c r="AX73" s="244"/>
      <c r="AY73">
        <f>COUNTA($C$73)</f>
        <v>1</v>
      </c>
    </row>
    <row r="74" spans="1:51" ht="26.25" customHeight="1" x14ac:dyDescent="0.15">
      <c r="A74" s="995">
        <v>5</v>
      </c>
      <c r="B74" s="995">
        <v>1</v>
      </c>
      <c r="C74" s="266" t="s">
        <v>831</v>
      </c>
      <c r="D74" s="265"/>
      <c r="E74" s="265"/>
      <c r="F74" s="265"/>
      <c r="G74" s="265"/>
      <c r="H74" s="265"/>
      <c r="I74" s="265"/>
      <c r="J74" s="248">
        <v>8010801005164</v>
      </c>
      <c r="K74" s="249"/>
      <c r="L74" s="249"/>
      <c r="M74" s="249"/>
      <c r="N74" s="249"/>
      <c r="O74" s="249"/>
      <c r="P74" s="267" t="s">
        <v>841</v>
      </c>
      <c r="Q74" s="250"/>
      <c r="R74" s="250"/>
      <c r="S74" s="250"/>
      <c r="T74" s="250"/>
      <c r="U74" s="250"/>
      <c r="V74" s="250"/>
      <c r="W74" s="250"/>
      <c r="X74" s="250"/>
      <c r="Y74" s="251">
        <v>3</v>
      </c>
      <c r="Z74" s="252"/>
      <c r="AA74" s="252"/>
      <c r="AB74" s="253"/>
      <c r="AC74" s="991" t="s">
        <v>333</v>
      </c>
      <c r="AD74" s="991"/>
      <c r="AE74" s="991"/>
      <c r="AF74" s="991"/>
      <c r="AG74" s="991"/>
      <c r="AH74" s="239">
        <v>5</v>
      </c>
      <c r="AI74" s="240"/>
      <c r="AJ74" s="240"/>
      <c r="AK74" s="240"/>
      <c r="AL74" s="241">
        <v>69.87</v>
      </c>
      <c r="AM74" s="242"/>
      <c r="AN74" s="242"/>
      <c r="AO74" s="243"/>
      <c r="AP74" s="244" t="s">
        <v>365</v>
      </c>
      <c r="AQ74" s="244"/>
      <c r="AR74" s="244"/>
      <c r="AS74" s="244"/>
      <c r="AT74" s="244"/>
      <c r="AU74" s="244"/>
      <c r="AV74" s="244"/>
      <c r="AW74" s="244"/>
      <c r="AX74" s="244"/>
      <c r="AY74">
        <f>COUNTA($C$74)</f>
        <v>1</v>
      </c>
    </row>
    <row r="75" spans="1:51" ht="26.25" customHeight="1" x14ac:dyDescent="0.15">
      <c r="A75" s="995">
        <v>6</v>
      </c>
      <c r="B75" s="995">
        <v>1</v>
      </c>
      <c r="C75" s="266" t="s">
        <v>832</v>
      </c>
      <c r="D75" s="265"/>
      <c r="E75" s="265"/>
      <c r="F75" s="265"/>
      <c r="G75" s="265"/>
      <c r="H75" s="265"/>
      <c r="I75" s="265"/>
      <c r="J75" s="248">
        <v>9010001129804</v>
      </c>
      <c r="K75" s="249"/>
      <c r="L75" s="249"/>
      <c r="M75" s="249"/>
      <c r="N75" s="249"/>
      <c r="O75" s="249"/>
      <c r="P75" s="267" t="s">
        <v>842</v>
      </c>
      <c r="Q75" s="250"/>
      <c r="R75" s="250"/>
      <c r="S75" s="250"/>
      <c r="T75" s="250"/>
      <c r="U75" s="250"/>
      <c r="V75" s="250"/>
      <c r="W75" s="250"/>
      <c r="X75" s="250"/>
      <c r="Y75" s="251">
        <v>3</v>
      </c>
      <c r="Z75" s="252"/>
      <c r="AA75" s="252"/>
      <c r="AB75" s="253"/>
      <c r="AC75" s="991" t="s">
        <v>334</v>
      </c>
      <c r="AD75" s="991"/>
      <c r="AE75" s="991"/>
      <c r="AF75" s="991"/>
      <c r="AG75" s="991"/>
      <c r="AH75" s="239">
        <v>3</v>
      </c>
      <c r="AI75" s="240"/>
      <c r="AJ75" s="240"/>
      <c r="AK75" s="240"/>
      <c r="AL75" s="241">
        <v>32.67</v>
      </c>
      <c r="AM75" s="242"/>
      <c r="AN75" s="242"/>
      <c r="AO75" s="243"/>
      <c r="AP75" s="244" t="s">
        <v>365</v>
      </c>
      <c r="AQ75" s="244"/>
      <c r="AR75" s="244"/>
      <c r="AS75" s="244"/>
      <c r="AT75" s="244"/>
      <c r="AU75" s="244"/>
      <c r="AV75" s="244"/>
      <c r="AW75" s="244"/>
      <c r="AX75" s="244"/>
      <c r="AY75">
        <f>COUNTA($C$75)</f>
        <v>1</v>
      </c>
    </row>
    <row r="76" spans="1:51" ht="45" customHeight="1" x14ac:dyDescent="0.15">
      <c r="A76" s="995">
        <v>7</v>
      </c>
      <c r="B76" s="995">
        <v>1</v>
      </c>
      <c r="C76" s="266" t="s">
        <v>833</v>
      </c>
      <c r="D76" s="265"/>
      <c r="E76" s="265"/>
      <c r="F76" s="265"/>
      <c r="G76" s="265"/>
      <c r="H76" s="265"/>
      <c r="I76" s="265"/>
      <c r="J76" s="248">
        <v>1013301025878</v>
      </c>
      <c r="K76" s="249"/>
      <c r="L76" s="249"/>
      <c r="M76" s="249"/>
      <c r="N76" s="249"/>
      <c r="O76" s="249"/>
      <c r="P76" s="267" t="s">
        <v>843</v>
      </c>
      <c r="Q76" s="250"/>
      <c r="R76" s="250"/>
      <c r="S76" s="250"/>
      <c r="T76" s="250"/>
      <c r="U76" s="250"/>
      <c r="V76" s="250"/>
      <c r="W76" s="250"/>
      <c r="X76" s="250"/>
      <c r="Y76" s="251">
        <v>2</v>
      </c>
      <c r="Z76" s="252"/>
      <c r="AA76" s="252"/>
      <c r="AB76" s="253"/>
      <c r="AC76" s="991" t="s">
        <v>340</v>
      </c>
      <c r="AD76" s="991"/>
      <c r="AE76" s="991"/>
      <c r="AF76" s="991"/>
      <c r="AG76" s="991"/>
      <c r="AH76" s="239" t="s">
        <v>698</v>
      </c>
      <c r="AI76" s="240"/>
      <c r="AJ76" s="240"/>
      <c r="AK76" s="240"/>
      <c r="AL76" s="241">
        <v>100</v>
      </c>
      <c r="AM76" s="242"/>
      <c r="AN76" s="242"/>
      <c r="AO76" s="243"/>
      <c r="AP76" s="244" t="s">
        <v>365</v>
      </c>
      <c r="AQ76" s="244"/>
      <c r="AR76" s="244"/>
      <c r="AS76" s="244"/>
      <c r="AT76" s="244"/>
      <c r="AU76" s="244"/>
      <c r="AV76" s="244"/>
      <c r="AW76" s="244"/>
      <c r="AX76" s="244"/>
      <c r="AY76">
        <f>COUNTA($C$76)</f>
        <v>1</v>
      </c>
    </row>
    <row r="77" spans="1:51" ht="26.25" customHeight="1" x14ac:dyDescent="0.15">
      <c r="A77" s="995">
        <v>8</v>
      </c>
      <c r="B77" s="995">
        <v>1</v>
      </c>
      <c r="C77" s="266" t="s">
        <v>834</v>
      </c>
      <c r="D77" s="265"/>
      <c r="E77" s="265"/>
      <c r="F77" s="265"/>
      <c r="G77" s="265"/>
      <c r="H77" s="265"/>
      <c r="I77" s="265"/>
      <c r="J77" s="248">
        <v>6010005004345</v>
      </c>
      <c r="K77" s="249"/>
      <c r="L77" s="249"/>
      <c r="M77" s="249"/>
      <c r="N77" s="249"/>
      <c r="O77" s="249"/>
      <c r="P77" s="267" t="s">
        <v>844</v>
      </c>
      <c r="Q77" s="250"/>
      <c r="R77" s="250"/>
      <c r="S77" s="250"/>
      <c r="T77" s="250"/>
      <c r="U77" s="250"/>
      <c r="V77" s="250"/>
      <c r="W77" s="250"/>
      <c r="X77" s="250"/>
      <c r="Y77" s="251">
        <v>0.3</v>
      </c>
      <c r="Z77" s="252"/>
      <c r="AA77" s="252"/>
      <c r="AB77" s="253"/>
      <c r="AC77" s="991" t="s">
        <v>339</v>
      </c>
      <c r="AD77" s="991"/>
      <c r="AE77" s="991"/>
      <c r="AF77" s="991"/>
      <c r="AG77" s="991"/>
      <c r="AH77" s="239" t="s">
        <v>698</v>
      </c>
      <c r="AI77" s="240"/>
      <c r="AJ77" s="240"/>
      <c r="AK77" s="240"/>
      <c r="AL77" s="241" t="s">
        <v>698</v>
      </c>
      <c r="AM77" s="242"/>
      <c r="AN77" s="242"/>
      <c r="AO77" s="243"/>
      <c r="AP77" s="244" t="s">
        <v>365</v>
      </c>
      <c r="AQ77" s="244"/>
      <c r="AR77" s="244"/>
      <c r="AS77" s="244"/>
      <c r="AT77" s="244"/>
      <c r="AU77" s="244"/>
      <c r="AV77" s="244"/>
      <c r="AW77" s="244"/>
      <c r="AX77" s="244"/>
      <c r="AY77">
        <f>COUNTA($C$77)</f>
        <v>1</v>
      </c>
    </row>
    <row r="78" spans="1:51" ht="45" customHeight="1" x14ac:dyDescent="0.15">
      <c r="A78" s="995">
        <v>9</v>
      </c>
      <c r="B78" s="995">
        <v>1</v>
      </c>
      <c r="C78" s="266" t="s">
        <v>835</v>
      </c>
      <c r="D78" s="265"/>
      <c r="E78" s="265"/>
      <c r="F78" s="265"/>
      <c r="G78" s="265"/>
      <c r="H78" s="265"/>
      <c r="I78" s="265"/>
      <c r="J78" s="248">
        <v>3250001007108</v>
      </c>
      <c r="K78" s="249"/>
      <c r="L78" s="249"/>
      <c r="M78" s="249"/>
      <c r="N78" s="249"/>
      <c r="O78" s="249"/>
      <c r="P78" s="267" t="s">
        <v>845</v>
      </c>
      <c r="Q78" s="250"/>
      <c r="R78" s="250"/>
      <c r="S78" s="250"/>
      <c r="T78" s="250"/>
      <c r="U78" s="250"/>
      <c r="V78" s="250"/>
      <c r="W78" s="250"/>
      <c r="X78" s="250"/>
      <c r="Y78" s="251">
        <v>0.05</v>
      </c>
      <c r="Z78" s="252"/>
      <c r="AA78" s="252"/>
      <c r="AB78" s="253"/>
      <c r="AC78" s="991" t="s">
        <v>339</v>
      </c>
      <c r="AD78" s="991"/>
      <c r="AE78" s="991"/>
      <c r="AF78" s="991"/>
      <c r="AG78" s="991"/>
      <c r="AH78" s="239" t="s">
        <v>698</v>
      </c>
      <c r="AI78" s="240"/>
      <c r="AJ78" s="240"/>
      <c r="AK78" s="240"/>
      <c r="AL78" s="241" t="s">
        <v>698</v>
      </c>
      <c r="AM78" s="242"/>
      <c r="AN78" s="242"/>
      <c r="AO78" s="243"/>
      <c r="AP78" s="244" t="s">
        <v>365</v>
      </c>
      <c r="AQ78" s="244"/>
      <c r="AR78" s="244"/>
      <c r="AS78" s="244"/>
      <c r="AT78" s="244"/>
      <c r="AU78" s="244"/>
      <c r="AV78" s="244"/>
      <c r="AW78" s="244"/>
      <c r="AX78" s="244"/>
      <c r="AY78">
        <f>COUNTA($C$78)</f>
        <v>1</v>
      </c>
    </row>
    <row r="79" spans="1:51" ht="45" customHeight="1" x14ac:dyDescent="0.15">
      <c r="A79" s="995">
        <v>10</v>
      </c>
      <c r="B79" s="995">
        <v>1</v>
      </c>
      <c r="C79" s="266" t="s">
        <v>836</v>
      </c>
      <c r="D79" s="265"/>
      <c r="E79" s="265"/>
      <c r="F79" s="265"/>
      <c r="G79" s="265"/>
      <c r="H79" s="265"/>
      <c r="I79" s="265"/>
      <c r="J79" s="248">
        <v>5030001020584</v>
      </c>
      <c r="K79" s="249"/>
      <c r="L79" s="249"/>
      <c r="M79" s="249"/>
      <c r="N79" s="249"/>
      <c r="O79" s="249"/>
      <c r="P79" s="267" t="s">
        <v>846</v>
      </c>
      <c r="Q79" s="250"/>
      <c r="R79" s="250"/>
      <c r="S79" s="250"/>
      <c r="T79" s="250"/>
      <c r="U79" s="250"/>
      <c r="V79" s="250"/>
      <c r="W79" s="250"/>
      <c r="X79" s="250"/>
      <c r="Y79" s="251">
        <v>0.04</v>
      </c>
      <c r="Z79" s="252"/>
      <c r="AA79" s="252"/>
      <c r="AB79" s="253"/>
      <c r="AC79" s="991" t="s">
        <v>339</v>
      </c>
      <c r="AD79" s="991"/>
      <c r="AE79" s="991"/>
      <c r="AF79" s="991"/>
      <c r="AG79" s="991"/>
      <c r="AH79" s="239" t="s">
        <v>698</v>
      </c>
      <c r="AI79" s="240"/>
      <c r="AJ79" s="240"/>
      <c r="AK79" s="240"/>
      <c r="AL79" s="241" t="s">
        <v>698</v>
      </c>
      <c r="AM79" s="242"/>
      <c r="AN79" s="242"/>
      <c r="AO79" s="243"/>
      <c r="AP79" s="244" t="s">
        <v>365</v>
      </c>
      <c r="AQ79" s="244"/>
      <c r="AR79" s="244"/>
      <c r="AS79" s="244"/>
      <c r="AT79" s="244"/>
      <c r="AU79" s="244"/>
      <c r="AV79" s="244"/>
      <c r="AW79" s="244"/>
      <c r="AX79" s="244"/>
      <c r="AY79">
        <f>COUNTA($C$79)</f>
        <v>1</v>
      </c>
    </row>
    <row r="80" spans="1:51" ht="26.25" hidden="1" customHeight="1" x14ac:dyDescent="0.15">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317</v>
      </c>
      <c r="Z102" s="273"/>
      <c r="AA102" s="273"/>
      <c r="AB102" s="273"/>
      <c r="AC102" s="993" t="s">
        <v>308</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hidden="1" customHeight="1" x14ac:dyDescent="0.15">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15">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317</v>
      </c>
      <c r="Z135" s="273"/>
      <c r="AA135" s="273"/>
      <c r="AB135" s="273"/>
      <c r="AC135" s="993" t="s">
        <v>308</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hidden="1" customHeight="1" x14ac:dyDescent="0.15">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317</v>
      </c>
      <c r="Z168" s="273"/>
      <c r="AA168" s="273"/>
      <c r="AB168" s="273"/>
      <c r="AC168" s="993" t="s">
        <v>308</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hidden="1" customHeight="1" x14ac:dyDescent="0.15">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317</v>
      </c>
      <c r="Z201" s="273"/>
      <c r="AA201" s="273"/>
      <c r="AB201" s="273"/>
      <c r="AC201" s="993" t="s">
        <v>308</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hidden="1" customHeight="1" x14ac:dyDescent="0.15">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317</v>
      </c>
      <c r="Z234" s="273"/>
      <c r="AA234" s="273"/>
      <c r="AB234" s="273"/>
      <c r="AC234" s="993" t="s">
        <v>308</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hidden="1" customHeight="1" x14ac:dyDescent="0.15">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317</v>
      </c>
      <c r="Z267" s="273"/>
      <c r="AA267" s="273"/>
      <c r="AB267" s="273"/>
      <c r="AC267" s="993" t="s">
        <v>308</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hidden="1" customHeight="1" x14ac:dyDescent="0.15">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317</v>
      </c>
      <c r="Z300" s="273"/>
      <c r="AA300" s="273"/>
      <c r="AB300" s="273"/>
      <c r="AC300" s="993" t="s">
        <v>308</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hidden="1" customHeight="1" x14ac:dyDescent="0.15">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317</v>
      </c>
      <c r="Z333" s="273"/>
      <c r="AA333" s="273"/>
      <c r="AB333" s="273"/>
      <c r="AC333" s="993" t="s">
        <v>308</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hidden="1" customHeight="1" x14ac:dyDescent="0.15">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317</v>
      </c>
      <c r="Z366" s="273"/>
      <c r="AA366" s="273"/>
      <c r="AB366" s="273"/>
      <c r="AC366" s="993" t="s">
        <v>308</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hidden="1" customHeight="1" x14ac:dyDescent="0.15">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317</v>
      </c>
      <c r="Z399" s="273"/>
      <c r="AA399" s="273"/>
      <c r="AB399" s="273"/>
      <c r="AC399" s="993" t="s">
        <v>308</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hidden="1" customHeight="1" x14ac:dyDescent="0.15">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317</v>
      </c>
      <c r="Z432" s="273"/>
      <c r="AA432" s="273"/>
      <c r="AB432" s="273"/>
      <c r="AC432" s="993" t="s">
        <v>308</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hidden="1" customHeight="1" x14ac:dyDescent="0.15">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317</v>
      </c>
      <c r="Z465" s="273"/>
      <c r="AA465" s="273"/>
      <c r="AB465" s="273"/>
      <c r="AC465" s="993" t="s">
        <v>308</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hidden="1" customHeight="1" x14ac:dyDescent="0.15">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317</v>
      </c>
      <c r="Z498" s="273"/>
      <c r="AA498" s="273"/>
      <c r="AB498" s="273"/>
      <c r="AC498" s="993" t="s">
        <v>308</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hidden="1" customHeight="1" x14ac:dyDescent="0.15">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317</v>
      </c>
      <c r="Z531" s="273"/>
      <c r="AA531" s="273"/>
      <c r="AB531" s="273"/>
      <c r="AC531" s="993" t="s">
        <v>308</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hidden="1" customHeight="1" x14ac:dyDescent="0.15">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317</v>
      </c>
      <c r="Z564" s="273"/>
      <c r="AA564" s="273"/>
      <c r="AB564" s="273"/>
      <c r="AC564" s="993" t="s">
        <v>308</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hidden="1" customHeight="1" x14ac:dyDescent="0.15">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317</v>
      </c>
      <c r="Z597" s="273"/>
      <c r="AA597" s="273"/>
      <c r="AB597" s="273"/>
      <c r="AC597" s="993" t="s">
        <v>308</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hidden="1" customHeight="1" x14ac:dyDescent="0.15">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317</v>
      </c>
      <c r="Z630" s="273"/>
      <c r="AA630" s="273"/>
      <c r="AB630" s="273"/>
      <c r="AC630" s="993" t="s">
        <v>308</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hidden="1" customHeight="1" x14ac:dyDescent="0.15">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317</v>
      </c>
      <c r="Z663" s="273"/>
      <c r="AA663" s="273"/>
      <c r="AB663" s="273"/>
      <c r="AC663" s="993" t="s">
        <v>308</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hidden="1" customHeight="1" x14ac:dyDescent="0.15">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317</v>
      </c>
      <c r="Z696" s="273"/>
      <c r="AA696" s="273"/>
      <c r="AB696" s="273"/>
      <c r="AC696" s="993" t="s">
        <v>308</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hidden="1" customHeight="1" x14ac:dyDescent="0.15">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317</v>
      </c>
      <c r="Z729" s="273"/>
      <c r="AA729" s="273"/>
      <c r="AB729" s="273"/>
      <c r="AC729" s="993" t="s">
        <v>308</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hidden="1" customHeight="1" x14ac:dyDescent="0.15">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317</v>
      </c>
      <c r="Z762" s="273"/>
      <c r="AA762" s="273"/>
      <c r="AB762" s="273"/>
      <c r="AC762" s="993" t="s">
        <v>308</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hidden="1" customHeight="1" x14ac:dyDescent="0.15">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317</v>
      </c>
      <c r="Z795" s="273"/>
      <c r="AA795" s="273"/>
      <c r="AB795" s="273"/>
      <c r="AC795" s="993" t="s">
        <v>308</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hidden="1" customHeight="1" x14ac:dyDescent="0.15">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317</v>
      </c>
      <c r="Z828" s="273"/>
      <c r="AA828" s="273"/>
      <c r="AB828" s="273"/>
      <c r="AC828" s="993" t="s">
        <v>308</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hidden="1" customHeight="1" x14ac:dyDescent="0.15">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317</v>
      </c>
      <c r="Z861" s="273"/>
      <c r="AA861" s="273"/>
      <c r="AB861" s="273"/>
      <c r="AC861" s="993" t="s">
        <v>308</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hidden="1" customHeight="1" x14ac:dyDescent="0.15">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317</v>
      </c>
      <c r="Z894" s="273"/>
      <c r="AA894" s="273"/>
      <c r="AB894" s="273"/>
      <c r="AC894" s="993" t="s">
        <v>308</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hidden="1" customHeight="1" x14ac:dyDescent="0.15">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317</v>
      </c>
      <c r="Z927" s="273"/>
      <c r="AA927" s="273"/>
      <c r="AB927" s="273"/>
      <c r="AC927" s="993" t="s">
        <v>308</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hidden="1" customHeight="1" x14ac:dyDescent="0.15">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317</v>
      </c>
      <c r="Z960" s="273"/>
      <c r="AA960" s="273"/>
      <c r="AB960" s="273"/>
      <c r="AC960" s="993" t="s">
        <v>308</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hidden="1" customHeight="1" x14ac:dyDescent="0.15">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317</v>
      </c>
      <c r="Z993" s="273"/>
      <c r="AA993" s="273"/>
      <c r="AB993" s="273"/>
      <c r="AC993" s="993" t="s">
        <v>308</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hidden="1" customHeight="1" x14ac:dyDescent="0.15">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317</v>
      </c>
      <c r="Z1026" s="273"/>
      <c r="AA1026" s="273"/>
      <c r="AB1026" s="273"/>
      <c r="AC1026" s="993" t="s">
        <v>308</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hidden="1" customHeight="1" x14ac:dyDescent="0.15">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317</v>
      </c>
      <c r="Z1059" s="273"/>
      <c r="AA1059" s="273"/>
      <c r="AB1059" s="273"/>
      <c r="AC1059" s="993" t="s">
        <v>308</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hidden="1" customHeight="1" x14ac:dyDescent="0.15">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317</v>
      </c>
      <c r="Z1092" s="273"/>
      <c r="AA1092" s="273"/>
      <c r="AB1092" s="273"/>
      <c r="AC1092" s="993" t="s">
        <v>308</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hidden="1" customHeight="1" x14ac:dyDescent="0.15">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317</v>
      </c>
      <c r="Z1125" s="273"/>
      <c r="AA1125" s="273"/>
      <c r="AB1125" s="273"/>
      <c r="AC1125" s="993" t="s">
        <v>308</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hidden="1" customHeight="1" x14ac:dyDescent="0.15">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317</v>
      </c>
      <c r="Z1158" s="273"/>
      <c r="AA1158" s="273"/>
      <c r="AB1158" s="273"/>
      <c r="AC1158" s="993" t="s">
        <v>308</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hidden="1" customHeight="1" x14ac:dyDescent="0.15">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317</v>
      </c>
      <c r="Z1191" s="273"/>
      <c r="AA1191" s="273"/>
      <c r="AB1191" s="273"/>
      <c r="AC1191" s="993" t="s">
        <v>308</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hidden="1" customHeight="1" x14ac:dyDescent="0.15">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317</v>
      </c>
      <c r="Z1224" s="273"/>
      <c r="AA1224" s="273"/>
      <c r="AB1224" s="273"/>
      <c r="AC1224" s="993" t="s">
        <v>308</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hidden="1" customHeight="1" x14ac:dyDescent="0.15">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317</v>
      </c>
      <c r="Z1257" s="273"/>
      <c r="AA1257" s="273"/>
      <c r="AB1257" s="273"/>
      <c r="AC1257" s="993" t="s">
        <v>308</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hidden="1" customHeight="1" x14ac:dyDescent="0.15">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317</v>
      </c>
      <c r="Z1290" s="273"/>
      <c r="AA1290" s="273"/>
      <c r="AB1290" s="273"/>
      <c r="AC1290" s="993" t="s">
        <v>308</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hidden="1" customHeight="1" x14ac:dyDescent="0.15">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2022-08-29T07:10:30Z</cp:lastPrinted>
  <dcterms:created xsi:type="dcterms:W3CDTF">2012-03-13T00:50:25Z</dcterms:created>
  <dcterms:modified xsi:type="dcterms:W3CDTF">2022-08-29T07:13:42Z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