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20 年金\"/>
    </mc:Choice>
  </mc:AlternateContent>
  <bookViews>
    <workbookView xWindow="0" yWindow="0" windowWidth="28800" windowHeight="1183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2" i="11" s="1"/>
  <c r="AY325" i="11" l="1"/>
  <c r="AY329" i="11"/>
  <c r="AY333" i="11"/>
  <c r="AY340" i="11"/>
  <c r="AY322" i="11"/>
  <c r="AY326" i="11"/>
  <c r="AY330" i="11"/>
  <c r="AY336" i="11"/>
  <c r="AY341" i="11"/>
  <c r="AY323" i="11"/>
  <c r="AY327" i="11"/>
  <c r="AY331" i="11"/>
  <c r="AY337" i="11"/>
  <c r="AY324" i="11"/>
  <c r="AY328" i="11"/>
  <c r="AY338" i="11"/>
  <c r="AY398" i="11"/>
  <c r="AY69" i="11"/>
  <c r="AY66" i="11"/>
  <c r="AY75" i="11"/>
  <c r="AY73" i="11"/>
  <c r="AY77" i="11"/>
  <c r="AY74" i="11"/>
  <c r="AY72" i="11"/>
  <c r="AY335" i="11"/>
  <c r="AY214" i="11"/>
  <c r="AY208" i="11"/>
  <c r="AY211" i="11" s="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28" i="11"/>
  <c r="AY127" i="11"/>
  <c r="AY131" i="11" s="1"/>
  <c r="AY124" i="11"/>
  <c r="AY123" i="11"/>
  <c r="AY122" i="11"/>
  <c r="AY126" i="11" s="1"/>
  <c r="AY112" i="11"/>
  <c r="AY119" i="11" s="1"/>
  <c r="AY101" i="11"/>
  <c r="AY100" i="11"/>
  <c r="AY99" i="11"/>
  <c r="AY98" i="11"/>
  <c r="AY102" i="11"/>
  <c r="AY104" i="11" s="1"/>
  <c r="AY207" i="11" l="1"/>
  <c r="AY203" i="11"/>
  <c r="AY204" i="11"/>
  <c r="AY213" i="11"/>
  <c r="AY212" i="11"/>
  <c r="AY201" i="11"/>
  <c r="AY205" i="11"/>
  <c r="AY209" i="11"/>
  <c r="AY202" i="11"/>
  <c r="AY210" i="11"/>
  <c r="AY172" i="11"/>
  <c r="AY177" i="11"/>
  <c r="AY174" i="11"/>
  <c r="AY178" i="11"/>
  <c r="AY193" i="11"/>
  <c r="AY175" i="11"/>
  <c r="AY154" i="11"/>
  <c r="AY138" i="11"/>
  <c r="AY151" i="11"/>
  <c r="AY155" i="11"/>
  <c r="AY152" i="11"/>
  <c r="AY153" i="11"/>
  <c r="AY116" i="11"/>
  <c r="AY113" i="11"/>
  <c r="AY117" i="11"/>
  <c r="AY121" i="11"/>
  <c r="AY125" i="11"/>
  <c r="AY129" i="11"/>
  <c r="AY120" i="11"/>
  <c r="AY114" i="11"/>
  <c r="AY118" i="11"/>
  <c r="AY130" i="11"/>
  <c r="AY11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85" i="11"/>
  <c r="AY97" i="11"/>
  <c r="AY82" i="11"/>
  <c r="AY86" i="11"/>
  <c r="AY90" i="11"/>
  <c r="AY94"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<sst xmlns="http://schemas.openxmlformats.org/spreadsheetml/2006/main" count="1356" uniqueCount="670">
  <si>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</si>
  <si>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</si>
  <si>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</si>
  <si>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</si>
  <si>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</si>
  <si>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</si>
  <si>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</si>
  <si>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</si>
  <si>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</si>
  <si>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</si>
  <si>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</si>
  <si>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</si>
  <si>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</si>
  <si>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</si>
  <si>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</si>
  <si>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</si>
  <si>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</si>
  <si>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</si>
  <si>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</si>
  <si>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</si>
  <si>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</si>
  <si>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</si>
  <si>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</si>
  <si>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</si>
  <si>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</si>
  <si>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</si>
  <si>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</si>
  <si>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</si>
  <si>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</si>
  <si>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</si>
  <si>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</si>
  <si>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</si>
  <si>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</si>
  <si>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</si>
  <si>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</si>
  <si>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</si>
  <si>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</si>
  <si>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</si>
  <si>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</si>
  <si>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</si>
  <si>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</si>
  <si>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</si>
  <si>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</si>
  <si>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</si>
  <si>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</si>
  <si>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</si>
  <si>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</si>
  <si>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</si>
  <si>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</si>
  <si>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</si>
  <si>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</si>
  <si>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</si>
  <si>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</si>
  <si>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</si>
  <si>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</si>
  <si>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</si>
  <si>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</si>
  <si>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</si>
  <si>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</si>
  <si>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</si>
  <si>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</si>
  <si>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</si>
  <si>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</si>
  <si>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</si>
  <si>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</si>
  <si>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</si>
  <si>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</si>
  <si>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</si>
  <si>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</si>
  <si>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</si>
  <si>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</si>
  <si>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</si>
  <si>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</si>
  <si>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</si>
  <si>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</si>
  <si>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</si>
  <si>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</si>
  <si>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</si>
  <si>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</si>
  <si>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</si>
  <si>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</si>
  <si>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</si>
  <si>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</si>
  <si>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</si>
  <si>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</si>
  <si>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</si>
  <si>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</si>
  <si>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</si>
  <si>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</si>
  <si>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</si>
  <si>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</si>
  <si>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</si>
  <si>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</si>
  <si>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</si>
  <si>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</si>
  <si>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</si>
  <si>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</si>
  <si>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</si>
  <si>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</si>
  <si>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</si>
  <si>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</si>
  <si>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</si>
  <si>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</si>
  <si>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</si>
  <si>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</si>
  <si>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</si>
  <si>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</si>
  <si>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</si>
  <si>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</si>
  <si>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</si>
  <si>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</si>
  <si>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</si>
  <si>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</si>
  <si>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</si>
  <si>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</si>
  <si>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</si>
  <si>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</si>
  <si>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</si>
  <si>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</si>
  <si>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</si>
  <si>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</si>
  <si>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</si>
  <si>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</si>
  <si>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</si>
  <si>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</si>
  <si>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</si>
  <si>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</si>
  <si>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</si>
  <si>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</si>
  <si>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</si>
  <si>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</si>
  <si>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</si>
  <si>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</si>
  <si>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</si>
  <si>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</si>
  <si>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</si>
  <si>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</si>
  <si>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</si>
  <si>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</si>
  <si>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</si>
  <si>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</si>
  <si>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</si>
  <si>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</si>
  <si>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</si>
  <si>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</si>
  <si>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</si>
  <si>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</si>
  <si>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</si>
  <si>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</si>
  <si>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</si>
  <si>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</si>
  <si>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</si>
  <si>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</si>
  <si>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</si>
  <si>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</si>
  <si>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</si>
  <si>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</si>
  <si>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</si>
  <si>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</si>
  <si>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</si>
  <si>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</si>
  <si>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</si>
  <si>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</si>
  <si>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</si>
  <si>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</si>
  <si>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</si>
  <si>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</si>
  <si>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</si>
  <si>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</si>
  <si>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</si>
  <si>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</si>
  <si>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</si>
  <si>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</si>
  <si>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</si>
  <si>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</si>
  <si>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</si>
  <si>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</si>
  <si>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</si>
  <si>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</si>
  <si>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</si>
  <si>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</si>
  <si>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</si>
  <si>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</si>
  <si>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</si>
  <si>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</si>
  <si>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</si>
  <si>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</si>
  <si>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</si>
  <si>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</si>
  <si>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</si>
  <si>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</si>
  <si>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</si>
  <si>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</si>
  <si>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</si>
  <si>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</si>
  <si>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</si>
  <si>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</si>
  <si>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</si>
  <si>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</si>
  <si>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</si>
  <si>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</si>
  <si>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</si>
  <si>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</si>
  <si>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</si>
  <si>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</si>
  <si>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</si>
  <si>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</si>
  <si>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</si>
  <si>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</si>
  <si>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</si>
  <si>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</si>
  <si>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</si>
  <si>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</si>
  <si>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</si>
  <si>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</si>
  <si>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</si>
  <si>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</si>
  <si>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</si>
  <si>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</si>
  <si>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</si>
  <si>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</si>
  <si>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</si>
  <si>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</si>
  <si>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</si>
  <si>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</si>
  <si>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</si>
  <si>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</si>
  <si>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</si>
  <si>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</si>
  <si>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</si>
  <si>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</si>
  <si>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</si>
  <si>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</si>
  <si>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</si>
  <si>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</si>
  <si>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</si>
  <si>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</si>
  <si>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</si>
  <si>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</si>
  <si>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</si>
  <si>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</si>
  <si>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</si>
  <si>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</si>
  <si>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</si>
  <si>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</si>
  <si>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</si>
  <si>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</si>
  <si>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</si>
  <si>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</si>
  <si>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</si>
  <si>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</si>
  <si>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</si>
  <si>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</si>
  <si>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</si>
  <si>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</si>
  <si>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</si>
  <si>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</si>
  <si>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</si>
  <si>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</si>
  <si>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</si>
  <si>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</si>
  <si>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</si>
  <si>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</si>
  <si>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</si>
  <si>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</si>
  <si>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</si>
  <si>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</si>
  <si>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</si>
  <si>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</si>
  <si>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</si>
  <si>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</si>
  <si>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</si>
  <si>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</si>
  <si>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</si>
  <si>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</si>
  <si>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</si>
  <si>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</si>
  <si>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</si>
  <si>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</si>
  <si>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</si>
  <si>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</si>
  <si>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</si>
  <si>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</si>
  <si>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</si>
  <si>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</si>
  <si>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</si>
  <si>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</si>
  <si>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</si>
  <si>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</si>
  <si>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</si>
  <si>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</si>
  <si>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</si>
  <si>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</si>
  <si>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</si>
  <si>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</si>
  <si>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</si>
  <si>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</si>
  <si>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</si>
  <si>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</si>
  <si>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</si>
  <si>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</si>
  <si>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</si>
  <si>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</si>
  <si>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</si>
  <si>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</si>
  <si>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</si>
  <si>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</si>
  <si>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</si>
  <si>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</si>
  <si>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</si>
  <si>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</si>
  <si>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</si>
  <si>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</si>
  <si>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</si>
  <si>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</si>
  <si>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</si>
  <si>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</si>
  <si>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</si>
  <si>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</si>
  <si>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</si>
  <si>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</si>
  <si>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</si>
  <si>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</si>
  <si>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</si>
  <si>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</si>
  <si>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</si>
  <si>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</si>
  <si>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</si>
  <si>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</si>
  <si>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</si>
  <si>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</si>
  <si>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</si>
  <si>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</si>
  <si>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</si>
  <si>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</si>
  <si>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</si>
  <si>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</si>
  <si>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</si>
  <si>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</si>
  <si>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</si>
  <si>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</si>
  <si>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</si>
  <si>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</si>
  <si>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</si>
  <si>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</si>
  <si>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</si>
  <si>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</si>
  <si>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</si>
  <si>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</si>
  <si>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</si>
  <si>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</si>
  <si>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</si>
  <si>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</si>
  <si>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</si>
  <si>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</si>
  <si>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</si>
  <si>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</si>
  <si>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</si>
  <si>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</si>
  <si>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</si>
  <si>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</si>
  <si>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</si>
  <si>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</si>
  <si>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</si>
  <si>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</si>
  <si>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</si>
  <si>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</si>
  <si>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</si>
  <si>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</si>
  <si>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</si>
  <si>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</si>
  <si>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</si>
  <si>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</si>
  <si>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</si>
  <si>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</si>
  <si>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</si>
  <si>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</si>
  <si>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</si>
  <si>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</si>
  <si>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</si>
  <si>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</si>
  <si>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</si>
  <si>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</si>
  <si>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</si>
  <si>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</si>
  <si>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</si>
  <si>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</si>
  <si>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</si>
  <si>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</si>
  <si>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</si>
  <si>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</si>
  <si>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</si>
  <si>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</si>
  <si>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</si>
  <si>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</si>
  <si>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</si>
  <si>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</si>
  <si>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</si>
  <si>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</si>
  <si>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</si>
  <si>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</si>
  <si>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</si>
  <si>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</si>
  <si>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</si>
  <si>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</si>
  <si>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</si>
  <si>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</si>
  <si>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</si>
  <si>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</si>
  <si>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</si>
  <si>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</si>
  <si>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</si>
  <si>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</si>
  <si>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</si>
  <si>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</si>
  <si>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</si>
  <si>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</si>
  <si>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</si>
  <si>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</si>
  <si>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</si>
  <si>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</si>
  <si>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</si>
  <si>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</si>
  <si>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</si>
  <si>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</si>
  <si>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</si>
  <si>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</si>
  <si>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</si>
  <si>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</si>
  <si>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</si>
  <si>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</si>
  <si>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</si>
  <si>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</si>
  <si>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</si>
  <si>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</si>
  <si>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</si>
  <si>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</si>
  <si>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</si>
  <si>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</si>
  <si>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</si>
  <si>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</si>
  <si>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</si>
  <si>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</si>
  <si>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</si>
  <si>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</si>
  <si>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</si>
  <si>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</si>
  <si>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</si>
  <si>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</si>
  <si>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</si>
  <si>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</si>
  <si>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</si>
  <si>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</si>
  <si>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</si>
  <si>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</si>
  <si>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</si>
  <si>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</si>
  <si>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</si>
  <si>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</si>
  <si>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</si>
  <si>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</si>
  <si>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</si>
  <si>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</si>
  <si>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</si>
  <si>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</si>
  <si>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</si>
  <si>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</si>
  <si>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</si>
  <si>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</si>
  <si>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</si>
  <si>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</si>
  <si>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</si>
  <si>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</si>
  <si>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</si>
  <si>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</si>
  <si>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</si>
  <si>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</si>
  <si>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</si>
  <si>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</si>
  <si>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</si>
  <si>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</si>
  <si>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</si>
  <si>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</si>
  <si>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</si>
  <si>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</si>
  <si>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</si>
  <si>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</si>
  <si>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</si>
  <si>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</si>
  <si>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</si>
  <si>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</si>
  <si>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</si>
  <si>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</si>
  <si>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</si>
  <si>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</si>
  <si>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</si>
  <si>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</si>
  <si>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</si>
  <si>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</si>
  <si>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</si>
  <si>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</si>
  <si>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</si>
  <si>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</si>
  <si>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</si>
  <si>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</si>
  <si>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</si>
  <si>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</si>
  <si>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</si>
  <si>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</si>
  <si>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</si>
  <si>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</si>
  <si>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</si>
  <si>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</si>
  <si>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</si>
  <si>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</si>
  <si>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</si>
  <si>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</si>
  <si>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</si>
  <si>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</si>
  <si>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</si>
  <si>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</si>
  <si>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</si>
  <si>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</si>
  <si>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</si>
  <si>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</si>
  <si>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</si>
  <si>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</si>
  <si>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</si>
  <si>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</si>
  <si>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</si>
  <si>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</si>
  <si>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</si>
  <si>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</si>
  <si>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</si>
  <si>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</si>
  <si>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</si>
  <si>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</si>
  <si>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</si>
  <si>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</si>
  <si>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</si>
  <si>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</si>
  <si>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</si>
  <si>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</si>
  <si>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</si>
  <si>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</si>
  <si>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</si>
  <si>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</si>
  <si>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</si>
  <si>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</si>
  <si>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</si>
  <si>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</si>
  <si>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</si>
  <si>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</si>
  <si>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</si>
  <si>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</si>
  <si>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</si>
  <si>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</si>
  <si>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</si>
  <si>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</si>
  <si>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</si>
  <si>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</si>
  <si>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</si>
  <si>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</si>
  <si>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</si>
  <si>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</si>
  <si>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</si>
  <si>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</si>
  <si>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</si>
  <si>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</si>
  <si>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</si>
  <si>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</si>
  <si>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</si>
  <si>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</si>
  <si>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</si>
  <si>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</si>
  <si>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</si>
  <si>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</si>
  <si>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</si>
  <si>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</si>
  <si>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</si>
  <si>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</si>
  <si>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</si>
  <si>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</si>
  <si>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</si>
  <si>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</si>
  <si>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</si>
  <si>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</si>
  <si>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</si>
  <si>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</si>
  <si>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</si>
  <si>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</si>
  <si>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</si>
  <si>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</si>
  <si>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</si>
  <si>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</si>
  <si>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</si>
  <si>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</si>
  <si>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</si>
  <si>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</si>
  <si>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</si>
  <si>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</si>
  <si>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</si>
  <si>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</si>
  <si>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</si>
  <si>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</si>
  <si>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</si>
  <si>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</si>
  <si>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</si>
  <si>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</si>
  <si>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</si>
  <si>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年金局</t>
    <rPh sb="0" eb="3">
      <t>ネンキンキョク</t>
    </rPh>
    <phoneticPr fontId="5"/>
  </si>
  <si>
    <t>総務課</t>
    <rPh sb="0" eb="3">
      <t>ソウムカ</t>
    </rPh>
    <phoneticPr fontId="5"/>
  </si>
  <si>
    <t>○</t>
  </si>
  <si>
    <t>-</t>
  </si>
  <si>
    <t>-</t>
    <phoneticPr fontId="5"/>
  </si>
  <si>
    <t>存続厚生年金基金等に対し、着実に交付する。</t>
    <rPh sb="0" eb="2">
      <t>ソンゾク</t>
    </rPh>
    <rPh sb="2" eb="4">
      <t>コウセイ</t>
    </rPh>
    <rPh sb="4" eb="6">
      <t>ネンキン</t>
    </rPh>
    <rPh sb="6" eb="8">
      <t>キキン</t>
    </rPh>
    <rPh sb="8" eb="9">
      <t>トウ</t>
    </rPh>
    <rPh sb="10" eb="11">
      <t>タイ</t>
    </rPh>
    <rPh sb="13" eb="15">
      <t>チャクジツ</t>
    </rPh>
    <rPh sb="16" eb="18">
      <t>コウフ</t>
    </rPh>
    <phoneticPr fontId="5"/>
  </si>
  <si>
    <t>億円</t>
    <rPh sb="0" eb="2">
      <t>オクエン</t>
    </rPh>
    <phoneticPr fontId="5"/>
  </si>
  <si>
    <t>件</t>
    <rPh sb="0" eb="1">
      <t>ケン</t>
    </rPh>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</si>
  <si>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t>
    <rPh sb="0" eb="1">
      <t>ホン</t>
    </rPh>
    <rPh sb="1" eb="3">
      <t>ケイヒ</t>
    </rPh>
    <rPh sb="5" eb="14">
      <t>ソンゾクコウセイネンキンキキントウ</t>
    </rPh>
    <rPh sb="15" eb="16">
      <t>クニ</t>
    </rPh>
    <rPh sb="17" eb="18">
      <t>カ</t>
    </rPh>
    <rPh sb="21" eb="23">
      <t>シキュウ</t>
    </rPh>
    <rPh sb="25" eb="27">
      <t>ロウレイ</t>
    </rPh>
    <rPh sb="27" eb="29">
      <t>ネンキン</t>
    </rPh>
    <rPh sb="30" eb="32">
      <t>ダイコウ</t>
    </rPh>
    <rPh sb="32" eb="34">
      <t>キュウフ</t>
    </rPh>
    <rPh sb="36" eb="38">
      <t>ヒヨウ</t>
    </rPh>
    <rPh sb="42" eb="44">
      <t>セイフ</t>
    </rPh>
    <rPh sb="45" eb="47">
      <t>フタン</t>
    </rPh>
    <rPh sb="55" eb="58">
      <t>キュウフヒ</t>
    </rPh>
    <rPh sb="58" eb="61">
      <t>フタンキン</t>
    </rPh>
    <rPh sb="61" eb="62">
      <t>トウ</t>
    </rPh>
    <rPh sb="67" eb="69">
      <t>ソンゾク</t>
    </rPh>
    <rPh sb="69" eb="71">
      <t>コウセイ</t>
    </rPh>
    <rPh sb="71" eb="73">
      <t>ネンキン</t>
    </rPh>
    <rPh sb="73" eb="75">
      <t>キキン</t>
    </rPh>
    <rPh sb="75" eb="76">
      <t>トウ</t>
    </rPh>
    <rPh sb="77" eb="79">
      <t>コウフ</t>
    </rPh>
    <rPh sb="87" eb="89">
      <t>タンイ</t>
    </rPh>
    <rPh sb="89" eb="90">
      <t>ア</t>
    </rPh>
    <rPh sb="96" eb="98">
      <t>サンシュツ</t>
    </rPh>
    <phoneticPr fontId="5"/>
  </si>
  <si>
    <t>　　-</t>
    <phoneticPr fontId="5"/>
  </si>
  <si>
    <t>ー</t>
    <phoneticPr fontId="5"/>
  </si>
  <si>
    <t>‐</t>
  </si>
  <si>
    <t>無</t>
  </si>
  <si>
    <t>739</t>
    <phoneticPr fontId="5"/>
  </si>
  <si>
    <t>649</t>
    <phoneticPr fontId="5"/>
  </si>
  <si>
    <t>798</t>
    <phoneticPr fontId="5"/>
  </si>
  <si>
    <t>800</t>
    <phoneticPr fontId="5"/>
  </si>
  <si>
    <t>811</t>
    <phoneticPr fontId="5"/>
  </si>
  <si>
    <t>777</t>
    <phoneticPr fontId="5"/>
  </si>
  <si>
    <t>776</t>
    <phoneticPr fontId="5"/>
  </si>
  <si>
    <t>772</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</si>
  <si>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</si>
  <si>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A.存続厚生年金基金等</t>
    <rPh sb="2" eb="4">
      <t>ソンゾク</t>
    </rPh>
    <rPh sb="4" eb="6">
      <t>コウセイ</t>
    </rPh>
    <rPh sb="6" eb="8">
      <t>ネンキン</t>
    </rPh>
    <rPh sb="8" eb="10">
      <t>キキン</t>
    </rPh>
    <rPh sb="10" eb="11">
      <t>トウ</t>
    </rPh>
    <phoneticPr fontId="5"/>
  </si>
  <si>
    <t>存続厚生年金基金等</t>
    <rPh sb="0" eb="2">
      <t>ソンゾク</t>
    </rPh>
    <rPh sb="2" eb="4">
      <t>コウセイ</t>
    </rPh>
    <rPh sb="4" eb="6">
      <t>ネンキン</t>
    </rPh>
    <rPh sb="6" eb="8">
      <t>キキン</t>
    </rPh>
    <rPh sb="8" eb="9">
      <t>トウ</t>
    </rPh>
    <phoneticPr fontId="5"/>
  </si>
  <si>
    <t>補助金等交付</t>
  </si>
  <si>
    <t>存続厚生年金基金等給付費等負担金</t>
    <rPh sb="0" eb="2">
      <t>ソンゾク</t>
    </rPh>
    <rPh sb="2" eb="4">
      <t>コウセイ</t>
    </rPh>
    <rPh sb="4" eb="6">
      <t>ネンキン</t>
    </rPh>
    <rPh sb="6" eb="8">
      <t>キキン</t>
    </rPh>
    <rPh sb="8" eb="9">
      <t>トウ</t>
    </rPh>
    <rPh sb="9" eb="12">
      <t>キュウフヒ</t>
    </rPh>
    <rPh sb="12" eb="13">
      <t>トウ</t>
    </rPh>
    <rPh sb="13" eb="16">
      <t>フタンキン</t>
    </rPh>
    <phoneticPr fontId="5"/>
  </si>
  <si>
    <t>https://www.mhlw.go.jp/wp/seisaku/hyouka/dl/r03_jizenbunseki/X-1-1.pdf</t>
    <phoneticPr fontId="5"/>
  </si>
  <si>
    <t>4ページ目、達成手段2、（10）存続厚生年金基金等給付費等負担金に必要な経費（昭和61年度）</t>
    <rPh sb="16" eb="18">
      <t>ソンゾク</t>
    </rPh>
    <rPh sb="18" eb="20">
      <t>コウセイ</t>
    </rPh>
    <rPh sb="20" eb="22">
      <t>ネンキン</t>
    </rPh>
    <rPh sb="22" eb="24">
      <t>キキン</t>
    </rPh>
    <rPh sb="24" eb="25">
      <t>トウ</t>
    </rPh>
    <rPh sb="25" eb="28">
      <t>キュウフヒ</t>
    </rPh>
    <rPh sb="28" eb="29">
      <t>トウ</t>
    </rPh>
    <rPh sb="29" eb="32">
      <t>フタンキン</t>
    </rPh>
    <rPh sb="33" eb="35">
      <t>ヒツヨウ</t>
    </rPh>
    <rPh sb="36" eb="38">
      <t>ケイヒ</t>
    </rPh>
    <phoneticPr fontId="5"/>
  </si>
  <si>
    <t>存続厚生年金基金等給付費等負担金に必要な経費</t>
    <phoneticPr fontId="5"/>
  </si>
  <si>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</si>
  <si>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・「存続厚生年金基金等給付費負担金交付要綱」
（令和２年12月25日厚生労働省発年1225第14号）
・「存続厚生年金基金等給付現価負担金交付要綱」
（令和２年12月25日厚生労働省発年1225第15号）</t>
    <phoneticPr fontId="5"/>
  </si>
  <si>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</si>
  <si>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存続厚生年金基金が代行部分について確保することを義務づけられている積立金）が、過去期間代行給付現価額（将来見込まれる代行給付の費用を現在価値に割り戻したもの）を下回っている場合に、当該下回っている額の一部負担金を交付（3月）する。</t>
    <phoneticPr fontId="5"/>
  </si>
  <si>
    <t>存続厚生年金基金等給付費等負担金</t>
    <phoneticPr fontId="5"/>
  </si>
  <si>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</si>
  <si>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</si>
  <si>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</si>
  <si>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phoneticPr fontId="5"/>
  </si>
  <si>
    <t xml:space="preserve">          -</t>
    <phoneticPr fontId="5"/>
  </si>
  <si>
    <t>施策大目標１　老後生活の経済的自立の基礎となる所得保障の充実を図ること</t>
    <phoneticPr fontId="5"/>
  </si>
  <si>
    <t>Ⅹ－１－１　国民に信頼される持続可能な公的年金制度等を構築し、適正な事業運営を図ること</t>
    <phoneticPr fontId="5"/>
  </si>
  <si>
    <t>本事業を安定的かつ継続的に行うために、国の責務において実施することが必要不可欠である。</t>
    <phoneticPr fontId="5"/>
  </si>
  <si>
    <t>本事業は、国民生活の安定が損なわれることを防止することを目的とする公的年金事業の一環であり、法律に基づき、国の責務において実施すべき優先度が高い事業である。</t>
    <phoneticPr fontId="5"/>
  </si>
  <si>
    <t>代替指標の実績は目的に見合ったものになっている。</t>
    <phoneticPr fontId="5"/>
  </si>
  <si>
    <t>活動実績はほぼ見込みどおり推移している。</t>
    <phoneticPr fontId="5"/>
  </si>
  <si>
    <t>・引き続き、存続厚生年金基金等への給付費負担金等の支払いに支障をきたさぬように、支払実績等を踏まえ必要な予算額を確保するとともに、適正な執行を行うなどの取組を進める。</t>
    <phoneticPr fontId="5"/>
  </si>
  <si>
    <t>-</t>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</si>
  <si>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rPh sb="0" eb="1">
      <t>ホン</t>
    </rPh>
    <rPh sb="1" eb="3">
      <t>ケイヒ</t>
    </rPh>
    <rPh sb="5" eb="7">
      <t>ソンゾク</t>
    </rPh>
    <rPh sb="7" eb="9">
      <t>コウセイ</t>
    </rPh>
    <rPh sb="9" eb="11">
      <t>ネンキン</t>
    </rPh>
    <rPh sb="11" eb="13">
      <t>キキン</t>
    </rPh>
    <rPh sb="13" eb="14">
      <t>トウ</t>
    </rPh>
    <rPh sb="15" eb="16">
      <t>クニ</t>
    </rPh>
    <rPh sb="17" eb="18">
      <t>カ</t>
    </rPh>
    <rPh sb="21" eb="23">
      <t>シキュウ</t>
    </rPh>
    <rPh sb="25" eb="27">
      <t>ロウレイ</t>
    </rPh>
    <rPh sb="27" eb="29">
      <t>ネンキン</t>
    </rPh>
    <rPh sb="30" eb="32">
      <t>ダイコウ</t>
    </rPh>
    <rPh sb="32" eb="34">
      <t>キュウフ</t>
    </rPh>
    <rPh sb="36" eb="38">
      <t>ヒヨウ</t>
    </rPh>
    <rPh sb="42" eb="44">
      <t>セイフ</t>
    </rPh>
    <rPh sb="45" eb="47">
      <t>フタン</t>
    </rPh>
    <rPh sb="55" eb="58">
      <t>キュウフヒ</t>
    </rPh>
    <rPh sb="58" eb="61">
      <t>フタンキン</t>
    </rPh>
    <rPh sb="61" eb="62">
      <t>トウ</t>
    </rPh>
    <rPh sb="67" eb="69">
      <t>ソンゾク</t>
    </rPh>
    <rPh sb="69" eb="71">
      <t>コウセイ</t>
    </rPh>
    <rPh sb="71" eb="73">
      <t>ネンキン</t>
    </rPh>
    <rPh sb="73" eb="75">
      <t>キキン</t>
    </rPh>
    <rPh sb="75" eb="76">
      <t>トウ</t>
    </rPh>
    <rPh sb="77" eb="79">
      <t>コウフ</t>
    </rPh>
    <rPh sb="87" eb="89">
      <t>タンイ</t>
    </rPh>
    <rPh sb="89" eb="90">
      <t>ア</t>
    </rPh>
    <rPh sb="96" eb="98">
      <t>サンシュツ</t>
    </rPh>
    <phoneticPr fontId="5"/>
  </si>
  <si>
    <t>厚生年金保険法に基づく、被保険者や被保険者であった者等への保険給付に充てるための費用であり、受益者との負担関係は妥当である。</t>
    <phoneticPr fontId="5"/>
  </si>
  <si>
    <t>厚生年金保険法に基づく、被保険者や被保険者であった者等への保険給付に充てるための費用であり、必要な経費に限定されている。</t>
    <phoneticPr fontId="5"/>
  </si>
  <si>
    <t>存続厚生年金基金等が国に代わって支給する老齢年金（代行給付）の費用のうち、政府が負担することとされた給付費負担金等について存続厚生年金基金等へ交付する事業であり、国民生活の安定が損なわれることを防止することを目的とする公的年金事業の一環であるため、必要不可欠な事業である。</t>
    <rPh sb="56" eb="57">
      <t>トウ</t>
    </rPh>
    <phoneticPr fontId="5"/>
  </si>
  <si>
    <t>・当該支出は、存続厚生年金基金等が支給する老齢年金給付に要する費用の一部負担金等を交付するものであり、必要性、有効性等が認められる。</t>
    <rPh sb="39" eb="40">
      <t>トウ</t>
    </rPh>
    <phoneticPr fontId="5"/>
  </si>
  <si>
    <t>点検対象外</t>
    <rPh sb="0" eb="5">
      <t>テンケンタイショウガイ</t>
    </rPh>
    <phoneticPr fontId="5"/>
  </si>
  <si>
    <t>国民年金法等の一部を改正する法律（昭和60年法律第34号）等に基づく、存続厚生年金基金等に対する給付費等負担金の交付</t>
    <rPh sb="0" eb="2">
      <t>コクミン</t>
    </rPh>
    <rPh sb="7" eb="9">
      <t>イチブ</t>
    </rPh>
    <rPh sb="10" eb="12">
      <t>カイセイ</t>
    </rPh>
    <rPh sb="14" eb="16">
      <t>ホウリツ</t>
    </rPh>
    <rPh sb="29" eb="30">
      <t>トウ</t>
    </rPh>
    <phoneticPr fontId="5"/>
  </si>
  <si>
    <t>国民年金法（昭和60年法律第34号）等の一部を改正する法律等に基づく、存続厚生年金基金等に対する給付費等負担金の交付</t>
    <rPh sb="29" eb="30">
      <t>トウ</t>
    </rPh>
    <phoneticPr fontId="5"/>
  </si>
  <si>
    <t>引き続き、必要な予算額を確保し、適正な執行に努めること。</t>
  </si>
  <si>
    <t>総務課長　岡部　史哉</t>
    <rPh sb="0" eb="2">
      <t>ソウム</t>
    </rPh>
    <rPh sb="2" eb="4">
      <t>カチョウ</t>
    </rPh>
    <rPh sb="5" eb="7">
      <t>オカベ</t>
    </rPh>
    <rPh sb="8" eb="10">
      <t>フミヤ</t>
    </rPh>
    <phoneticPr fontId="5"/>
  </si>
  <si>
    <t>-</t>
    <phoneticPr fontId="5"/>
  </si>
  <si>
    <t>存続厚生年金基金等が国に代わって支給する老齢年金（代行給付）の費用のうち、政府が負担することとされた給付費負担金等を適切に交付する。
令和元年度　交付金額 2,729億円　件数　58件
令和２年度　 交付金額 4,301億円　件数　27件
令和３年度　 交付金額 2,320億円　件数　13件</t>
    <rPh sb="100" eb="103">
      <t>コウフキン</t>
    </rPh>
    <rPh sb="103" eb="104">
      <t>ガク</t>
    </rPh>
    <rPh sb="110" eb="112">
      <t>オクエン</t>
    </rPh>
    <rPh sb="113" eb="115">
      <t>ケンスウ</t>
    </rPh>
    <rPh sb="118" eb="119">
      <t>ケン</t>
    </rPh>
    <rPh sb="120" eb="122">
      <t>レイワ</t>
    </rPh>
    <rPh sb="123" eb="125">
      <t>ネンド</t>
    </rPh>
    <phoneticPr fontId="5"/>
  </si>
  <si>
    <t>給付現価負担金の増等による</t>
    <rPh sb="0" eb="2">
      <t>キュウフ</t>
    </rPh>
    <rPh sb="2" eb="4">
      <t>ゲンカ</t>
    </rPh>
    <rPh sb="4" eb="7">
      <t>フタンキン</t>
    </rPh>
    <rPh sb="8" eb="10">
      <t>ゾウトウ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</si>
</sst>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88900</xdr:colOff>
      <xdr:row>65</xdr:row>
      <xdr:rowOff>38100</xdr:rowOff>
    </xdr:from>
    <xdr:to>
      <xdr:col>41</xdr:col>
      <xdr:colOff>162378</xdr:colOff>
      <xdr:row>65</xdr:row>
      <xdr:rowOff>275167</xdr:rowOff>
    </xdr:to>
    <xdr:sp macro="" textlink="">
      <xdr:nvSpPr>
        <xdr:cNvPr id="12" name="テキスト ボックス 11"/>
        <xdr:cNvSpPr txBox="1"/>
      </xdr:nvSpPr>
      <xdr:spPr>
        <a:xfrm>
          <a:off x="7810500" y="21056600"/>
          <a:ext cx="683078" cy="23706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10</xdr:col>
      <xdr:colOff>101600</xdr:colOff>
      <xdr:row>269</xdr:row>
      <xdr:rowOff>3</xdr:rowOff>
    </xdr:from>
    <xdr:to>
      <xdr:col>42</xdr:col>
      <xdr:colOff>109455</xdr:colOff>
      <xdr:row>277</xdr:row>
      <xdr:rowOff>12697</xdr:rowOff>
    </xdr:to>
    <xdr:grpSp>
      <xdr:nvGrpSpPr>
        <xdr:cNvPr id="20" name="グループ化 19"/>
        <xdr:cNvGrpSpPr>
          <a:grpSpLocks/>
        </xdr:cNvGrpSpPr>
      </xdr:nvGrpSpPr>
      <xdr:grpSpPr bwMode="auto">
        <a:xfrm>
          <a:off x="2133600" y="43357803"/>
          <a:ext cx="6510255" cy="2857494"/>
          <a:chOff x="3136900" y="28345590"/>
          <a:chExt cx="6829304" cy="2842338"/>
        </a:xfrm>
      </xdr:grpSpPr>
      <xdr:sp macro="" textlink="">
        <xdr:nvSpPr>
          <xdr:cNvPr id="21" name="角丸四角形 20"/>
          <xdr:cNvSpPr/>
        </xdr:nvSpPr>
        <xdr:spPr>
          <a:xfrm>
            <a:off x="3136900" y="28345590"/>
            <a:ext cx="2540902" cy="744134"/>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22" name="角丸四角形 21"/>
          <xdr:cNvSpPr/>
        </xdr:nvSpPr>
        <xdr:spPr>
          <a:xfrm>
            <a:off x="3165994" y="30451038"/>
            <a:ext cx="3627089" cy="736890"/>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存続厚生年金基金等</a:t>
            </a:r>
          </a:p>
        </xdr:txBody>
      </xdr:sp>
      <xdr:cxnSp macro="">
        <xdr:nvCxnSpPr>
          <xdr:cNvPr id="23" name="直線矢印コネクタ 22"/>
          <xdr:cNvCxnSpPr/>
        </xdr:nvCxnSpPr>
        <xdr:spPr>
          <a:xfrm>
            <a:off x="3616807" y="29088695"/>
            <a:ext cx="13021" cy="1341275"/>
          </a:xfrm>
          <a:prstGeom prst="straightConnector1">
            <a:avLst/>
          </a:prstGeom>
          <a:noFill/>
          <a:ln w="25400" cap="flat" cmpd="sng" algn="ctr">
            <a:solidFill>
              <a:sysClr val="windowText" lastClr="000000"/>
            </a:solidFill>
            <a:prstDash val="solid"/>
            <a:tailEnd type="arrow"/>
          </a:ln>
          <a:effectLst/>
        </xdr:spPr>
      </xdr:cxnSp>
      <xdr:sp macro="" textlink="">
        <xdr:nvSpPr>
          <xdr:cNvPr id="24" name="テキスト ボックス 23"/>
          <xdr:cNvSpPr txBox="1"/>
        </xdr:nvSpPr>
        <xdr:spPr>
          <a:xfrm>
            <a:off x="3770800" y="29202336"/>
            <a:ext cx="6195404" cy="1132518"/>
          </a:xfrm>
          <a:prstGeom prst="rect">
            <a:avLst/>
          </a:prstGeom>
          <a:no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（国民年金法等の一部を改正する法律（昭和</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60</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年法律第</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34</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号）等に基づく、存続厚生年金基金等に対する給付費等負担金の交付）</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231,988</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百万円（令和３年度執行額）</a:t>
            </a:r>
            <a:endParaRPr kumimoji="1" lang="en-US" altLang="ja-JP" sz="1200" b="0" i="0" u="none" strike="noStrike" kern="0" cap="none" spc="0" normalizeH="0" baseline="0" noProof="0">
              <a:ln>
                <a:noFill/>
              </a:ln>
              <a:solidFill>
                <a:sysClr val="windowText" lastClr="000000"/>
              </a:solidFill>
              <a:effectLst/>
              <a:uLnTx/>
              <a:uFillTx/>
              <a:latin typeface="+mn-ea"/>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608</v>
      </c>
      <c r="AK2" s="835"/>
      <c r="AL2" s="835"/>
      <c r="AM2" s="835"/>
      <c r="AN2" s="75" t="s">
        <v>285</v>
      </c>
      <c r="AO2" s="835">
        <v>21</v>
      </c>
      <c r="AP2" s="835"/>
      <c r="AQ2" s="835"/>
      <c r="AR2" s="76" t="s">
        <v>285</v>
      </c>
      <c r="AS2" s="836">
        <v>885</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609</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638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352</v>
      </c>
      <c r="H5" s="826"/>
      <c r="I5" s="826"/>
      <c r="J5" s="826"/>
      <c r="K5" s="826"/>
      <c r="L5" s="826"/>
      <c r="M5" s="827" t="s">
        <v>61</v>
      </c>
      <c r="N5" s="828"/>
      <c r="O5" s="828"/>
      <c r="P5" s="828"/>
      <c r="Q5" s="828"/>
      <c r="R5" s="829"/>
      <c r="S5" s="830" t="s">
        <v>65</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666</v>
      </c>
      <c r="AR5" s="858"/>
      <c r="AS5" s="858"/>
      <c r="AT5" s="858"/>
      <c r="AU5" s="858"/>
      <c r="AV5" s="858"/>
      <c r="AW5" s="858"/>
      <c r="AX5" s="859"/>
    </row>
    <row r="6" spans="1:50" ht="39" customHeight="1" x14ac:dyDescent="0.15">
      <c r="A6" s="860" t="s">
        <v>4</v>
      </c>
      <c r="B6" s="861"/>
      <c r="C6" s="861"/>
      <c r="D6" s="861"/>
      <c r="E6" s="861"/>
      <c r="F6" s="861"/>
      <c r="G6" s="862" t="str">
        <f>入力規則等!F39</f>
        <v>年金特別会計厚生年金勘定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10.25" customHeight="1" x14ac:dyDescent="0.15">
      <c r="A7" s="841" t="s">
        <v>20</v>
      </c>
      <c r="B7" s="842"/>
      <c r="C7" s="842"/>
      <c r="D7" s="842"/>
      <c r="E7" s="842"/>
      <c r="F7" s="843"/>
      <c r="G7" s="865" t="s">
        <v>639</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640</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高齢社会対策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641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642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負担</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9">
        <v>231783</v>
      </c>
      <c r="Q13" s="700"/>
      <c r="R13" s="700"/>
      <c r="S13" s="700"/>
      <c r="T13" s="700"/>
      <c r="U13" s="700"/>
      <c r="V13" s="701"/>
      <c r="W13" s="699">
        <v>359823</v>
      </c>
      <c r="X13" s="700"/>
      <c r="Y13" s="700"/>
      <c r="Z13" s="700"/>
      <c r="AA13" s="700"/>
      <c r="AB13" s="700"/>
      <c r="AC13" s="701"/>
      <c r="AD13" s="699">
        <v>523127</v>
      </c>
      <c r="AE13" s="700"/>
      <c r="AF13" s="700"/>
      <c r="AG13" s="700"/>
      <c r="AH13" s="700"/>
      <c r="AI13" s="700"/>
      <c r="AJ13" s="701"/>
      <c r="AK13" s="699">
        <v>358096</v>
      </c>
      <c r="AL13" s="700"/>
      <c r="AM13" s="700"/>
      <c r="AN13" s="700"/>
      <c r="AO13" s="700"/>
      <c r="AP13" s="700"/>
      <c r="AQ13" s="701"/>
      <c r="AR13" s="735">
        <v>449434</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9" t="s">
        <v>614</v>
      </c>
      <c r="Q14" s="700"/>
      <c r="R14" s="700"/>
      <c r="S14" s="700"/>
      <c r="T14" s="700"/>
      <c r="U14" s="700"/>
      <c r="V14" s="701"/>
      <c r="W14" s="699" t="s">
        <v>614</v>
      </c>
      <c r="X14" s="700"/>
      <c r="Y14" s="700"/>
      <c r="Z14" s="700"/>
      <c r="AA14" s="700"/>
      <c r="AB14" s="700"/>
      <c r="AC14" s="701"/>
      <c r="AD14" s="699" t="s">
        <v>614</v>
      </c>
      <c r="AE14" s="700"/>
      <c r="AF14" s="700"/>
      <c r="AG14" s="700"/>
      <c r="AH14" s="700"/>
      <c r="AI14" s="700"/>
      <c r="AJ14" s="701"/>
      <c r="AK14" s="699"/>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614</v>
      </c>
      <c r="Q15" s="700"/>
      <c r="R15" s="700"/>
      <c r="S15" s="700"/>
      <c r="T15" s="700"/>
      <c r="U15" s="700"/>
      <c r="V15" s="701"/>
      <c r="W15" s="699" t="s">
        <v>614</v>
      </c>
      <c r="X15" s="700"/>
      <c r="Y15" s="700"/>
      <c r="Z15" s="700"/>
      <c r="AA15" s="700"/>
      <c r="AB15" s="700"/>
      <c r="AC15" s="701"/>
      <c r="AD15" s="699" t="s">
        <v>614</v>
      </c>
      <c r="AE15" s="700"/>
      <c r="AF15" s="700"/>
      <c r="AG15" s="700"/>
      <c r="AH15" s="700"/>
      <c r="AI15" s="700"/>
      <c r="AJ15" s="701"/>
      <c r="AK15" s="699" t="s">
        <v>614</v>
      </c>
      <c r="AL15" s="700"/>
      <c r="AM15" s="700"/>
      <c r="AN15" s="700"/>
      <c r="AO15" s="700"/>
      <c r="AP15" s="700"/>
      <c r="AQ15" s="701"/>
      <c r="AR15" s="699"/>
      <c r="AS15" s="700"/>
      <c r="AT15" s="700"/>
      <c r="AU15" s="700"/>
      <c r="AV15" s="700"/>
      <c r="AW15" s="700"/>
      <c r="AX15" s="808"/>
    </row>
    <row r="16" spans="1:50" ht="21" customHeight="1" x14ac:dyDescent="0.15">
      <c r="A16" s="307"/>
      <c r="B16" s="308"/>
      <c r="C16" s="308"/>
      <c r="D16" s="308"/>
      <c r="E16" s="308"/>
      <c r="F16" s="309"/>
      <c r="G16" s="789"/>
      <c r="H16" s="790"/>
      <c r="I16" s="782" t="s">
        <v>48</v>
      </c>
      <c r="J16" s="795"/>
      <c r="K16" s="795"/>
      <c r="L16" s="795"/>
      <c r="M16" s="795"/>
      <c r="N16" s="795"/>
      <c r="O16" s="796"/>
      <c r="P16" s="699" t="s">
        <v>614</v>
      </c>
      <c r="Q16" s="700"/>
      <c r="R16" s="700"/>
      <c r="S16" s="700"/>
      <c r="T16" s="700"/>
      <c r="U16" s="700"/>
      <c r="V16" s="701"/>
      <c r="W16" s="699" t="s">
        <v>614</v>
      </c>
      <c r="X16" s="700"/>
      <c r="Y16" s="700"/>
      <c r="Z16" s="700"/>
      <c r="AA16" s="700"/>
      <c r="AB16" s="700"/>
      <c r="AC16" s="701"/>
      <c r="AD16" s="699" t="s">
        <v>656</v>
      </c>
      <c r="AE16" s="700"/>
      <c r="AF16" s="700"/>
      <c r="AG16" s="700"/>
      <c r="AH16" s="700"/>
      <c r="AI16" s="700"/>
      <c r="AJ16" s="701"/>
      <c r="AK16" s="699"/>
      <c r="AL16" s="700"/>
      <c r="AM16" s="700"/>
      <c r="AN16" s="700"/>
      <c r="AO16" s="700"/>
      <c r="AP16" s="700"/>
      <c r="AQ16" s="701"/>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9">
        <v>41540</v>
      </c>
      <c r="Q17" s="700"/>
      <c r="R17" s="700"/>
      <c r="S17" s="700"/>
      <c r="T17" s="700"/>
      <c r="U17" s="700"/>
      <c r="V17" s="701"/>
      <c r="W17" s="699">
        <v>70753</v>
      </c>
      <c r="X17" s="700"/>
      <c r="Y17" s="700"/>
      <c r="Z17" s="700"/>
      <c r="AA17" s="700"/>
      <c r="AB17" s="700"/>
      <c r="AC17" s="701"/>
      <c r="AD17" s="699" t="s">
        <v>656</v>
      </c>
      <c r="AE17" s="700"/>
      <c r="AF17" s="700"/>
      <c r="AG17" s="700"/>
      <c r="AH17" s="700"/>
      <c r="AI17" s="700"/>
      <c r="AJ17" s="701"/>
      <c r="AK17" s="699"/>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273323</v>
      </c>
      <c r="Q18" s="779"/>
      <c r="R18" s="779"/>
      <c r="S18" s="779"/>
      <c r="T18" s="779"/>
      <c r="U18" s="779"/>
      <c r="V18" s="780"/>
      <c r="W18" s="778">
        <f>SUM(W13:AC17)</f>
        <v>430576</v>
      </c>
      <c r="X18" s="779"/>
      <c r="Y18" s="779"/>
      <c r="Z18" s="779"/>
      <c r="AA18" s="779"/>
      <c r="AB18" s="779"/>
      <c r="AC18" s="780"/>
      <c r="AD18" s="778">
        <f>SUM(AD13:AJ17)</f>
        <v>523127</v>
      </c>
      <c r="AE18" s="779"/>
      <c r="AF18" s="779"/>
      <c r="AG18" s="779"/>
      <c r="AH18" s="779"/>
      <c r="AI18" s="779"/>
      <c r="AJ18" s="780"/>
      <c r="AK18" s="778">
        <f>SUM(AK13:AQ17)</f>
        <v>358096</v>
      </c>
      <c r="AL18" s="779"/>
      <c r="AM18" s="779"/>
      <c r="AN18" s="779"/>
      <c r="AO18" s="779"/>
      <c r="AP18" s="779"/>
      <c r="AQ18" s="780"/>
      <c r="AR18" s="778">
        <f>SUM(AR13:AX17)</f>
        <v>449434</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272950</v>
      </c>
      <c r="Q19" s="700"/>
      <c r="R19" s="700"/>
      <c r="S19" s="700"/>
      <c r="T19" s="700"/>
      <c r="U19" s="700"/>
      <c r="V19" s="701"/>
      <c r="W19" s="699">
        <v>430143</v>
      </c>
      <c r="X19" s="700"/>
      <c r="Y19" s="700"/>
      <c r="Z19" s="700"/>
      <c r="AA19" s="700"/>
      <c r="AB19" s="700"/>
      <c r="AC19" s="701"/>
      <c r="AD19" s="699">
        <v>231988</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0.99863531426188068</v>
      </c>
      <c r="Q20" s="746"/>
      <c r="R20" s="746"/>
      <c r="S20" s="746"/>
      <c r="T20" s="746"/>
      <c r="U20" s="746"/>
      <c r="V20" s="746"/>
      <c r="W20" s="746">
        <f>IF(W18=0, "-", SUM(W19)/W18)</f>
        <v>0.99899437033183458</v>
      </c>
      <c r="X20" s="746"/>
      <c r="Y20" s="746"/>
      <c r="Z20" s="746"/>
      <c r="AA20" s="746"/>
      <c r="AB20" s="746"/>
      <c r="AC20" s="746"/>
      <c r="AD20" s="746">
        <f>IF(AD18=0, "-", SUM(AD19)/AD18)</f>
        <v>0.44346401543028746</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1.1776100921983061</v>
      </c>
      <c r="Q21" s="746"/>
      <c r="R21" s="746"/>
      <c r="S21" s="746"/>
      <c r="T21" s="746"/>
      <c r="U21" s="746"/>
      <c r="V21" s="746"/>
      <c r="W21" s="746">
        <f>IF(W19=0, "-", SUM(W19)/SUM(W13,W14))</f>
        <v>1.19542941946457</v>
      </c>
      <c r="X21" s="746"/>
      <c r="Y21" s="746"/>
      <c r="Z21" s="746"/>
      <c r="AA21" s="746"/>
      <c r="AB21" s="746"/>
      <c r="AC21" s="746"/>
      <c r="AD21" s="746">
        <f>IF(AD19=0, "-", SUM(AD19)/SUM(AD13,AD14))</f>
        <v>0.44346401543028746</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30.75" customHeight="1" x14ac:dyDescent="0.15">
      <c r="A23" s="708"/>
      <c r="B23" s="709"/>
      <c r="C23" s="709"/>
      <c r="D23" s="709"/>
      <c r="E23" s="709"/>
      <c r="F23" s="710"/>
      <c r="G23" s="732" t="s">
        <v>643</v>
      </c>
      <c r="H23" s="733"/>
      <c r="I23" s="733"/>
      <c r="J23" s="733"/>
      <c r="K23" s="733"/>
      <c r="L23" s="733"/>
      <c r="M23" s="733"/>
      <c r="N23" s="733"/>
      <c r="O23" s="734"/>
      <c r="P23" s="735">
        <v>358096</v>
      </c>
      <c r="Q23" s="736"/>
      <c r="R23" s="736"/>
      <c r="S23" s="736"/>
      <c r="T23" s="736"/>
      <c r="U23" s="736"/>
      <c r="V23" s="737"/>
      <c r="W23" s="735">
        <v>449434</v>
      </c>
      <c r="X23" s="736"/>
      <c r="Y23" s="736"/>
      <c r="Z23" s="736"/>
      <c r="AA23" s="736"/>
      <c r="AB23" s="736"/>
      <c r="AC23" s="737"/>
      <c r="AD23" s="738" t="s">
        <v>669</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19"/>
      <c r="I29" s="719"/>
      <c r="J29" s="719"/>
      <c r="K29" s="719"/>
      <c r="L29" s="719"/>
      <c r="M29" s="719"/>
      <c r="N29" s="719"/>
      <c r="O29" s="720"/>
      <c r="P29" s="721">
        <f>AK13</f>
        <v>358096</v>
      </c>
      <c r="Q29" s="722"/>
      <c r="R29" s="722"/>
      <c r="S29" s="722"/>
      <c r="T29" s="722"/>
      <c r="U29" s="722"/>
      <c r="V29" s="723"/>
      <c r="W29" s="724">
        <f>AR13</f>
        <v>449434</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580</v>
      </c>
      <c r="B30" s="728"/>
      <c r="C30" s="728"/>
      <c r="D30" s="728"/>
      <c r="E30" s="728"/>
      <c r="F30" s="729"/>
      <c r="G30" s="730" t="s">
        <v>647</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698" t="s">
        <v>614</v>
      </c>
      <c r="H32" s="635"/>
      <c r="I32" s="635"/>
      <c r="J32" s="635"/>
      <c r="K32" s="635"/>
      <c r="L32" s="635"/>
      <c r="M32" s="635"/>
      <c r="N32" s="635"/>
      <c r="O32" s="635"/>
      <c r="P32" s="385" t="s">
        <v>615</v>
      </c>
      <c r="Q32" s="639"/>
      <c r="R32" s="639"/>
      <c r="S32" s="639"/>
      <c r="T32" s="639"/>
      <c r="U32" s="639"/>
      <c r="V32" s="639"/>
      <c r="W32" s="639"/>
      <c r="X32" s="640"/>
      <c r="Y32" s="644" t="s">
        <v>51</v>
      </c>
      <c r="Z32" s="645"/>
      <c r="AA32" s="646"/>
      <c r="AB32" s="148" t="s">
        <v>617</v>
      </c>
      <c r="AC32" s="647"/>
      <c r="AD32" s="647"/>
      <c r="AE32" s="616">
        <v>58</v>
      </c>
      <c r="AF32" s="616"/>
      <c r="AG32" s="616"/>
      <c r="AH32" s="616"/>
      <c r="AI32" s="616">
        <v>27</v>
      </c>
      <c r="AJ32" s="616"/>
      <c r="AK32" s="616"/>
      <c r="AL32" s="616"/>
      <c r="AM32" s="616">
        <v>13</v>
      </c>
      <c r="AN32" s="616"/>
      <c r="AO32" s="616"/>
      <c r="AP32" s="616"/>
      <c r="AQ32" s="662" t="s">
        <v>614</v>
      </c>
      <c r="AR32" s="616"/>
      <c r="AS32" s="616"/>
      <c r="AT32" s="616"/>
      <c r="AU32" s="93" t="s">
        <v>614</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617</v>
      </c>
      <c r="AC33" s="647"/>
      <c r="AD33" s="647"/>
      <c r="AE33" s="662" t="s">
        <v>614</v>
      </c>
      <c r="AF33" s="616"/>
      <c r="AG33" s="616"/>
      <c r="AH33" s="616"/>
      <c r="AI33" s="662" t="s">
        <v>614</v>
      </c>
      <c r="AJ33" s="616"/>
      <c r="AK33" s="616"/>
      <c r="AL33" s="616"/>
      <c r="AM33" s="662" t="s">
        <v>614</v>
      </c>
      <c r="AN33" s="616"/>
      <c r="AO33" s="616"/>
      <c r="AP33" s="616"/>
      <c r="AQ33" s="662" t="s">
        <v>614</v>
      </c>
      <c r="AR33" s="616"/>
      <c r="AS33" s="616"/>
      <c r="AT33" s="616"/>
      <c r="AU33" s="93" t="s">
        <v>614</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657</v>
      </c>
      <c r="H35" s="653"/>
      <c r="I35" s="653"/>
      <c r="J35" s="653"/>
      <c r="K35" s="653"/>
      <c r="L35" s="653"/>
      <c r="M35" s="653"/>
      <c r="N35" s="653"/>
      <c r="O35" s="653"/>
      <c r="P35" s="653"/>
      <c r="Q35" s="653"/>
      <c r="R35" s="653"/>
      <c r="S35" s="653"/>
      <c r="T35" s="653"/>
      <c r="U35" s="653"/>
      <c r="V35" s="653"/>
      <c r="W35" s="653"/>
      <c r="X35" s="653"/>
      <c r="Y35" s="656" t="s">
        <v>582</v>
      </c>
      <c r="Z35" s="657"/>
      <c r="AA35" s="658"/>
      <c r="AB35" s="659" t="s">
        <v>614</v>
      </c>
      <c r="AC35" s="660"/>
      <c r="AD35" s="661"/>
      <c r="AE35" s="662" t="s">
        <v>614</v>
      </c>
      <c r="AF35" s="662"/>
      <c r="AG35" s="662"/>
      <c r="AH35" s="662"/>
      <c r="AI35" s="662" t="s">
        <v>614</v>
      </c>
      <c r="AJ35" s="662"/>
      <c r="AK35" s="662"/>
      <c r="AL35" s="662"/>
      <c r="AM35" s="662" t="s">
        <v>614</v>
      </c>
      <c r="AN35" s="662"/>
      <c r="AO35" s="662"/>
      <c r="AP35" s="662"/>
      <c r="AQ35" s="93" t="s">
        <v>614</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648</v>
      </c>
      <c r="AC36" s="613"/>
      <c r="AD36" s="614"/>
      <c r="AE36" s="615" t="s">
        <v>620</v>
      </c>
      <c r="AF36" s="615"/>
      <c r="AG36" s="615"/>
      <c r="AH36" s="615"/>
      <c r="AI36" s="615" t="s">
        <v>620</v>
      </c>
      <c r="AJ36" s="615"/>
      <c r="AK36" s="615"/>
      <c r="AL36" s="615"/>
      <c r="AM36" s="615" t="s">
        <v>620</v>
      </c>
      <c r="AN36" s="615"/>
      <c r="AO36" s="615"/>
      <c r="AP36" s="615"/>
      <c r="AQ36" s="615" t="s">
        <v>620</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t="s">
        <v>614</v>
      </c>
      <c r="AV38" s="126"/>
      <c r="AW38" s="108" t="s">
        <v>166</v>
      </c>
      <c r="AX38" s="129"/>
    </row>
    <row r="39" spans="1:51" ht="23.25" customHeight="1" x14ac:dyDescent="0.15">
      <c r="A39" s="674"/>
      <c r="B39" s="672"/>
      <c r="C39" s="672"/>
      <c r="D39" s="672"/>
      <c r="E39" s="672"/>
      <c r="F39" s="673"/>
      <c r="G39" s="178" t="s">
        <v>614</v>
      </c>
      <c r="H39" s="179"/>
      <c r="I39" s="179"/>
      <c r="J39" s="179"/>
      <c r="K39" s="179"/>
      <c r="L39" s="179"/>
      <c r="M39" s="179"/>
      <c r="N39" s="179"/>
      <c r="O39" s="180"/>
      <c r="P39" s="131" t="s">
        <v>614</v>
      </c>
      <c r="Q39" s="131"/>
      <c r="R39" s="131"/>
      <c r="S39" s="131"/>
      <c r="T39" s="131"/>
      <c r="U39" s="131"/>
      <c r="V39" s="131"/>
      <c r="W39" s="131"/>
      <c r="X39" s="132"/>
      <c r="Y39" s="219" t="s">
        <v>12</v>
      </c>
      <c r="Z39" s="220"/>
      <c r="AA39" s="221"/>
      <c r="AB39" s="148" t="s">
        <v>614</v>
      </c>
      <c r="AC39" s="148"/>
      <c r="AD39" s="148"/>
      <c r="AE39" s="93" t="s">
        <v>614</v>
      </c>
      <c r="AF39" s="87"/>
      <c r="AG39" s="87"/>
      <c r="AH39" s="87"/>
      <c r="AI39" s="93" t="s">
        <v>614</v>
      </c>
      <c r="AJ39" s="87"/>
      <c r="AK39" s="87"/>
      <c r="AL39" s="87"/>
      <c r="AM39" s="93" t="s">
        <v>614</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614</v>
      </c>
      <c r="AC40" s="92"/>
      <c r="AD40" s="92"/>
      <c r="AE40" s="93" t="s">
        <v>614</v>
      </c>
      <c r="AF40" s="87"/>
      <c r="AG40" s="87"/>
      <c r="AH40" s="87"/>
      <c r="AI40" s="93" t="s">
        <v>614</v>
      </c>
      <c r="AJ40" s="87"/>
      <c r="AK40" s="87"/>
      <c r="AL40" s="87"/>
      <c r="AM40" s="93" t="s">
        <v>614</v>
      </c>
      <c r="AN40" s="87"/>
      <c r="AO40" s="87"/>
      <c r="AP40" s="87"/>
      <c r="AQ40" s="94" t="s">
        <v>614</v>
      </c>
      <c r="AR40" s="95"/>
      <c r="AS40" s="95"/>
      <c r="AT40" s="96"/>
      <c r="AU40" s="87" t="s">
        <v>614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614</v>
      </c>
      <c r="AF41" s="87"/>
      <c r="AG41" s="87"/>
      <c r="AH41" s="87"/>
      <c r="AI41" s="93" t="s">
        <v>614</v>
      </c>
      <c r="AJ41" s="87"/>
      <c r="AK41" s="87"/>
      <c r="AL41" s="87"/>
      <c r="AM41" s="93" t="s">
        <v>614</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1</v>
      </c>
    </row>
    <row r="46" spans="1:51" ht="22.5" customHeight="1" x14ac:dyDescent="0.15">
      <c r="A46" s="195"/>
      <c r="B46" s="152"/>
      <c r="C46" s="153"/>
      <c r="D46" s="153"/>
      <c r="E46" s="153"/>
      <c r="F46" s="154"/>
      <c r="G46" s="201" t="s">
        <v>644</v>
      </c>
      <c r="H46" s="201"/>
      <c r="I46" s="201"/>
      <c r="J46" s="201"/>
      <c r="K46" s="201"/>
      <c r="L46" s="201"/>
      <c r="M46" s="201"/>
      <c r="N46" s="201"/>
      <c r="O46" s="201"/>
      <c r="P46" s="201"/>
      <c r="Q46" s="201"/>
      <c r="R46" s="201"/>
      <c r="S46" s="201"/>
      <c r="T46" s="201"/>
      <c r="U46" s="201"/>
      <c r="V46" s="201"/>
      <c r="W46" s="201"/>
      <c r="X46" s="201"/>
      <c r="Y46" s="201"/>
      <c r="Z46" s="201"/>
      <c r="AA46" s="202"/>
      <c r="AB46" s="207" t="s">
        <v>668</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43.5"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60" ht="18.75"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1</v>
      </c>
      <c r="AZ49" s="10"/>
      <c r="BA49" s="10"/>
      <c r="BB49" s="10"/>
      <c r="BC49" s="10"/>
    </row>
    <row r="50" spans="1:60" ht="18.75"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614</v>
      </c>
      <c r="AR50" s="126"/>
      <c r="AS50" s="127" t="s">
        <v>175</v>
      </c>
      <c r="AT50" s="128"/>
      <c r="AU50" s="126">
        <v>4</v>
      </c>
      <c r="AV50" s="126"/>
      <c r="AW50" s="108" t="s">
        <v>166</v>
      </c>
      <c r="AX50" s="129"/>
      <c r="AY50">
        <f t="shared" si="0"/>
        <v>1</v>
      </c>
      <c r="AZ50" s="10"/>
      <c r="BA50" s="10"/>
      <c r="BB50" s="10"/>
      <c r="BC50" s="10"/>
      <c r="BD50" s="10"/>
      <c r="BE50" s="10"/>
      <c r="BF50" s="10"/>
      <c r="BG50" s="10"/>
      <c r="BH50" s="10"/>
    </row>
    <row r="51" spans="1:60" ht="23.25" customHeight="1" x14ac:dyDescent="0.15">
      <c r="A51" s="195"/>
      <c r="B51" s="152"/>
      <c r="C51" s="153"/>
      <c r="D51" s="153"/>
      <c r="E51" s="153"/>
      <c r="F51" s="154"/>
      <c r="G51" s="130" t="s">
        <v>645</v>
      </c>
      <c r="H51" s="131"/>
      <c r="I51" s="131"/>
      <c r="J51" s="131"/>
      <c r="K51" s="131"/>
      <c r="L51" s="131"/>
      <c r="M51" s="131"/>
      <c r="N51" s="131"/>
      <c r="O51" s="132"/>
      <c r="P51" s="131" t="s">
        <v>646</v>
      </c>
      <c r="Q51" s="139"/>
      <c r="R51" s="139"/>
      <c r="S51" s="139"/>
      <c r="T51" s="139"/>
      <c r="U51" s="139"/>
      <c r="V51" s="139"/>
      <c r="W51" s="139"/>
      <c r="X51" s="140"/>
      <c r="Y51" s="145" t="s">
        <v>57</v>
      </c>
      <c r="Z51" s="146"/>
      <c r="AA51" s="147"/>
      <c r="AB51" s="148" t="s">
        <v>616</v>
      </c>
      <c r="AC51" s="148"/>
      <c r="AD51" s="148"/>
      <c r="AE51" s="93">
        <v>2729</v>
      </c>
      <c r="AF51" s="87"/>
      <c r="AG51" s="87"/>
      <c r="AH51" s="87"/>
      <c r="AI51" s="93">
        <v>4301</v>
      </c>
      <c r="AJ51" s="87"/>
      <c r="AK51" s="87"/>
      <c r="AL51" s="87"/>
      <c r="AM51" s="93">
        <v>2320</v>
      </c>
      <c r="AN51" s="87"/>
      <c r="AO51" s="87"/>
      <c r="AP51" s="87"/>
      <c r="AQ51" s="94" t="s">
        <v>614</v>
      </c>
      <c r="AR51" s="95"/>
      <c r="AS51" s="95"/>
      <c r="AT51" s="96"/>
      <c r="AU51" s="87" t="s">
        <v>614</v>
      </c>
      <c r="AV51" s="87"/>
      <c r="AW51" s="87"/>
      <c r="AX51" s="88"/>
      <c r="AY51">
        <f t="shared" si="0"/>
        <v>1</v>
      </c>
    </row>
    <row r="52" spans="1:60" ht="23.25"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616</v>
      </c>
      <c r="AC52" s="92"/>
      <c r="AD52" s="92"/>
      <c r="AE52" s="93">
        <v>2318</v>
      </c>
      <c r="AF52" s="87"/>
      <c r="AG52" s="87"/>
      <c r="AH52" s="87"/>
      <c r="AI52" s="93">
        <v>3598</v>
      </c>
      <c r="AJ52" s="87"/>
      <c r="AK52" s="87"/>
      <c r="AL52" s="87"/>
      <c r="AM52" s="93">
        <v>5231</v>
      </c>
      <c r="AN52" s="87"/>
      <c r="AO52" s="87"/>
      <c r="AP52" s="87"/>
      <c r="AQ52" s="94" t="s">
        <v>614</v>
      </c>
      <c r="AR52" s="95"/>
      <c r="AS52" s="95"/>
      <c r="AT52" s="96"/>
      <c r="AU52" s="87">
        <v>3581</v>
      </c>
      <c r="AV52" s="87"/>
      <c r="AW52" s="87"/>
      <c r="AX52" s="88"/>
      <c r="AY52">
        <f t="shared" si="0"/>
        <v>1</v>
      </c>
      <c r="AZ52" s="10"/>
      <c r="BA52" s="10"/>
      <c r="BB52" s="10"/>
      <c r="BC52" s="10"/>
    </row>
    <row r="53" spans="1:60" ht="58.5" customHeight="1" thickBo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v>118</v>
      </c>
      <c r="AF53" s="99"/>
      <c r="AG53" s="99"/>
      <c r="AH53" s="99"/>
      <c r="AI53" s="98">
        <v>120</v>
      </c>
      <c r="AJ53" s="99"/>
      <c r="AK53" s="99"/>
      <c r="AL53" s="99"/>
      <c r="AM53" s="98">
        <v>44</v>
      </c>
      <c r="AN53" s="99"/>
      <c r="AO53" s="99"/>
      <c r="AP53" s="99"/>
      <c r="AQ53" s="94" t="s">
        <v>614</v>
      </c>
      <c r="AR53" s="95"/>
      <c r="AS53" s="95"/>
      <c r="AT53" s="96"/>
      <c r="AU53" s="87" t="s">
        <v>614</v>
      </c>
      <c r="AV53" s="87"/>
      <c r="AW53" s="87"/>
      <c r="AX53" s="88"/>
      <c r="AY53">
        <f t="shared" si="0"/>
        <v>1</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7" t="s">
        <v>580</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1</v>
      </c>
    </row>
    <row r="66" spans="1:51" ht="23.25" hidden="1" customHeight="1" x14ac:dyDescent="0.15">
      <c r="A66" s="648"/>
      <c r="B66" s="153"/>
      <c r="C66" s="153"/>
      <c r="D66" s="153"/>
      <c r="E66" s="153"/>
      <c r="F66" s="154"/>
      <c r="G66" s="698" t="s">
        <v>614</v>
      </c>
      <c r="H66" s="635"/>
      <c r="I66" s="635"/>
      <c r="J66" s="635"/>
      <c r="K66" s="635"/>
      <c r="L66" s="635"/>
      <c r="M66" s="635"/>
      <c r="N66" s="635"/>
      <c r="O66" s="635"/>
      <c r="P66" s="385" t="s">
        <v>615</v>
      </c>
      <c r="Q66" s="639"/>
      <c r="R66" s="639"/>
      <c r="S66" s="639"/>
      <c r="T66" s="639"/>
      <c r="U66" s="639"/>
      <c r="V66" s="639"/>
      <c r="W66" s="639"/>
      <c r="X66" s="640"/>
      <c r="Y66" s="644" t="s">
        <v>51</v>
      </c>
      <c r="Z66" s="645"/>
      <c r="AA66" s="646"/>
      <c r="AB66" s="148" t="s">
        <v>617</v>
      </c>
      <c r="AC66" s="647"/>
      <c r="AD66" s="647"/>
      <c r="AE66" s="616">
        <v>58</v>
      </c>
      <c r="AF66" s="616"/>
      <c r="AG66" s="616"/>
      <c r="AH66" s="616"/>
      <c r="AI66" s="616"/>
      <c r="AJ66" s="616"/>
      <c r="AK66" s="616"/>
      <c r="AL66" s="616"/>
      <c r="AM66" s="616"/>
      <c r="AN66" s="616"/>
      <c r="AO66" s="616"/>
      <c r="AP66" s="616"/>
      <c r="AQ66" s="662" t="s">
        <v>614</v>
      </c>
      <c r="AR66" s="616"/>
      <c r="AS66" s="616"/>
      <c r="AT66" s="616"/>
      <c r="AU66" s="93" t="s">
        <v>614</v>
      </c>
      <c r="AV66" s="618"/>
      <c r="AW66" s="618"/>
      <c r="AX66" s="619"/>
      <c r="AY66">
        <f>$AY$65</f>
        <v>1</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148" t="s">
        <v>617</v>
      </c>
      <c r="AC67" s="647"/>
      <c r="AD67" s="647"/>
      <c r="AE67" s="662" t="s">
        <v>614</v>
      </c>
      <c r="AF67" s="616"/>
      <c r="AG67" s="616"/>
      <c r="AH67" s="616"/>
      <c r="AI67" s="662" t="s">
        <v>614</v>
      </c>
      <c r="AJ67" s="616"/>
      <c r="AK67" s="616"/>
      <c r="AL67" s="616"/>
      <c r="AM67" s="662" t="s">
        <v>614</v>
      </c>
      <c r="AN67" s="616"/>
      <c r="AO67" s="616"/>
      <c r="AP67" s="616"/>
      <c r="AQ67" s="662" t="s">
        <v>614</v>
      </c>
      <c r="AR67" s="616"/>
      <c r="AS67" s="616"/>
      <c r="AT67" s="616"/>
      <c r="AU67" s="93" t="s">
        <v>614</v>
      </c>
      <c r="AV67" s="618"/>
      <c r="AW67" s="618"/>
      <c r="AX67" s="619"/>
      <c r="AY67">
        <f>$AY$65</f>
        <v>1</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1</v>
      </c>
    </row>
    <row r="69" spans="1:51" ht="23.25" hidden="1" customHeight="1" x14ac:dyDescent="0.15">
      <c r="A69" s="683"/>
      <c r="B69" s="684"/>
      <c r="C69" s="684"/>
      <c r="D69" s="684"/>
      <c r="E69" s="684"/>
      <c r="F69" s="685"/>
      <c r="G69" s="652" t="s">
        <v>618</v>
      </c>
      <c r="H69" s="653"/>
      <c r="I69" s="653"/>
      <c r="J69" s="653"/>
      <c r="K69" s="653"/>
      <c r="L69" s="653"/>
      <c r="M69" s="653"/>
      <c r="N69" s="653"/>
      <c r="O69" s="653"/>
      <c r="P69" s="653"/>
      <c r="Q69" s="653"/>
      <c r="R69" s="653"/>
      <c r="S69" s="653"/>
      <c r="T69" s="653"/>
      <c r="U69" s="653"/>
      <c r="V69" s="653"/>
      <c r="W69" s="653"/>
      <c r="X69" s="653"/>
      <c r="Y69" s="656" t="s">
        <v>582</v>
      </c>
      <c r="Z69" s="657"/>
      <c r="AA69" s="658"/>
      <c r="AB69" s="659" t="s">
        <v>614</v>
      </c>
      <c r="AC69" s="660"/>
      <c r="AD69" s="661"/>
      <c r="AE69" s="662" t="s">
        <v>614</v>
      </c>
      <c r="AF69" s="662"/>
      <c r="AG69" s="662"/>
      <c r="AH69" s="662"/>
      <c r="AI69" s="662" t="s">
        <v>614</v>
      </c>
      <c r="AJ69" s="662"/>
      <c r="AK69" s="662"/>
      <c r="AL69" s="662"/>
      <c r="AM69" s="662" t="s">
        <v>614</v>
      </c>
      <c r="AN69" s="662"/>
      <c r="AO69" s="662"/>
      <c r="AP69" s="662"/>
      <c r="AQ69" s="93" t="s">
        <v>614</v>
      </c>
      <c r="AR69" s="87"/>
      <c r="AS69" s="87"/>
      <c r="AT69" s="87"/>
      <c r="AU69" s="87"/>
      <c r="AV69" s="87"/>
      <c r="AW69" s="87"/>
      <c r="AX69" s="88"/>
      <c r="AY69">
        <f>$AY$68</f>
        <v>1</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619</v>
      </c>
      <c r="AC70" s="613"/>
      <c r="AD70" s="614"/>
      <c r="AE70" s="615" t="s">
        <v>614</v>
      </c>
      <c r="AF70" s="615"/>
      <c r="AG70" s="615"/>
      <c r="AH70" s="615"/>
      <c r="AI70" s="615" t="s">
        <v>614</v>
      </c>
      <c r="AJ70" s="615"/>
      <c r="AK70" s="615"/>
      <c r="AL70" s="615"/>
      <c r="AM70" s="615" t="s">
        <v>614</v>
      </c>
      <c r="AN70" s="615"/>
      <c r="AO70" s="615"/>
      <c r="AP70" s="615"/>
      <c r="AQ70" s="615" t="s">
        <v>614</v>
      </c>
      <c r="AR70" s="615"/>
      <c r="AS70" s="615"/>
      <c r="AT70" s="615"/>
      <c r="AU70" s="615"/>
      <c r="AV70" s="615"/>
      <c r="AW70" s="615"/>
      <c r="AX70" s="651"/>
      <c r="AY70">
        <f>$AY$68</f>
        <v>1</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thickBot="1" x14ac:dyDescent="0.2">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649</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650</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636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39"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637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613</v>
      </c>
      <c r="K218" s="494"/>
      <c r="L218" s="494"/>
      <c r="M218" s="494"/>
      <c r="N218" s="494"/>
      <c r="O218" s="494"/>
      <c r="P218" s="494"/>
      <c r="Q218" s="494"/>
      <c r="R218" s="494"/>
      <c r="S218" s="494"/>
      <c r="T218" s="495"/>
      <c r="U218" s="470" t="s">
        <v>614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614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614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92.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612</v>
      </c>
      <c r="AE223" s="452"/>
      <c r="AF223" s="452"/>
      <c r="AG223" s="453" t="s">
        <v>660</v>
      </c>
      <c r="AH223" s="454"/>
      <c r="AI223" s="454"/>
      <c r="AJ223" s="454"/>
      <c r="AK223" s="454"/>
      <c r="AL223" s="454"/>
      <c r="AM223" s="454"/>
      <c r="AN223" s="454"/>
      <c r="AO223" s="454"/>
      <c r="AP223" s="454"/>
      <c r="AQ223" s="454"/>
      <c r="AR223" s="454"/>
      <c r="AS223" s="454"/>
      <c r="AT223" s="454"/>
      <c r="AU223" s="454"/>
      <c r="AV223" s="454"/>
      <c r="AW223" s="454"/>
      <c r="AX223" s="455"/>
    </row>
    <row r="224" spans="1:51" ht="42.7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612</v>
      </c>
      <c r="AE224" s="365"/>
      <c r="AF224" s="365"/>
      <c r="AG224" s="359" t="s">
        <v>651</v>
      </c>
      <c r="AH224" s="360"/>
      <c r="AI224" s="360"/>
      <c r="AJ224" s="360"/>
      <c r="AK224" s="360"/>
      <c r="AL224" s="360"/>
      <c r="AM224" s="360"/>
      <c r="AN224" s="360"/>
      <c r="AO224" s="360"/>
      <c r="AP224" s="360"/>
      <c r="AQ224" s="360"/>
      <c r="AR224" s="360"/>
      <c r="AS224" s="360"/>
      <c r="AT224" s="360"/>
      <c r="AU224" s="360"/>
      <c r="AV224" s="360"/>
      <c r="AW224" s="360"/>
      <c r="AX224" s="361"/>
    </row>
    <row r="225" spans="1:50" ht="56.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612</v>
      </c>
      <c r="AE225" s="402"/>
      <c r="AF225" s="402"/>
      <c r="AG225" s="387" t="s">
        <v>652</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621</v>
      </c>
      <c r="AE226" s="383"/>
      <c r="AF226" s="383"/>
      <c r="AG226" s="385" t="s">
        <v>614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622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622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53.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612</v>
      </c>
      <c r="AE229" s="349"/>
      <c r="AF229" s="349"/>
      <c r="AG229" s="351" t="s">
        <v>658</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621</v>
      </c>
      <c r="AE230" s="365"/>
      <c r="AF230" s="365"/>
      <c r="AG230" s="359" t="s">
        <v>614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621</v>
      </c>
      <c r="AE231" s="365"/>
      <c r="AF231" s="365"/>
      <c r="AG231" s="359" t="s">
        <v>614</v>
      </c>
      <c r="AH231" s="360"/>
      <c r="AI231" s="360"/>
      <c r="AJ231" s="360"/>
      <c r="AK231" s="360"/>
      <c r="AL231" s="360"/>
      <c r="AM231" s="360"/>
      <c r="AN231" s="360"/>
      <c r="AO231" s="360"/>
      <c r="AP231" s="360"/>
      <c r="AQ231" s="360"/>
      <c r="AR231" s="360"/>
      <c r="AS231" s="360"/>
      <c r="AT231" s="360"/>
      <c r="AU231" s="360"/>
      <c r="AV231" s="360"/>
      <c r="AW231" s="360"/>
      <c r="AX231" s="361"/>
    </row>
    <row r="232" spans="1:50" ht="5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612</v>
      </c>
      <c r="AE232" s="365"/>
      <c r="AF232" s="365"/>
      <c r="AG232" s="359" t="s">
        <v>659</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621</v>
      </c>
      <c r="AE233" s="402"/>
      <c r="AF233" s="402"/>
      <c r="AG233" s="403" t="s">
        <v>614</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621</v>
      </c>
      <c r="AE234" s="365"/>
      <c r="AF234" s="434"/>
      <c r="AG234" s="359" t="s">
        <v>614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621</v>
      </c>
      <c r="AE235" s="395"/>
      <c r="AF235" s="396"/>
      <c r="AG235" s="397" t="s">
        <v>614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612</v>
      </c>
      <c r="AE236" s="349"/>
      <c r="AF236" s="350"/>
      <c r="AG236" s="351" t="s">
        <v>653</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621</v>
      </c>
      <c r="AE237" s="358"/>
      <c r="AF237" s="358"/>
      <c r="AG237" s="359" t="s">
        <v>614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612</v>
      </c>
      <c r="AE238" s="365"/>
      <c r="AF238" s="365"/>
      <c r="AG238" s="359" t="s">
        <v>654</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621</v>
      </c>
      <c r="AE239" s="365"/>
      <c r="AF239" s="365"/>
      <c r="AG239" s="389" t="s">
        <v>614</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621</v>
      </c>
      <c r="AE240" s="383"/>
      <c r="AF240" s="384"/>
      <c r="AG240" s="385" t="s">
        <v>614</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9"/>
      <c r="E247" s="719"/>
      <c r="F247" s="720"/>
      <c r="G247" s="903" t="s">
        <v>661</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655</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662</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665</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667</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246.75" customHeight="1" thickBot="1" x14ac:dyDescent="0.2">
      <c r="A256" s="332" t="s">
        <v>631</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1" customHeight="1" x14ac:dyDescent="0.15">
      <c r="A258" s="338" t="s">
        <v>278</v>
      </c>
      <c r="B258" s="90"/>
      <c r="C258" s="90"/>
      <c r="D258" s="91"/>
      <c r="E258" s="319" t="s">
        <v>623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1" customHeight="1" x14ac:dyDescent="0.15">
      <c r="A259" s="256" t="s">
        <v>277</v>
      </c>
      <c r="B259" s="256"/>
      <c r="C259" s="256"/>
      <c r="D259" s="256"/>
      <c r="E259" s="319" t="s">
        <v>624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1" customHeight="1" x14ac:dyDescent="0.15">
      <c r="A260" s="256" t="s">
        <v>276</v>
      </c>
      <c r="B260" s="256"/>
      <c r="C260" s="256"/>
      <c r="D260" s="256"/>
      <c r="E260" s="319" t="s">
        <v>625</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1" customHeight="1" x14ac:dyDescent="0.15">
      <c r="A261" s="256" t="s">
        <v>275</v>
      </c>
      <c r="B261" s="256"/>
      <c r="C261" s="256"/>
      <c r="D261" s="256"/>
      <c r="E261" s="319" t="s">
        <v>626</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1" customHeight="1" x14ac:dyDescent="0.15">
      <c r="A262" s="256" t="s">
        <v>274</v>
      </c>
      <c r="B262" s="256"/>
      <c r="C262" s="256"/>
      <c r="D262" s="256"/>
      <c r="E262" s="319" t="s">
        <v>627</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18.75" customHeight="1" x14ac:dyDescent="0.15">
      <c r="A263" s="256" t="s">
        <v>273</v>
      </c>
      <c r="B263" s="256"/>
      <c r="C263" s="256"/>
      <c r="D263" s="256"/>
      <c r="E263" s="319" t="s">
        <v>628</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0.25" customHeight="1" x14ac:dyDescent="0.15">
      <c r="A264" s="256" t="s">
        <v>272</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1" customHeight="1" x14ac:dyDescent="0.15">
      <c r="A265" s="256" t="s">
        <v>271</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1" customHeight="1" x14ac:dyDescent="0.15">
      <c r="A266" s="256" t="s">
        <v>417</v>
      </c>
      <c r="B266" s="256"/>
      <c r="C266" s="256"/>
      <c r="D266" s="256"/>
      <c r="E266" s="100" t="s">
        <v>609</v>
      </c>
      <c r="F266" s="86"/>
      <c r="G266" s="86"/>
      <c r="H266" s="77" t="str">
        <f>IF(E266="","","-")</f>
        <v>-</v>
      </c>
      <c r="I266" s="86"/>
      <c r="J266" s="86"/>
      <c r="K266" s="77" t="str">
        <f>IF(I266="","","-")</f>
        <v/>
      </c>
      <c r="L266" s="101">
        <v>786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1" customHeight="1" x14ac:dyDescent="0.15">
      <c r="A267" s="256" t="s">
        <v>597</v>
      </c>
      <c r="B267" s="256"/>
      <c r="C267" s="256"/>
      <c r="D267" s="256"/>
      <c r="E267" s="100" t="s">
        <v>609</v>
      </c>
      <c r="F267" s="86"/>
      <c r="G267" s="86"/>
      <c r="H267" s="77"/>
      <c r="I267" s="86"/>
      <c r="J267" s="86"/>
      <c r="K267" s="77"/>
      <c r="L267" s="101">
        <v>805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1" customHeight="1" x14ac:dyDescent="0.15">
      <c r="A268" s="256" t="s">
        <v>385</v>
      </c>
      <c r="B268" s="256"/>
      <c r="C268" s="256"/>
      <c r="D268" s="256"/>
      <c r="E268" s="84">
        <v>2021</v>
      </c>
      <c r="F268" s="85"/>
      <c r="G268" s="86" t="s">
        <v>608</v>
      </c>
      <c r="H268" s="86"/>
      <c r="I268" s="86"/>
      <c r="J268" s="85">
        <v>20</v>
      </c>
      <c r="K268" s="85"/>
      <c r="L268" s="101">
        <v>882</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7.7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thickBo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15.75" hidden="1" customHeight="1" thickBo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7.75" hidden="1" customHeight="1" thickBo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thickBo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632</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57.75" customHeight="1" x14ac:dyDescent="0.15">
      <c r="A310" s="316"/>
      <c r="B310" s="317"/>
      <c r="C310" s="317"/>
      <c r="D310" s="317"/>
      <c r="E310" s="317"/>
      <c r="F310" s="318"/>
      <c r="G310" s="284" t="s">
        <v>635</v>
      </c>
      <c r="H310" s="285"/>
      <c r="I310" s="285"/>
      <c r="J310" s="285"/>
      <c r="K310" s="286"/>
      <c r="L310" s="287" t="s">
        <v>663</v>
      </c>
      <c r="M310" s="288"/>
      <c r="N310" s="288"/>
      <c r="O310" s="288"/>
      <c r="P310" s="288"/>
      <c r="Q310" s="288"/>
      <c r="R310" s="288"/>
      <c r="S310" s="288"/>
      <c r="T310" s="288"/>
      <c r="U310" s="288"/>
      <c r="V310" s="288"/>
      <c r="W310" s="288"/>
      <c r="X310" s="289"/>
      <c r="Y310" s="290">
        <v>231988</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6.2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231988</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8.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69.75" customHeight="1" x14ac:dyDescent="0.15">
      <c r="A366" s="230">
        <v>1</v>
      </c>
      <c r="B366" s="230">
        <v>1</v>
      </c>
      <c r="C366" s="252" t="s">
        <v>633</v>
      </c>
      <c r="D366" s="251"/>
      <c r="E366" s="251"/>
      <c r="F366" s="251"/>
      <c r="G366" s="251"/>
      <c r="H366" s="251"/>
      <c r="I366" s="251"/>
      <c r="J366" s="233" t="s">
        <v>614</v>
      </c>
      <c r="K366" s="234"/>
      <c r="L366" s="234"/>
      <c r="M366" s="234"/>
      <c r="N366" s="234"/>
      <c r="O366" s="234"/>
      <c r="P366" s="245" t="s">
        <v>664</v>
      </c>
      <c r="Q366" s="235"/>
      <c r="R366" s="235"/>
      <c r="S366" s="235"/>
      <c r="T366" s="235"/>
      <c r="U366" s="235"/>
      <c r="V366" s="235"/>
      <c r="W366" s="235"/>
      <c r="X366" s="235"/>
      <c r="Y366" s="236">
        <v>231988</v>
      </c>
      <c r="Z366" s="237"/>
      <c r="AA366" s="237"/>
      <c r="AB366" s="238"/>
      <c r="AC366" s="222" t="s">
        <v>634</v>
      </c>
      <c r="AD366" s="223"/>
      <c r="AE366" s="223"/>
      <c r="AF366" s="223"/>
      <c r="AG366" s="223"/>
      <c r="AH366" s="253" t="s">
        <v>614</v>
      </c>
      <c r="AI366" s="254"/>
      <c r="AJ366" s="254"/>
      <c r="AK366" s="254"/>
      <c r="AL366" s="226" t="s">
        <v>614</v>
      </c>
      <c r="AM366" s="227"/>
      <c r="AN366" s="227"/>
      <c r="AO366" s="228"/>
      <c r="AP366" s="229" t="s">
        <v>614</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26.25" customHeight="1" x14ac:dyDescent="0.15">
      <c r="A631" s="230">
        <v>1</v>
      </c>
      <c r="B631" s="230">
        <v>1</v>
      </c>
      <c r="C631" s="231"/>
      <c r="D631" s="231"/>
      <c r="E631" s="240" t="s">
        <v>614</v>
      </c>
      <c r="F631" s="232"/>
      <c r="G631" s="232"/>
      <c r="H631" s="232"/>
      <c r="I631" s="232"/>
      <c r="J631" s="233" t="s">
        <v>614</v>
      </c>
      <c r="K631" s="234"/>
      <c r="L631" s="234"/>
      <c r="M631" s="234"/>
      <c r="N631" s="234"/>
      <c r="O631" s="234"/>
      <c r="P631" s="245" t="s">
        <v>614</v>
      </c>
      <c r="Q631" s="235"/>
      <c r="R631" s="235"/>
      <c r="S631" s="235"/>
      <c r="T631" s="235"/>
      <c r="U631" s="235"/>
      <c r="V631" s="235"/>
      <c r="W631" s="235"/>
      <c r="X631" s="235"/>
      <c r="Y631" s="236" t="s">
        <v>614</v>
      </c>
      <c r="Z631" s="237"/>
      <c r="AA631" s="237"/>
      <c r="AB631" s="238"/>
      <c r="AC631" s="222"/>
      <c r="AD631" s="223"/>
      <c r="AE631" s="223"/>
      <c r="AF631" s="223"/>
      <c r="AG631" s="223"/>
      <c r="AH631" s="224" t="s">
        <v>614</v>
      </c>
      <c r="AI631" s="225"/>
      <c r="AJ631" s="225"/>
      <c r="AK631" s="225"/>
      <c r="AL631" s="226" t="s">
        <v>614</v>
      </c>
      <c r="AM631" s="227"/>
      <c r="AN631" s="227"/>
      <c r="AO631" s="228"/>
      <c r="AP631" s="229" t="s">
        <v>614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3" max="16383" man="1"/>
    <brk id="220" max="16383" man="1"/>
    <brk id="25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t="s">
        <v>612</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612</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t="s">
        <v>612</v>
      </c>
      <c r="H18" s="13" t="str">
        <f t="shared" si="1"/>
        <v>年金特別会計厚生年金勘定</v>
      </c>
      <c r="I18" s="13" t="str">
        <f t="shared" si="5"/>
        <v>年金特別会計厚生年金勘定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年金特別会計厚生年金勘定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年金特別会計厚生年金勘定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年金特別会計厚生年金勘定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年金特別会計厚生年金勘定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v>
      </c>
      <c r="F23" s="18" t="s">
        <v>123</v>
      </c>
      <c r="G23" s="17"/>
      <c r="H23" s="13" t="str">
        <f t="shared" si="1"/>
        <v/>
      </c>
      <c r="I23" s="13" t="str">
        <f t="shared" si="5"/>
        <v>年金特別会計厚生年金勘定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年金特別会計厚生年金勘定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年金特別会計厚生年金勘定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年金特別会計厚生年金勘定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年金特別会計厚生年金勘定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年金特別会計厚生年金勘定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年金特別会計厚生年金勘定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年金特別会計厚生年金勘定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年金特別会計厚生年金勘定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年金特別会計厚生年金勘定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年金特別会計厚生年金勘定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年金特別会計厚生年金勘定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年金特別会計厚生年金勘定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年金特別会計厚生年金勘定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年金特別会計厚生年金勘定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財政係</cp:lastModifiedBy>
  <cp:lastPrinted>2022-08-15T09:44:28Z</cp:lastPrinted>
  <dcterms:created xsi:type="dcterms:W3CDTF">2012-03-13T00:50:25Z</dcterms:created>
  <dcterms:modified xsi:type="dcterms:W3CDTF">2022-08-17T01:00:04Z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