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20 年金\"/>
    </mc:Choice>
  </mc:AlternateContent>
  <bookViews>
    <workbookView xWindow="0" yWindow="0" windowWidth="14535" windowHeight="11925"/>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69" i="11" s="1"/>
  <c r="AY65" i="11"/>
  <c r="AY67" i="11" s="1"/>
  <c r="AY64" i="11"/>
  <c r="AY400" i="11"/>
  <c r="AY398" i="11"/>
  <c r="AY397" i="11"/>
  <c r="AY396" i="11"/>
  <c r="AY399" i="11" s="1"/>
  <c r="AY372" i="11"/>
  <c r="AY371" i="11"/>
  <c r="AY370" i="11"/>
  <c r="AY369" i="11"/>
  <c r="AY368" i="11"/>
  <c r="AY367" i="11"/>
  <c r="AY334" i="11"/>
  <c r="AY339" i="11" s="1"/>
  <c r="AY321" i="11"/>
  <c r="AY330" i="11" s="1"/>
  <c r="AY324" i="11" l="1"/>
  <c r="AY328" i="11"/>
  <c r="AY332" i="11"/>
  <c r="AY338" i="11"/>
  <c r="AY323" i="11"/>
  <c r="AY327" i="11"/>
  <c r="AY331" i="11"/>
  <c r="AY337" i="11"/>
  <c r="AY325" i="11"/>
  <c r="AY329" i="11"/>
  <c r="AY333" i="11"/>
  <c r="AY340" i="11"/>
  <c r="AY322" i="11"/>
  <c r="AY326" i="11"/>
  <c r="AY336" i="11"/>
  <c r="AY341" i="11"/>
  <c r="AY70"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0" i="11"/>
  <c r="AY171" i="11" s="1"/>
  <c r="AY167" i="11"/>
  <c r="AY169" i="11" s="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52" i="11"/>
  <c r="AY146" i="11"/>
  <c r="AY150" i="11" s="1"/>
  <c r="AY130" i="11"/>
  <c r="AY129" i="11"/>
  <c r="AY128" i="11"/>
  <c r="AY127" i="11"/>
  <c r="AY131" i="11" s="1"/>
  <c r="AY122" i="11"/>
  <c r="AY123" i="11" s="1"/>
  <c r="AY118" i="11"/>
  <c r="AY114" i="11"/>
  <c r="AY112" i="11"/>
  <c r="AY119" i="11" s="1"/>
  <c r="AY100" i="11"/>
  <c r="AY99" i="11"/>
  <c r="AY101" i="11" s="1"/>
  <c r="AY98" i="11"/>
  <c r="AY102" i="11"/>
  <c r="AY104" i="11" s="1"/>
  <c r="AY212" i="11" l="1"/>
  <c r="AY204" i="11"/>
  <c r="AY201" i="11"/>
  <c r="AY205" i="11"/>
  <c r="AY209" i="11"/>
  <c r="AY213" i="11"/>
  <c r="AY202" i="11"/>
  <c r="AY116" i="11"/>
  <c r="AY120" i="11"/>
  <c r="AY124" i="11"/>
  <c r="AY154" i="11"/>
  <c r="AY138" i="11"/>
  <c r="AY172" i="11"/>
  <c r="AY113" i="11"/>
  <c r="AY117" i="11"/>
  <c r="AY121" i="11"/>
  <c r="AY125" i="11"/>
  <c r="AY151" i="11"/>
  <c r="AY155" i="11"/>
  <c r="AY177" i="11"/>
  <c r="AY126" i="11"/>
  <c r="AY174" i="11"/>
  <c r="AY178" i="11"/>
  <c r="AY193"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9" i="11"/>
  <c r="AY88" i="11"/>
  <c r="AY92" i="11" s="1"/>
  <c r="AY85" i="11"/>
  <c r="AY81" i="11"/>
  <c r="AY78" i="11"/>
  <c r="AY84" i="11" s="1"/>
  <c r="AY44" i="11"/>
  <c r="AY52" i="11" s="1"/>
  <c r="AY82" i="11" l="1"/>
  <c r="AY86" i="11"/>
  <c r="AY90" i="11"/>
  <c r="AY94" i="11"/>
  <c r="AY97" i="11"/>
  <c r="AY79" i="11"/>
  <c r="AY83" i="11"/>
  <c r="AY87" i="11"/>
  <c r="AY91" i="11"/>
  <c r="AY95" i="11"/>
  <c r="AY80"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<sst xmlns="http://schemas.openxmlformats.org/spreadsheetml/2006/main" count="1329" uniqueCount="666">
  <si>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</si>
  <si>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</si>
  <si>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</si>
  <si>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</si>
  <si>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</si>
  <si>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</si>
  <si>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</si>
  <si>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</si>
  <si>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</si>
  <si>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</si>
  <si>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</si>
  <si>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</si>
  <si>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</si>
  <si>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</si>
  <si>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</si>
  <si>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</si>
  <si>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</si>
  <si>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</si>
  <si>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</si>
  <si>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</si>
  <si>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</si>
  <si>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</si>
  <si>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</si>
  <si>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</si>
  <si>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</si>
  <si>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</si>
  <si>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</si>
  <si>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</si>
  <si>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</si>
  <si>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</si>
  <si>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</si>
  <si>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</si>
  <si>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</si>
  <si>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</si>
  <si>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</si>
  <si>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</si>
  <si>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</si>
  <si>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</si>
  <si>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</si>
  <si>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</si>
  <si>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</si>
  <si>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</si>
  <si>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</si>
  <si>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</si>
  <si>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</si>
  <si>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</si>
  <si>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</si>
  <si>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</si>
  <si>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</si>
  <si>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</si>
  <si>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</si>
  <si>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</si>
  <si>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</si>
  <si>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</si>
  <si>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</si>
  <si>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</si>
  <si>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</si>
  <si>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</si>
  <si>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</si>
  <si>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</si>
  <si>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</si>
  <si>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</si>
  <si>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</si>
  <si>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</si>
  <si>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</si>
  <si>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</si>
  <si>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</si>
  <si>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</si>
  <si>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</si>
  <si>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</si>
  <si>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</si>
  <si>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</si>
  <si>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</si>
  <si>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</si>
  <si>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</si>
  <si>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</si>
  <si>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</si>
  <si>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</si>
  <si>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</si>
  <si>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</si>
  <si>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</si>
  <si>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</si>
  <si>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</si>
  <si>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</si>
  <si>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</si>
  <si>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</si>
  <si>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</si>
  <si>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</si>
  <si>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</si>
  <si>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</si>
  <si>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</si>
  <si>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</si>
  <si>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</si>
  <si>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</si>
  <si>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</si>
  <si>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</si>
  <si>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</si>
  <si>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</si>
  <si>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</si>
  <si>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</si>
  <si>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</si>
  <si>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</si>
  <si>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</si>
  <si>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</si>
  <si>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</si>
  <si>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</si>
  <si>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</si>
  <si>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</si>
  <si>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</si>
  <si>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</si>
  <si>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</si>
  <si>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</si>
  <si>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</si>
  <si>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</si>
  <si>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</si>
  <si>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</si>
  <si>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</si>
  <si>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</si>
  <si>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</si>
  <si>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</si>
  <si>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</si>
  <si>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</si>
  <si>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</si>
  <si>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</si>
  <si>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</si>
  <si>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</si>
  <si>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</si>
  <si>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</si>
  <si>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</si>
  <si>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</si>
  <si>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</si>
  <si>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</si>
  <si>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</si>
  <si>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</si>
  <si>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</si>
  <si>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</si>
  <si>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</si>
  <si>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</si>
  <si>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</si>
  <si>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</si>
  <si>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</si>
  <si>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</si>
  <si>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</si>
  <si>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</si>
  <si>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</si>
  <si>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</si>
  <si>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</si>
  <si>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</si>
  <si>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</si>
  <si>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</si>
  <si>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</si>
  <si>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</si>
  <si>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</si>
  <si>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</si>
  <si>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</si>
  <si>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</si>
  <si>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</si>
  <si>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</si>
  <si>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</si>
  <si>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</si>
  <si>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</si>
  <si>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</si>
  <si>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</si>
  <si>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</si>
  <si>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</si>
  <si>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</si>
  <si>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</si>
  <si>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</si>
  <si>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</si>
  <si>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</si>
  <si>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</si>
  <si>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</si>
  <si>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</si>
  <si>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</si>
  <si>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</si>
  <si>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</si>
  <si>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</si>
  <si>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</si>
  <si>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</si>
  <si>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</si>
  <si>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</si>
  <si>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</si>
  <si>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</si>
  <si>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</si>
  <si>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</si>
  <si>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</si>
  <si>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</si>
  <si>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</si>
  <si>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</si>
  <si>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</si>
  <si>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</si>
  <si>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</si>
  <si>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</si>
  <si>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</si>
  <si>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</si>
  <si>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</si>
  <si>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</si>
  <si>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</si>
  <si>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</si>
  <si>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</si>
  <si>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</si>
  <si>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</si>
  <si>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</si>
  <si>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</si>
  <si>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</si>
  <si>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</si>
  <si>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</si>
  <si>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</si>
  <si>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</si>
  <si>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</si>
  <si>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</si>
  <si>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</si>
  <si>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</si>
  <si>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</si>
  <si>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</si>
  <si>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</si>
  <si>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</si>
  <si>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</si>
  <si>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</si>
  <si>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</si>
  <si>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</si>
  <si>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</si>
  <si>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</si>
  <si>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</si>
  <si>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</si>
  <si>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</si>
  <si>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</si>
  <si>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</si>
  <si>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</si>
  <si>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</si>
  <si>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</si>
  <si>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</si>
  <si>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</si>
  <si>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</si>
  <si>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</si>
  <si>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</si>
  <si>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</si>
  <si>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</si>
  <si>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</si>
  <si>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</si>
  <si>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</si>
  <si>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</si>
  <si>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</si>
  <si>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</si>
  <si>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</si>
  <si>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</si>
  <si>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</si>
  <si>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</si>
  <si>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</si>
  <si>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</si>
  <si>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</si>
  <si>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</si>
  <si>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</si>
  <si>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</si>
  <si>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</si>
  <si>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</si>
  <si>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</si>
  <si>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</si>
  <si>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</si>
  <si>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</si>
  <si>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</si>
  <si>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</si>
  <si>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</si>
  <si>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</si>
  <si>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</si>
  <si>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</si>
  <si>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</si>
  <si>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</si>
  <si>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</si>
  <si>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</si>
  <si>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</si>
  <si>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</si>
  <si>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</si>
  <si>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</si>
  <si>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</si>
  <si>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</si>
  <si>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</si>
  <si>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</si>
  <si>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</si>
  <si>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</si>
  <si>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</si>
  <si>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</si>
  <si>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</si>
  <si>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</si>
  <si>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</si>
  <si>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</si>
  <si>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</si>
  <si>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</si>
  <si>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</si>
  <si>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</si>
  <si>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</si>
  <si>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</si>
  <si>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</si>
  <si>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</si>
  <si>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</si>
  <si>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</si>
  <si>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</si>
  <si>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</si>
  <si>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</si>
  <si>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</si>
  <si>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</si>
  <si>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</si>
  <si>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</si>
  <si>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</si>
  <si>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</si>
  <si>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</si>
  <si>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</si>
  <si>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</si>
  <si>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</si>
  <si>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</si>
  <si>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</si>
  <si>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</si>
  <si>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</si>
  <si>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</si>
  <si>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</si>
  <si>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</si>
  <si>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</si>
  <si>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</si>
  <si>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</si>
  <si>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</si>
  <si>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</si>
  <si>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</si>
  <si>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</si>
  <si>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</si>
  <si>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</si>
  <si>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</si>
  <si>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</si>
  <si>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</si>
  <si>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</si>
  <si>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</si>
  <si>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</si>
  <si>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</si>
  <si>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</si>
  <si>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</si>
  <si>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</si>
  <si>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</si>
  <si>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</si>
  <si>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</si>
  <si>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</si>
  <si>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</si>
  <si>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</si>
  <si>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</si>
  <si>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</si>
  <si>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</si>
  <si>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</si>
  <si>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</si>
  <si>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</si>
  <si>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</si>
  <si>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</si>
  <si>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</si>
  <si>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</si>
  <si>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</si>
  <si>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</si>
  <si>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</si>
  <si>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</si>
  <si>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</si>
  <si>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</si>
  <si>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</si>
  <si>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</si>
  <si>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</si>
  <si>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</si>
  <si>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</si>
  <si>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</si>
  <si>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</si>
  <si>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</si>
  <si>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</si>
  <si>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</si>
  <si>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</si>
  <si>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</si>
  <si>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</si>
  <si>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</si>
  <si>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</si>
  <si>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</si>
  <si>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</si>
  <si>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</si>
  <si>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</si>
  <si>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</si>
  <si>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</si>
  <si>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</si>
  <si>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</si>
  <si>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</si>
  <si>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</si>
  <si>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</si>
  <si>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</si>
  <si>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</si>
  <si>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</si>
  <si>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</si>
  <si>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</si>
  <si>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</si>
  <si>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</si>
  <si>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</si>
  <si>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</si>
  <si>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</si>
  <si>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</si>
  <si>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</si>
  <si>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</si>
  <si>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</si>
  <si>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</si>
  <si>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</si>
  <si>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</si>
  <si>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</si>
  <si>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</si>
  <si>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</si>
  <si>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</si>
  <si>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</si>
  <si>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</si>
  <si>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</si>
  <si>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</si>
  <si>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</si>
  <si>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</si>
  <si>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</si>
  <si>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</si>
  <si>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</si>
  <si>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</si>
  <si>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</si>
  <si>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</si>
  <si>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</si>
  <si>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</si>
  <si>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</si>
  <si>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</si>
  <si>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</si>
  <si>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</si>
  <si>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</si>
  <si>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</si>
  <si>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</si>
  <si>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</si>
  <si>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</si>
  <si>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</si>
  <si>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</si>
  <si>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</si>
  <si>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</si>
  <si>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</si>
  <si>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</si>
  <si>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</si>
  <si>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</si>
  <si>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</si>
  <si>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</si>
  <si>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</si>
  <si>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</si>
  <si>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</si>
  <si>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</si>
  <si>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</si>
  <si>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</si>
  <si>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</si>
  <si>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</si>
  <si>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</si>
  <si>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</si>
  <si>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</si>
  <si>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</si>
  <si>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</si>
  <si>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</si>
  <si>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</si>
  <si>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</si>
  <si>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</si>
  <si>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</si>
  <si>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</si>
  <si>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</si>
  <si>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</si>
  <si>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</si>
  <si>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</si>
  <si>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</si>
  <si>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</si>
  <si>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</si>
  <si>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</si>
  <si>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</si>
  <si>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</si>
  <si>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</si>
  <si>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</si>
  <si>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</si>
  <si>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</si>
  <si>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</si>
  <si>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</si>
  <si>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</si>
  <si>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</si>
  <si>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</si>
  <si>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</si>
  <si>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</si>
  <si>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</si>
  <si>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</si>
  <si>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</si>
  <si>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</si>
  <si>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</si>
  <si>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</si>
  <si>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</si>
  <si>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</si>
  <si>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</si>
  <si>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</si>
  <si>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</si>
  <si>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</si>
  <si>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</si>
  <si>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</si>
  <si>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</si>
  <si>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</si>
  <si>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</si>
  <si>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</si>
  <si>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</si>
  <si>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</si>
  <si>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</si>
  <si>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</si>
  <si>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</si>
  <si>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</si>
  <si>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</si>
  <si>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</si>
  <si>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</si>
  <si>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</si>
  <si>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</si>
  <si>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</si>
  <si>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</si>
  <si>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</si>
  <si>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</si>
  <si>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</si>
  <si>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</si>
  <si>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</si>
  <si>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</si>
  <si>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</si>
  <si>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</si>
  <si>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</si>
  <si>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</si>
  <si>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</si>
  <si>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</si>
  <si>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</si>
  <si>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</si>
  <si>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</si>
  <si>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</si>
  <si>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</si>
  <si>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</si>
  <si>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</si>
  <si>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</si>
  <si>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</si>
  <si>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</si>
  <si>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</si>
  <si>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</si>
  <si>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</si>
  <si>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</si>
  <si>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</si>
  <si>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</si>
  <si>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</si>
  <si>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</si>
  <si>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</si>
  <si>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</si>
  <si>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</si>
  <si>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</si>
  <si>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</si>
  <si>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</si>
  <si>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</si>
  <si>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</si>
  <si>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</si>
  <si>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</si>
  <si>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</si>
  <si>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</si>
  <si>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</si>
  <si>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</si>
  <si>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</si>
  <si>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</si>
  <si>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</si>
  <si>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</si>
  <si>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</si>
  <si>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</si>
  <si>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</si>
  <si>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</si>
  <si>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</si>
  <si>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</si>
  <si>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</si>
  <si>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</si>
  <si>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</si>
  <si>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</si>
  <si>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</si>
  <si>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</si>
  <si>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</si>
  <si>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</si>
  <si>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</si>
  <si>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</si>
  <si>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</si>
  <si>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</si>
  <si>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</si>
  <si>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</si>
  <si>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</si>
  <si>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</si>
  <si>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</si>
  <si>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</si>
  <si>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</si>
  <si>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</si>
  <si>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</si>
  <si>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</si>
  <si>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</si>
  <si>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</si>
  <si>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</si>
  <si>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</si>
  <si>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</si>
  <si>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</si>
  <si>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</si>
  <si>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</si>
  <si>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</si>
  <si>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</si>
  <si>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</si>
  <si>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</si>
  <si>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</si>
  <si>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</si>
  <si>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</si>
  <si>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</si>
  <si>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</si>
  <si>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</si>
  <si>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</si>
  <si>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</si>
  <si>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</si>
  <si>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</si>
  <si>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</si>
  <si>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</si>
  <si>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</si>
  <si>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年金局</t>
    <rPh sb="0" eb="3">
      <t>ネンキンキョク</t>
    </rPh>
    <phoneticPr fontId="5"/>
  </si>
  <si>
    <t>総務課</t>
    <rPh sb="0" eb="3">
      <t>ソウムカ</t>
    </rPh>
    <phoneticPr fontId="5"/>
  </si>
  <si>
    <t>厚生労働省</t>
  </si>
  <si>
    <t>○</t>
  </si>
  <si>
    <t>-</t>
    <phoneticPr fontId="5"/>
  </si>
  <si>
    <t>保険給付費</t>
    <rPh sb="0" eb="2">
      <t>ホケン</t>
    </rPh>
    <rPh sb="2" eb="5">
      <t>キュウフヒ</t>
    </rPh>
    <phoneticPr fontId="5"/>
  </si>
  <si>
    <t>億円</t>
    <rPh sb="0" eb="2">
      <t>オクエン</t>
    </rPh>
    <phoneticPr fontId="5"/>
  </si>
  <si>
    <t>‐</t>
  </si>
  <si>
    <t>無</t>
  </si>
  <si>
    <t>代替目標の実績は目的に見合ったものになっている。</t>
    <rPh sb="0" eb="2">
      <t>ダイタイ</t>
    </rPh>
    <rPh sb="2" eb="4">
      <t>モクヒョウ</t>
    </rPh>
    <rPh sb="5" eb="7">
      <t>ジッセキ</t>
    </rPh>
    <rPh sb="8" eb="10">
      <t>モクテキ</t>
    </rPh>
    <rPh sb="11" eb="13">
      <t>ミア</t>
    </rPh>
    <phoneticPr fontId="5"/>
  </si>
  <si>
    <t>活動実績はほぼ見込みどおり推移している。</t>
    <rPh sb="0" eb="2">
      <t>カツドウ</t>
    </rPh>
    <rPh sb="2" eb="4">
      <t>ジッセキ</t>
    </rPh>
    <rPh sb="7" eb="9">
      <t>ミコ</t>
    </rPh>
    <rPh sb="13" eb="15">
      <t>スイイ</t>
    </rPh>
    <phoneticPr fontId="5"/>
  </si>
  <si>
    <t>738</t>
    <phoneticPr fontId="5"/>
  </si>
  <si>
    <t>648</t>
    <phoneticPr fontId="5"/>
  </si>
  <si>
    <t>797</t>
    <phoneticPr fontId="5"/>
  </si>
  <si>
    <t>799</t>
    <phoneticPr fontId="5"/>
  </si>
  <si>
    <t>810</t>
    <phoneticPr fontId="5"/>
  </si>
  <si>
    <t>776</t>
    <phoneticPr fontId="5"/>
  </si>
  <si>
    <t>775</t>
    <phoneticPr fontId="5"/>
  </si>
  <si>
    <t>771</t>
    <phoneticPr fontId="5"/>
  </si>
  <si>
    <t>A.年金受給者等</t>
    <rPh sb="2" eb="4">
      <t>ネンキン</t>
    </rPh>
    <rPh sb="4" eb="7">
      <t>ジュキュウシャ</t>
    </rPh>
    <rPh sb="7" eb="8">
      <t>トウ</t>
    </rPh>
    <phoneticPr fontId="5"/>
  </si>
  <si>
    <t>年金受給者等</t>
    <rPh sb="0" eb="2">
      <t>ネンキン</t>
    </rPh>
    <rPh sb="2" eb="5">
      <t>ジュキュウシャ</t>
    </rPh>
    <rPh sb="5" eb="6">
      <t>トウ</t>
    </rPh>
    <phoneticPr fontId="5"/>
  </si>
  <si>
    <t>-</t>
    <phoneticPr fontId="5"/>
  </si>
  <si>
    <t>１．事業仕分け
　①実施年月日・・・平成22年10月28日
　②事業番号・・・・Ａ－9
　③評価結果・・・・＜枠組みのあり方(主体･区分経理)＞
　　　　　　　　　　　新たな制度設計の中であり方を検討
　　　　　　　　　　＜資金のあり方(積立金の取扱い)＞
　　　　　　　　　　　新たな制度設計の中であり方を検討（年金制度の持続性や年金財政についての正直な現状分析に立って議論すべき）
２．提言型政策仕分け
　①実施年月日・・・平成23年11月23日
　②事業番号・・・・Ｂ5－5
　③評価結果・・・・現役世代を含む次世代に負担を先送りせず、将来も持続可能な年金制度とするためには、まずは年金の特例水準を来年度から速やかに
                        解消していくべき。制度を長続きさせるための取組について理解を求めるためにも、人口構成、賃金、金利などの前提について、厚生労働省
                        は、現実から目をそむけることなく、現状をもっと速やかにかつ的確に把握する仕組みを導入するとともに、その分析過程・結果をわかりやす
　　　　　　　　　　　く国民にオープンにすること。このため、年金財政計算のあり方については、社会保障審議会年金部会の検討スケジュールを明確化し、改
　　　　　　　　　　　革のロードマップについて行政刷新会議にも報告すること。なお、一体改革成案に沿って、低所得者の年金の拡充も行うべき。
　④対応状況・・・・特例水準については、平成25年度～平成27年度において解消された。</t>
    <phoneticPr fontId="5"/>
  </si>
  <si>
    <t>保険給付に必要な経費
（年金特別会計厚生年金勘定）</t>
    <phoneticPr fontId="5"/>
  </si>
  <si>
    <t>労働者の老齢、障害又は死亡について、労働者及びその遺族の生活の安定と福祉の向上に寄与するための厚生年金の給付を行う。</t>
    <phoneticPr fontId="5"/>
  </si>
  <si>
    <t>被保険者・事業主が納付した保険料、国庫負担金及び基礎年金勘定からの基礎年金相当給付費の繰入金等を財源として、厚生年金の給付を行う。</t>
    <phoneticPr fontId="5"/>
  </si>
  <si>
    <t>本経費は、被保険者期間中の保険料納付記録に基づき裁定された厚生年金の給付費であり、定量的な目標を設定できない。</t>
    <phoneticPr fontId="5"/>
  </si>
  <si>
    <t>被保険者期間中の保険料納付記録に基づき裁定された厚生年金を適切に給付する。</t>
    <phoneticPr fontId="5"/>
  </si>
  <si>
    <t>年金受給者に対し、着実に給付する。</t>
    <phoneticPr fontId="5"/>
  </si>
  <si>
    <t>-</t>
    <phoneticPr fontId="5"/>
  </si>
  <si>
    <t>施策大目標１　老後生活の経済的自立の基礎となる所得保障の充実を図ること</t>
    <phoneticPr fontId="5"/>
  </si>
  <si>
    <t>Ⅹ－１－１　国民に信頼される持続可能な公的年金制度等を構築し、適正な事業運営を図ること</t>
    <phoneticPr fontId="5"/>
  </si>
  <si>
    <t>本事業を安定的かつ継続的に行うために、国の責務において実施することが必要不可欠である。</t>
    <phoneticPr fontId="5"/>
  </si>
  <si>
    <t>本事業は、労働者及びその遺族の生活の安定と福祉の向上のため、法律に基づき、国の責務において実施すべき優先度が高い事業である。</t>
    <phoneticPr fontId="5"/>
  </si>
  <si>
    <t>厚生年金保険法に基づく被保険者や被保険者であった者等への保険給付であり、受益者との負担関係は妥当である。</t>
    <phoneticPr fontId="5"/>
  </si>
  <si>
    <t>厚生年金保険法に基づく受給者への保険給付であり、必要な経費に限定されている。</t>
    <phoneticPr fontId="5"/>
  </si>
  <si>
    <t>当該支出は、厚生年金保険法等に基づき、労働者とその遺族に対して老齢、障害又は死亡に関する給付に充てるものであり、必要性、有効性等が認められる。</t>
    <phoneticPr fontId="5"/>
  </si>
  <si>
    <t>引き続き、年金受給者への給付費の支払いに支障をきたさぬように、支払実績等を踏まえ必要な予算額を確保するとともに、適正な執行を行うなどの取組を進める。</t>
    <phoneticPr fontId="5"/>
  </si>
  <si>
    <t>・被保険者が老齢となって所得の減少等により生活の安定が損なわれることを防止することを目的として、原則65歳以降支給（老齢厚生年金）
・疾病や負傷により障害となり、日常生活に制限を受けるような状態になった場合に、障害の程度に応じて支給（障害厚生年金）
・被保険者又は被保険者であった者が死亡した場合に、その当時生計を維持されていた妻等に支給（遺族厚生年金）
・老齢年金の受給権を有しない者に経過的に支給する脱退一時金等の支給</t>
    <phoneticPr fontId="5"/>
  </si>
  <si>
    <t>老齢・障害又は死亡等に関して必要な給付の支払</t>
    <phoneticPr fontId="5"/>
  </si>
  <si>
    <t>https://www.mhlw.go.jp/wp/seisaku/hyouka/dl/r03_jizenbunseki/X-1-1.pdf</t>
    <phoneticPr fontId="5"/>
  </si>
  <si>
    <t>4ページ目、達成手段2、（5）保険給付に必要な経費（年金特別会計厚生年金勘定）（昭和17年度）</t>
    <rPh sb="4" eb="5">
      <t>メ</t>
    </rPh>
    <rPh sb="6" eb="8">
      <t>タッセイ</t>
    </rPh>
    <rPh sb="8" eb="10">
      <t>シュダン</t>
    </rPh>
    <rPh sb="15" eb="17">
      <t>ホケン</t>
    </rPh>
    <rPh sb="17" eb="19">
      <t>キュウフ</t>
    </rPh>
    <rPh sb="20" eb="22">
      <t>ヒツヨウ</t>
    </rPh>
    <rPh sb="23" eb="25">
      <t>ケイヒ</t>
    </rPh>
    <rPh sb="26" eb="38">
      <t>ネンキントクベツカイケイコウセイネンキンカンジョウ</t>
    </rPh>
    <rPh sb="40" eb="42">
      <t>ショウワ</t>
    </rPh>
    <rPh sb="44" eb="46">
      <t>ネンド</t>
    </rPh>
    <phoneticPr fontId="5"/>
  </si>
  <si>
    <t>労働者の老齢、障害又は死亡について、労働者及びその遺族の生活の安定と福祉の向上に寄与するための厚生年金の給付を行う。</t>
    <phoneticPr fontId="5"/>
  </si>
  <si>
    <t>-</t>
  </si>
  <si>
    <t>-</t>
    <phoneticPr fontId="5"/>
  </si>
  <si>
    <t>年金受給者に対し、着実に給付する。</t>
    <phoneticPr fontId="5"/>
  </si>
  <si>
    <t>千人</t>
    <rPh sb="0" eb="2">
      <t>センニン</t>
    </rPh>
    <phoneticPr fontId="5"/>
  </si>
  <si>
    <t>本経費は、被保険者期間中の保険料納付記録に基づき裁定された厚生年金の給付費であり、単位当たりコストの算出になじまない。　　　　　　　　　　</t>
    <phoneticPr fontId="5"/>
  </si>
  <si>
    <t xml:space="preserve">          -</t>
    <phoneticPr fontId="5"/>
  </si>
  <si>
    <t>厚生年金保険法第32条
国民年金法等の一部を改正する法律（昭和60年法律第34号）附則第78条</t>
    <rPh sb="29" eb="31">
      <t>ショウワ</t>
    </rPh>
    <rPh sb="33" eb="34">
      <t>ネン</t>
    </rPh>
    <rPh sb="34" eb="36">
      <t>ホウリツ</t>
    </rPh>
    <rPh sb="36" eb="37">
      <t>ダイ</t>
    </rPh>
    <rPh sb="39" eb="40">
      <t>ゴウ</t>
    </rPh>
    <phoneticPr fontId="5"/>
  </si>
  <si>
    <t>本事業は、法律に基づき、労働者の老齢、障害又は死亡について給付し、労働者及びその遺族の生活の安定と福祉の向上に寄与することを目的としており、安定的かつ継続的に行うことが求められる必要不可欠な事業である。</t>
    <rPh sb="5" eb="7">
      <t>ホウリツ</t>
    </rPh>
    <phoneticPr fontId="5"/>
  </si>
  <si>
    <t>点検対象外</t>
    <rPh sb="0" eb="2">
      <t>テンケン</t>
    </rPh>
    <rPh sb="2" eb="5">
      <t>タイショウガイ</t>
    </rPh>
    <phoneticPr fontId="5"/>
  </si>
  <si>
    <t>-</t>
    <phoneticPr fontId="5"/>
  </si>
  <si>
    <t>総務課長　岡部　史哉</t>
    <rPh sb="0" eb="2">
      <t>ソウム</t>
    </rPh>
    <rPh sb="2" eb="4">
      <t>カチョウ</t>
    </rPh>
    <rPh sb="5" eb="7">
      <t>オカベ</t>
    </rPh>
    <rPh sb="8" eb="10">
      <t>フミヤ</t>
    </rPh>
    <phoneticPr fontId="5"/>
  </si>
  <si>
    <t>被保険者期間中の保険料納付記録に基づき裁定された厚生年金を適切に給付する。
令和元年度　 給付費　235,717億円　受給者　35,350千人
令和2年度     給付費　234,746億円　受給者　35,564千人
令和3年度     給付費　234,568億円　受給者　35,877千人</t>
    <rPh sb="0" eb="4">
      <t>ヒホケンシャ</t>
    </rPh>
    <rPh sb="4" eb="7">
      <t>キカンチュウ</t>
    </rPh>
    <rPh sb="8" eb="11">
      <t>ホケンリョウ</t>
    </rPh>
    <rPh sb="11" eb="13">
      <t>ノウフ</t>
    </rPh>
    <rPh sb="13" eb="15">
      <t>キロク</t>
    </rPh>
    <rPh sb="16" eb="17">
      <t>モト</t>
    </rPh>
    <rPh sb="19" eb="21">
      <t>サイテイ</t>
    </rPh>
    <rPh sb="24" eb="26">
      <t>コウセイ</t>
    </rPh>
    <rPh sb="26" eb="28">
      <t>ネンキン</t>
    </rPh>
    <rPh sb="29" eb="31">
      <t>テキセツ</t>
    </rPh>
    <rPh sb="32" eb="34">
      <t>キュウフ</t>
    </rPh>
    <rPh sb="38" eb="40">
      <t>レイワ</t>
    </rPh>
    <rPh sb="40" eb="43">
      <t>ガンネンド</t>
    </rPh>
    <rPh sb="45" eb="48">
      <t>キュウフヒ</t>
    </rPh>
    <rPh sb="56" eb="58">
      <t>オクエン</t>
    </rPh>
    <rPh sb="59" eb="62">
      <t>ジュキュウシャ</t>
    </rPh>
    <rPh sb="69" eb="71">
      <t>センニン</t>
    </rPh>
    <rPh sb="72" eb="74">
      <t>レイワ</t>
    </rPh>
    <rPh sb="75" eb="77">
      <t>ネンド</t>
    </rPh>
    <rPh sb="82" eb="85">
      <t>キュウフヒ</t>
    </rPh>
    <rPh sb="93" eb="95">
      <t>オクエン</t>
    </rPh>
    <rPh sb="96" eb="99">
      <t>ジュキュウシャ</t>
    </rPh>
    <rPh sb="106" eb="108">
      <t>センニン</t>
    </rPh>
    <rPh sb="109" eb="111">
      <t>レイワ</t>
    </rPh>
    <rPh sb="112" eb="114">
      <t>ネンド</t>
    </rPh>
    <rPh sb="119" eb="122">
      <t>キュウフヒ</t>
    </rPh>
    <phoneticPr fontId="5"/>
  </si>
  <si>
    <t>受給者の増等による</t>
    <rPh sb="0" eb="3">
      <t>ジュキュウシャ</t>
    </rPh>
    <rPh sb="4" eb="5">
      <t>ゾウ</t>
    </rPh>
    <rPh sb="5" eb="6">
      <t>トウ</t>
    </rPh>
    <phoneticPr fontId="5"/>
  </si>
  <si>
    <t>給付に支障が生じないよう、引き続き、必要な予算額を確保し適正な執行に努めること。</t>
    <rPh sb="0" eb="2">
      <t>キュウフ</t>
    </rPh>
    <rPh sb="3" eb="5">
      <t>シショウ</t>
    </rPh>
    <rPh sb="6" eb="7">
      <t>ショウ</t>
    </rPh>
    <rPh sb="13" eb="14">
      <t>ヒ</t>
    </rPh>
    <rPh sb="15" eb="16">
      <t>ツヅ</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</si>
</sst>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12700</xdr:colOff>
      <xdr:row>273</xdr:row>
      <xdr:rowOff>266700</xdr:rowOff>
    </xdr:from>
    <xdr:to>
      <xdr:col>44</xdr:col>
      <xdr:colOff>11226</xdr:colOff>
      <xdr:row>285</xdr:row>
      <xdr:rowOff>55519</xdr:rowOff>
    </xdr:to>
    <xdr:grpSp>
      <xdr:nvGrpSpPr>
        <xdr:cNvPr id="23" name="グループ化 22"/>
        <xdr:cNvGrpSpPr>
          <a:grpSpLocks/>
        </xdr:cNvGrpSpPr>
      </xdr:nvGrpSpPr>
      <xdr:grpSpPr bwMode="auto">
        <a:xfrm>
          <a:off x="2044700" y="44056300"/>
          <a:ext cx="6907326" cy="4056019"/>
          <a:chOff x="3365500" y="28384500"/>
          <a:chExt cx="6441211" cy="3454400"/>
        </a:xfrm>
      </xdr:grpSpPr>
      <xdr:sp macro="" textlink="">
        <xdr:nvSpPr>
          <xdr:cNvPr id="24" name="角丸四角形 23"/>
          <xdr:cNvSpPr/>
        </xdr:nvSpPr>
        <xdr:spPr>
          <a:xfrm>
            <a:off x="3365500" y="28384500"/>
            <a:ext cx="2545019" cy="944712"/>
          </a:xfrm>
          <a:prstGeom prst="round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p>
        </xdr:txBody>
      </xdr:sp>
      <xdr:sp macro="" textlink="">
        <xdr:nvSpPr>
          <xdr:cNvPr id="25" name="角丸四角形 24"/>
          <xdr:cNvSpPr/>
        </xdr:nvSpPr>
        <xdr:spPr>
          <a:xfrm>
            <a:off x="3365500" y="30894188"/>
            <a:ext cx="2545019" cy="944712"/>
          </a:xfrm>
          <a:prstGeom prst="round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年金受給者等</a:t>
            </a:r>
          </a:p>
        </xdr:txBody>
      </xdr:sp>
      <xdr:cxnSp macro="">
        <xdr:nvCxnSpPr>
          <xdr:cNvPr id="26" name="直線矢印コネクタ 25"/>
          <xdr:cNvCxnSpPr/>
        </xdr:nvCxnSpPr>
        <xdr:spPr>
          <a:xfrm rot="16200000" flipH="1">
            <a:off x="3074946" y="30121530"/>
            <a:ext cx="1469551" cy="18509"/>
          </a:xfrm>
          <a:prstGeom prst="straightConnector1">
            <a:avLst/>
          </a:prstGeom>
          <a:noFill/>
          <a:ln w="25400" cap="flat" cmpd="sng" algn="ctr">
            <a:solidFill>
              <a:sysClr val="windowText" lastClr="000000"/>
            </a:solidFill>
            <a:prstDash val="solid"/>
            <a:tailEnd type="arrow"/>
          </a:ln>
          <a:effectLst/>
        </xdr:spPr>
      </xdr:cxnSp>
      <xdr:sp macro="" textlink="">
        <xdr:nvSpPr>
          <xdr:cNvPr id="27" name="テキスト ボックス 26"/>
          <xdr:cNvSpPr txBox="1"/>
        </xdr:nvSpPr>
        <xdr:spPr>
          <a:xfrm>
            <a:off x="4078105" y="29472350"/>
            <a:ext cx="5728606" cy="1278701"/>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（厚生年金保険法等に基づく、老齢、障害又は死亡等に関して必要な給付の支払）</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23,456,768</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百万円（令和３年度執行額）</a:t>
            </a:r>
            <a:endParaRPr kumimoji="0" lang="ja-JP" altLang="ja-JP" sz="1200" b="0" i="0" u="none" strike="noStrike" kern="0" cap="none" spc="0" normalizeH="0" baseline="0" noProof="0">
              <a:ln>
                <a:noFill/>
              </a:ln>
              <a:solidFill>
                <a:sysClr val="windowText" lastClr="000000"/>
              </a:solidFill>
              <a:effectLst/>
              <a:uLnTx/>
              <a:uFillTx/>
              <a:latin typeface="+mn-ea"/>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9" zoomScale="75" zoomScaleNormal="75" zoomScaleSheetLayoutView="75" zoomScalePageLayoutView="85" workbookViewId="0">
      <selection activeCell="A253" sqref="A253:AX25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608</v>
      </c>
      <c r="AK2" s="172"/>
      <c r="AL2" s="172"/>
      <c r="AM2" s="172"/>
      <c r="AN2" s="75" t="s">
        <v>285</v>
      </c>
      <c r="AO2" s="172">
        <v>21</v>
      </c>
      <c r="AP2" s="172"/>
      <c r="AQ2" s="172"/>
      <c r="AR2" s="76" t="s">
        <v>285</v>
      </c>
      <c r="AS2" s="173">
        <v>884</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611</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632</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308</v>
      </c>
      <c r="H5" s="163"/>
      <c r="I5" s="163"/>
      <c r="J5" s="163"/>
      <c r="K5" s="163"/>
      <c r="L5" s="163"/>
      <c r="M5" s="164" t="s">
        <v>61</v>
      </c>
      <c r="N5" s="165"/>
      <c r="O5" s="165"/>
      <c r="P5" s="165"/>
      <c r="Q5" s="165"/>
      <c r="R5" s="166"/>
      <c r="S5" s="167" t="s">
        <v>65</v>
      </c>
      <c r="T5" s="163"/>
      <c r="U5" s="163"/>
      <c r="V5" s="163"/>
      <c r="W5" s="163"/>
      <c r="X5" s="168"/>
      <c r="Y5" s="169" t="s">
        <v>3</v>
      </c>
      <c r="Z5" s="170"/>
      <c r="AA5" s="170"/>
      <c r="AB5" s="170"/>
      <c r="AC5" s="170"/>
      <c r="AD5" s="171"/>
      <c r="AE5" s="194" t="s">
        <v>610</v>
      </c>
      <c r="AF5" s="194"/>
      <c r="AG5" s="194"/>
      <c r="AH5" s="194"/>
      <c r="AI5" s="194"/>
      <c r="AJ5" s="194"/>
      <c r="AK5" s="194"/>
      <c r="AL5" s="194"/>
      <c r="AM5" s="194"/>
      <c r="AN5" s="194"/>
      <c r="AO5" s="194"/>
      <c r="AP5" s="195"/>
      <c r="AQ5" s="196" t="s">
        <v>662</v>
      </c>
      <c r="AR5" s="197"/>
      <c r="AS5" s="197"/>
      <c r="AT5" s="197"/>
      <c r="AU5" s="197"/>
      <c r="AV5" s="197"/>
      <c r="AW5" s="197"/>
      <c r="AX5" s="198"/>
    </row>
    <row r="6" spans="1:50" ht="39" customHeight="1" x14ac:dyDescent="0.15">
      <c r="A6" s="199" t="s">
        <v>4</v>
      </c>
      <c r="B6" s="200"/>
      <c r="C6" s="200"/>
      <c r="D6" s="200"/>
      <c r="E6" s="200"/>
      <c r="F6" s="200"/>
      <c r="G6" s="201" t="str">
        <f>入力規則等!F39</f>
        <v>年金特別会計厚生年金勘定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658</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613</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高齢社会対策</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633</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72" customHeight="1" x14ac:dyDescent="0.15">
      <c r="A10" s="234" t="s">
        <v>27</v>
      </c>
      <c r="B10" s="235"/>
      <c r="C10" s="235"/>
      <c r="D10" s="235"/>
      <c r="E10" s="235"/>
      <c r="F10" s="235"/>
      <c r="G10" s="236" t="s">
        <v>634</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36.75" customHeight="1" x14ac:dyDescent="0.15">
      <c r="A11" s="234" t="s">
        <v>5</v>
      </c>
      <c r="B11" s="235"/>
      <c r="C11" s="235"/>
      <c r="D11" s="235"/>
      <c r="E11" s="235"/>
      <c r="F11" s="239"/>
      <c r="G11" s="240" t="str">
        <f>入力規則等!P10</f>
        <v>直接実施</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24135780</v>
      </c>
      <c r="Q13" s="217"/>
      <c r="R13" s="217"/>
      <c r="S13" s="217"/>
      <c r="T13" s="217"/>
      <c r="U13" s="217"/>
      <c r="V13" s="218"/>
      <c r="W13" s="216">
        <v>24170370</v>
      </c>
      <c r="X13" s="217"/>
      <c r="Y13" s="217"/>
      <c r="Z13" s="217"/>
      <c r="AA13" s="217"/>
      <c r="AB13" s="217"/>
      <c r="AC13" s="218"/>
      <c r="AD13" s="216">
        <v>24050893</v>
      </c>
      <c r="AE13" s="217"/>
      <c r="AF13" s="217"/>
      <c r="AG13" s="217"/>
      <c r="AH13" s="217"/>
      <c r="AI13" s="217"/>
      <c r="AJ13" s="218"/>
      <c r="AK13" s="216">
        <v>24073864</v>
      </c>
      <c r="AL13" s="217"/>
      <c r="AM13" s="217"/>
      <c r="AN13" s="217"/>
      <c r="AO13" s="217"/>
      <c r="AP13" s="217"/>
      <c r="AQ13" s="218"/>
      <c r="AR13" s="228">
        <v>24084120</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613</v>
      </c>
      <c r="Q14" s="217"/>
      <c r="R14" s="217"/>
      <c r="S14" s="217"/>
      <c r="T14" s="217"/>
      <c r="U14" s="217"/>
      <c r="V14" s="218"/>
      <c r="W14" s="216" t="s">
        <v>613</v>
      </c>
      <c r="X14" s="217"/>
      <c r="Y14" s="217"/>
      <c r="Z14" s="217"/>
      <c r="AA14" s="217"/>
      <c r="AB14" s="217"/>
      <c r="AC14" s="218"/>
      <c r="AD14" s="216" t="s">
        <v>653</v>
      </c>
      <c r="AE14" s="217"/>
      <c r="AF14" s="217"/>
      <c r="AG14" s="217"/>
      <c r="AH14" s="217"/>
      <c r="AI14" s="217"/>
      <c r="AJ14" s="218"/>
      <c r="AK14" s="216"/>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613</v>
      </c>
      <c r="Q15" s="217"/>
      <c r="R15" s="217"/>
      <c r="S15" s="217"/>
      <c r="T15" s="217"/>
      <c r="U15" s="217"/>
      <c r="V15" s="218"/>
      <c r="W15" s="216" t="s">
        <v>613</v>
      </c>
      <c r="X15" s="217"/>
      <c r="Y15" s="217"/>
      <c r="Z15" s="217"/>
      <c r="AA15" s="217"/>
      <c r="AB15" s="217"/>
      <c r="AC15" s="218"/>
      <c r="AD15" s="216" t="s">
        <v>613</v>
      </c>
      <c r="AE15" s="217"/>
      <c r="AF15" s="217"/>
      <c r="AG15" s="217"/>
      <c r="AH15" s="217"/>
      <c r="AI15" s="217"/>
      <c r="AJ15" s="218"/>
      <c r="AK15" s="216" t="s">
        <v>653</v>
      </c>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613</v>
      </c>
      <c r="Q16" s="217"/>
      <c r="R16" s="217"/>
      <c r="S16" s="217"/>
      <c r="T16" s="217"/>
      <c r="U16" s="217"/>
      <c r="V16" s="218"/>
      <c r="W16" s="216" t="s">
        <v>613</v>
      </c>
      <c r="X16" s="217"/>
      <c r="Y16" s="217"/>
      <c r="Z16" s="217"/>
      <c r="AA16" s="217"/>
      <c r="AB16" s="217"/>
      <c r="AC16" s="218"/>
      <c r="AD16" s="216" t="s">
        <v>653</v>
      </c>
      <c r="AE16" s="217"/>
      <c r="AF16" s="217"/>
      <c r="AG16" s="217"/>
      <c r="AH16" s="217"/>
      <c r="AI16" s="217"/>
      <c r="AJ16" s="218"/>
      <c r="AK16" s="216"/>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v>-41540</v>
      </c>
      <c r="Q17" s="217"/>
      <c r="R17" s="217"/>
      <c r="S17" s="217"/>
      <c r="T17" s="217"/>
      <c r="U17" s="217"/>
      <c r="V17" s="218"/>
      <c r="W17" s="216">
        <v>-70753</v>
      </c>
      <c r="X17" s="217"/>
      <c r="Y17" s="217"/>
      <c r="Z17" s="217"/>
      <c r="AA17" s="217"/>
      <c r="AB17" s="217"/>
      <c r="AC17" s="218"/>
      <c r="AD17" s="216" t="s">
        <v>653</v>
      </c>
      <c r="AE17" s="217"/>
      <c r="AF17" s="217"/>
      <c r="AG17" s="217"/>
      <c r="AH17" s="217"/>
      <c r="AI17" s="217"/>
      <c r="AJ17" s="218"/>
      <c r="AK17" s="216"/>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24094240</v>
      </c>
      <c r="Q18" s="261"/>
      <c r="R18" s="261"/>
      <c r="S18" s="261"/>
      <c r="T18" s="261"/>
      <c r="U18" s="261"/>
      <c r="V18" s="262"/>
      <c r="W18" s="260">
        <f>SUM(W13:AC17)</f>
        <v>24099617</v>
      </c>
      <c r="X18" s="261"/>
      <c r="Y18" s="261"/>
      <c r="Z18" s="261"/>
      <c r="AA18" s="261"/>
      <c r="AB18" s="261"/>
      <c r="AC18" s="262"/>
      <c r="AD18" s="260">
        <f>SUM(AD13:AJ17)</f>
        <v>24050893</v>
      </c>
      <c r="AE18" s="261"/>
      <c r="AF18" s="261"/>
      <c r="AG18" s="261"/>
      <c r="AH18" s="261"/>
      <c r="AI18" s="261"/>
      <c r="AJ18" s="262"/>
      <c r="AK18" s="260">
        <f>SUM(AK13:AQ17)</f>
        <v>24073864</v>
      </c>
      <c r="AL18" s="261"/>
      <c r="AM18" s="261"/>
      <c r="AN18" s="261"/>
      <c r="AO18" s="261"/>
      <c r="AP18" s="261"/>
      <c r="AQ18" s="262"/>
      <c r="AR18" s="260">
        <f>SUM(AR13:AX17)</f>
        <v>24084120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23571664</v>
      </c>
      <c r="Q19" s="217"/>
      <c r="R19" s="217"/>
      <c r="S19" s="217"/>
      <c r="T19" s="217"/>
      <c r="U19" s="217"/>
      <c r="V19" s="218"/>
      <c r="W19" s="216">
        <v>23474573</v>
      </c>
      <c r="X19" s="217"/>
      <c r="Y19" s="217"/>
      <c r="Z19" s="217"/>
      <c r="AA19" s="217"/>
      <c r="AB19" s="217"/>
      <c r="AC19" s="218"/>
      <c r="AD19" s="216">
        <v>23456768</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0.97831116482611613</v>
      </c>
      <c r="Q20" s="292"/>
      <c r="R20" s="292"/>
      <c r="S20" s="292"/>
      <c r="T20" s="292"/>
      <c r="U20" s="292"/>
      <c r="V20" s="292"/>
      <c r="W20" s="292">
        <f>IF(W18=0, "-", SUM(W19)/W18)</f>
        <v>0.97406415213984521</v>
      </c>
      <c r="X20" s="292"/>
      <c r="Y20" s="292"/>
      <c r="Z20" s="292"/>
      <c r="AA20" s="292"/>
      <c r="AB20" s="292"/>
      <c r="AC20" s="292"/>
      <c r="AD20" s="292">
        <f>IF(AD18=0, "-", SUM(AD19)/AD18)</f>
        <v>0.97529717503628655</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0.97662739716719327</v>
      </c>
      <c r="Q21" s="292"/>
      <c r="R21" s="292"/>
      <c r="S21" s="292"/>
      <c r="T21" s="292"/>
      <c r="U21" s="292"/>
      <c r="V21" s="292"/>
      <c r="W21" s="292">
        <f>IF(W19=0, "-", SUM(W19)/SUM(W13,W14))</f>
        <v>0.97121281138848925</v>
      </c>
      <c r="X21" s="292"/>
      <c r="Y21" s="292"/>
      <c r="Z21" s="292"/>
      <c r="AA21" s="292"/>
      <c r="AB21" s="292"/>
      <c r="AC21" s="292"/>
      <c r="AD21" s="292">
        <f>IF(AD19=0, "-", SUM(AD19)/SUM(AD13,AD14))</f>
        <v>0.97529717503628655</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614</v>
      </c>
      <c r="H23" s="278"/>
      <c r="I23" s="278"/>
      <c r="J23" s="278"/>
      <c r="K23" s="278"/>
      <c r="L23" s="278"/>
      <c r="M23" s="278"/>
      <c r="N23" s="278"/>
      <c r="O23" s="279"/>
      <c r="P23" s="228">
        <v>24073864</v>
      </c>
      <c r="Q23" s="229"/>
      <c r="R23" s="229"/>
      <c r="S23" s="229"/>
      <c r="T23" s="229"/>
      <c r="U23" s="229"/>
      <c r="V23" s="280"/>
      <c r="W23" s="228">
        <v>24084120</v>
      </c>
      <c r="X23" s="229"/>
      <c r="Y23" s="229"/>
      <c r="Z23" s="229"/>
      <c r="AA23" s="229"/>
      <c r="AB23" s="229"/>
      <c r="AC23" s="280"/>
      <c r="AD23" s="281" t="s">
        <v>664</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24073864</v>
      </c>
      <c r="Q29" s="331"/>
      <c r="R29" s="331"/>
      <c r="S29" s="331"/>
      <c r="T29" s="331"/>
      <c r="U29" s="331"/>
      <c r="V29" s="332"/>
      <c r="W29" s="333">
        <f>AR13</f>
        <v>24084120</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2" customHeight="1" x14ac:dyDescent="0.15">
      <c r="A30" s="336" t="s">
        <v>580</v>
      </c>
      <c r="B30" s="337"/>
      <c r="C30" s="337"/>
      <c r="D30" s="337"/>
      <c r="E30" s="337"/>
      <c r="F30" s="338"/>
      <c r="G30" s="339" t="s">
        <v>651</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0" t="s">
        <v>416</v>
      </c>
      <c r="AR31" s="411"/>
      <c r="AS31" s="411"/>
      <c r="AT31" s="412"/>
      <c r="AU31" s="410" t="s">
        <v>594</v>
      </c>
      <c r="AV31" s="411"/>
      <c r="AW31" s="411"/>
      <c r="AX31" s="413"/>
    </row>
    <row r="32" spans="1:50" ht="23.25" customHeight="1" x14ac:dyDescent="0.15">
      <c r="A32" s="348"/>
      <c r="B32" s="317"/>
      <c r="C32" s="317"/>
      <c r="D32" s="317"/>
      <c r="E32" s="317"/>
      <c r="F32" s="318"/>
      <c r="G32" s="357" t="s">
        <v>653</v>
      </c>
      <c r="H32" s="358"/>
      <c r="I32" s="358"/>
      <c r="J32" s="358"/>
      <c r="K32" s="358"/>
      <c r="L32" s="358"/>
      <c r="M32" s="358"/>
      <c r="N32" s="358"/>
      <c r="O32" s="358"/>
      <c r="P32" s="361" t="s">
        <v>654</v>
      </c>
      <c r="Q32" s="362"/>
      <c r="R32" s="362"/>
      <c r="S32" s="362"/>
      <c r="T32" s="362"/>
      <c r="U32" s="362"/>
      <c r="V32" s="362"/>
      <c r="W32" s="362"/>
      <c r="X32" s="363"/>
      <c r="Y32" s="367" t="s">
        <v>51</v>
      </c>
      <c r="Z32" s="368"/>
      <c r="AA32" s="369"/>
      <c r="AB32" s="370" t="s">
        <v>655</v>
      </c>
      <c r="AC32" s="371"/>
      <c r="AD32" s="371"/>
      <c r="AE32" s="372">
        <v>35350</v>
      </c>
      <c r="AF32" s="372"/>
      <c r="AG32" s="372"/>
      <c r="AH32" s="372"/>
      <c r="AI32" s="372">
        <v>35564</v>
      </c>
      <c r="AJ32" s="372"/>
      <c r="AK32" s="372"/>
      <c r="AL32" s="372"/>
      <c r="AM32" s="372">
        <v>35877</v>
      </c>
      <c r="AN32" s="372"/>
      <c r="AO32" s="372"/>
      <c r="AP32" s="372"/>
      <c r="AQ32" s="398" t="s">
        <v>653</v>
      </c>
      <c r="AR32" s="372"/>
      <c r="AS32" s="372"/>
      <c r="AT32" s="372"/>
      <c r="AU32" s="389" t="s">
        <v>653</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655</v>
      </c>
      <c r="AC33" s="371"/>
      <c r="AD33" s="371"/>
      <c r="AE33" s="372">
        <v>35658</v>
      </c>
      <c r="AF33" s="372"/>
      <c r="AG33" s="372"/>
      <c r="AH33" s="372"/>
      <c r="AI33" s="372">
        <v>35742</v>
      </c>
      <c r="AJ33" s="372"/>
      <c r="AK33" s="372"/>
      <c r="AL33" s="372"/>
      <c r="AM33" s="372">
        <v>35927</v>
      </c>
      <c r="AN33" s="372"/>
      <c r="AO33" s="372"/>
      <c r="AP33" s="372"/>
      <c r="AQ33" s="372">
        <v>36149</v>
      </c>
      <c r="AR33" s="372"/>
      <c r="AS33" s="372"/>
      <c r="AT33" s="372"/>
      <c r="AU33" s="389">
        <v>36166</v>
      </c>
      <c r="AV33" s="405"/>
      <c r="AW33" s="405"/>
      <c r="AX33" s="406"/>
    </row>
    <row r="34" spans="1:51" ht="23.25" customHeight="1" x14ac:dyDescent="0.15">
      <c r="A34" s="437" t="s">
        <v>582</v>
      </c>
      <c r="B34" s="438"/>
      <c r="C34" s="438"/>
      <c r="D34" s="438"/>
      <c r="E34" s="438"/>
      <c r="F34" s="439"/>
      <c r="G34" s="223" t="s">
        <v>583</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40"/>
      <c r="B35" s="441"/>
      <c r="C35" s="441"/>
      <c r="D35" s="441"/>
      <c r="E35" s="441"/>
      <c r="F35" s="442"/>
      <c r="G35" s="394" t="s">
        <v>656</v>
      </c>
      <c r="H35" s="395"/>
      <c r="I35" s="395"/>
      <c r="J35" s="395"/>
      <c r="K35" s="395"/>
      <c r="L35" s="395"/>
      <c r="M35" s="395"/>
      <c r="N35" s="395"/>
      <c r="O35" s="395"/>
      <c r="P35" s="395"/>
      <c r="Q35" s="395"/>
      <c r="R35" s="395"/>
      <c r="S35" s="395"/>
      <c r="T35" s="395"/>
      <c r="U35" s="395"/>
      <c r="V35" s="395"/>
      <c r="W35" s="395"/>
      <c r="X35" s="395"/>
      <c r="Y35" s="419" t="s">
        <v>582</v>
      </c>
      <c r="Z35" s="420"/>
      <c r="AA35" s="421"/>
      <c r="AB35" s="422" t="s">
        <v>653</v>
      </c>
      <c r="AC35" s="423"/>
      <c r="AD35" s="424"/>
      <c r="AE35" s="398" t="s">
        <v>653</v>
      </c>
      <c r="AF35" s="398"/>
      <c r="AG35" s="398"/>
      <c r="AH35" s="398"/>
      <c r="AI35" s="398" t="s">
        <v>653</v>
      </c>
      <c r="AJ35" s="398"/>
      <c r="AK35" s="398"/>
      <c r="AL35" s="398"/>
      <c r="AM35" s="398" t="s">
        <v>653</v>
      </c>
      <c r="AN35" s="398"/>
      <c r="AO35" s="398"/>
      <c r="AP35" s="398"/>
      <c r="AQ35" s="389" t="s">
        <v>653</v>
      </c>
      <c r="AR35" s="373"/>
      <c r="AS35" s="373"/>
      <c r="AT35" s="373"/>
      <c r="AU35" s="373"/>
      <c r="AV35" s="373"/>
      <c r="AW35" s="373"/>
      <c r="AX35" s="374"/>
    </row>
    <row r="36" spans="1:51" ht="46.5"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6" t="s">
        <v>585</v>
      </c>
      <c r="Z36" s="399"/>
      <c r="AA36" s="400"/>
      <c r="AB36" s="425" t="s">
        <v>657</v>
      </c>
      <c r="AC36" s="426"/>
      <c r="AD36" s="427"/>
      <c r="AE36" s="428" t="s">
        <v>653</v>
      </c>
      <c r="AF36" s="428"/>
      <c r="AG36" s="428"/>
      <c r="AH36" s="428"/>
      <c r="AI36" s="428" t="s">
        <v>653</v>
      </c>
      <c r="AJ36" s="428"/>
      <c r="AK36" s="428"/>
      <c r="AL36" s="428"/>
      <c r="AM36" s="428" t="s">
        <v>653</v>
      </c>
      <c r="AN36" s="428"/>
      <c r="AO36" s="428"/>
      <c r="AP36" s="428"/>
      <c r="AQ36" s="428" t="s">
        <v>653</v>
      </c>
      <c r="AR36" s="428"/>
      <c r="AS36" s="428"/>
      <c r="AT36" s="428"/>
      <c r="AU36" s="428"/>
      <c r="AV36" s="428"/>
      <c r="AW36" s="428"/>
      <c r="AX36" s="429"/>
    </row>
    <row r="37" spans="1:51" ht="18.75" customHeight="1" x14ac:dyDescent="0.15">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417</v>
      </c>
      <c r="AF37" s="485"/>
      <c r="AG37" s="485"/>
      <c r="AH37" s="486"/>
      <c r="AI37" s="489" t="s">
        <v>569</v>
      </c>
      <c r="AJ37" s="489"/>
      <c r="AK37" s="489"/>
      <c r="AL37" s="484"/>
      <c r="AM37" s="489" t="s">
        <v>385</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0" t="s">
        <v>613</v>
      </c>
      <c r="AR38" s="431"/>
      <c r="AS38" s="432" t="s">
        <v>175</v>
      </c>
      <c r="AT38" s="433"/>
      <c r="AU38" s="434" t="s">
        <v>613</v>
      </c>
      <c r="AV38" s="434"/>
      <c r="AW38" s="324" t="s">
        <v>166</v>
      </c>
      <c r="AX38" s="329"/>
    </row>
    <row r="39" spans="1:51" ht="23.25" customHeight="1" x14ac:dyDescent="0.15">
      <c r="A39" s="473"/>
      <c r="B39" s="471"/>
      <c r="C39" s="471"/>
      <c r="D39" s="471"/>
      <c r="E39" s="471"/>
      <c r="F39" s="472"/>
      <c r="G39" s="375" t="s">
        <v>613</v>
      </c>
      <c r="H39" s="376"/>
      <c r="I39" s="376"/>
      <c r="J39" s="376"/>
      <c r="K39" s="376"/>
      <c r="L39" s="376"/>
      <c r="M39" s="376"/>
      <c r="N39" s="376"/>
      <c r="O39" s="377"/>
      <c r="P39" s="139" t="s">
        <v>613</v>
      </c>
      <c r="Q39" s="139"/>
      <c r="R39" s="139"/>
      <c r="S39" s="139"/>
      <c r="T39" s="139"/>
      <c r="U39" s="139"/>
      <c r="V39" s="139"/>
      <c r="W39" s="139"/>
      <c r="X39" s="140"/>
      <c r="Y39" s="386" t="s">
        <v>12</v>
      </c>
      <c r="Z39" s="387"/>
      <c r="AA39" s="388"/>
      <c r="AB39" s="370" t="s">
        <v>630</v>
      </c>
      <c r="AC39" s="370"/>
      <c r="AD39" s="370"/>
      <c r="AE39" s="389" t="s">
        <v>613</v>
      </c>
      <c r="AF39" s="373"/>
      <c r="AG39" s="373"/>
      <c r="AH39" s="373"/>
      <c r="AI39" s="389" t="s">
        <v>613</v>
      </c>
      <c r="AJ39" s="373"/>
      <c r="AK39" s="373"/>
      <c r="AL39" s="373"/>
      <c r="AM39" s="389" t="s">
        <v>613</v>
      </c>
      <c r="AN39" s="373"/>
      <c r="AO39" s="373"/>
      <c r="AP39" s="373"/>
      <c r="AQ39" s="391" t="s">
        <v>613</v>
      </c>
      <c r="AR39" s="392"/>
      <c r="AS39" s="392"/>
      <c r="AT39" s="393"/>
      <c r="AU39" s="373" t="s">
        <v>613</v>
      </c>
      <c r="AV39" s="373"/>
      <c r="AW39" s="373"/>
      <c r="AX39" s="374"/>
    </row>
    <row r="40" spans="1:51" ht="23.25" customHeight="1" x14ac:dyDescent="0.15">
      <c r="A40" s="474"/>
      <c r="B40" s="475"/>
      <c r="C40" s="475"/>
      <c r="D40" s="475"/>
      <c r="E40" s="475"/>
      <c r="F40" s="476"/>
      <c r="G40" s="378"/>
      <c r="H40" s="379"/>
      <c r="I40" s="379"/>
      <c r="J40" s="379"/>
      <c r="K40" s="379"/>
      <c r="L40" s="379"/>
      <c r="M40" s="379"/>
      <c r="N40" s="379"/>
      <c r="O40" s="380"/>
      <c r="P40" s="384"/>
      <c r="Q40" s="384"/>
      <c r="R40" s="384"/>
      <c r="S40" s="384"/>
      <c r="T40" s="384"/>
      <c r="U40" s="384"/>
      <c r="V40" s="384"/>
      <c r="W40" s="384"/>
      <c r="X40" s="385"/>
      <c r="Y40" s="222" t="s">
        <v>50</v>
      </c>
      <c r="Z40" s="223"/>
      <c r="AA40" s="252"/>
      <c r="AB40" s="448" t="s">
        <v>630</v>
      </c>
      <c r="AC40" s="448"/>
      <c r="AD40" s="448"/>
      <c r="AE40" s="389" t="s">
        <v>613</v>
      </c>
      <c r="AF40" s="373"/>
      <c r="AG40" s="373"/>
      <c r="AH40" s="373"/>
      <c r="AI40" s="389" t="s">
        <v>613</v>
      </c>
      <c r="AJ40" s="373"/>
      <c r="AK40" s="373"/>
      <c r="AL40" s="373"/>
      <c r="AM40" s="389" t="s">
        <v>613</v>
      </c>
      <c r="AN40" s="373"/>
      <c r="AO40" s="373"/>
      <c r="AP40" s="373"/>
      <c r="AQ40" s="391" t="s">
        <v>613</v>
      </c>
      <c r="AR40" s="392"/>
      <c r="AS40" s="392"/>
      <c r="AT40" s="393"/>
      <c r="AU40" s="373" t="s">
        <v>613</v>
      </c>
      <c r="AV40" s="373"/>
      <c r="AW40" s="373"/>
      <c r="AX40" s="374"/>
    </row>
    <row r="41" spans="1:51" ht="23.25" customHeight="1" x14ac:dyDescent="0.15">
      <c r="A41" s="473"/>
      <c r="B41" s="471"/>
      <c r="C41" s="471"/>
      <c r="D41" s="471"/>
      <c r="E41" s="471"/>
      <c r="F41" s="472"/>
      <c r="G41" s="381"/>
      <c r="H41" s="382"/>
      <c r="I41" s="382"/>
      <c r="J41" s="382"/>
      <c r="K41" s="382"/>
      <c r="L41" s="382"/>
      <c r="M41" s="382"/>
      <c r="N41" s="382"/>
      <c r="O41" s="383"/>
      <c r="P41" s="142"/>
      <c r="Q41" s="142"/>
      <c r="R41" s="142"/>
      <c r="S41" s="142"/>
      <c r="T41" s="142"/>
      <c r="U41" s="142"/>
      <c r="V41" s="142"/>
      <c r="W41" s="142"/>
      <c r="X41" s="143"/>
      <c r="Y41" s="222" t="s">
        <v>13</v>
      </c>
      <c r="Z41" s="223"/>
      <c r="AA41" s="252"/>
      <c r="AB41" s="390" t="s">
        <v>14</v>
      </c>
      <c r="AC41" s="390"/>
      <c r="AD41" s="390"/>
      <c r="AE41" s="389" t="s">
        <v>613</v>
      </c>
      <c r="AF41" s="373"/>
      <c r="AG41" s="373"/>
      <c r="AH41" s="373"/>
      <c r="AI41" s="389" t="s">
        <v>613</v>
      </c>
      <c r="AJ41" s="373"/>
      <c r="AK41" s="373"/>
      <c r="AL41" s="373"/>
      <c r="AM41" s="389" t="s">
        <v>613</v>
      </c>
      <c r="AN41" s="373"/>
      <c r="AO41" s="373"/>
      <c r="AP41" s="373"/>
      <c r="AQ41" s="391" t="s">
        <v>613</v>
      </c>
      <c r="AR41" s="392"/>
      <c r="AS41" s="392"/>
      <c r="AT41" s="393"/>
      <c r="AU41" s="373" t="s">
        <v>613</v>
      </c>
      <c r="AV41" s="373"/>
      <c r="AW41" s="373"/>
      <c r="AX41" s="374"/>
    </row>
    <row r="42" spans="1:51" ht="23.25" customHeight="1" x14ac:dyDescent="0.15">
      <c r="A42" s="461" t="s">
        <v>261</v>
      </c>
      <c r="B42" s="456"/>
      <c r="C42" s="456"/>
      <c r="D42" s="456"/>
      <c r="E42" s="456"/>
      <c r="F42" s="457"/>
      <c r="G42" s="497" t="s">
        <v>285</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x14ac:dyDescent="0.15">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customHeight="1" x14ac:dyDescent="0.15">
      <c r="A44" s="888"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1</v>
      </c>
    </row>
    <row r="45" spans="1:51" ht="22.5"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1</v>
      </c>
    </row>
    <row r="46" spans="1:51" ht="22.5" customHeight="1" x14ac:dyDescent="0.15">
      <c r="A46" s="314"/>
      <c r="B46" s="316"/>
      <c r="C46" s="317"/>
      <c r="D46" s="317"/>
      <c r="E46" s="317"/>
      <c r="F46" s="318"/>
      <c r="G46" s="513" t="s">
        <v>635</v>
      </c>
      <c r="H46" s="513"/>
      <c r="I46" s="513"/>
      <c r="J46" s="513"/>
      <c r="K46" s="513"/>
      <c r="L46" s="513"/>
      <c r="M46" s="513"/>
      <c r="N46" s="513"/>
      <c r="O46" s="513"/>
      <c r="P46" s="513"/>
      <c r="Q46" s="513"/>
      <c r="R46" s="513"/>
      <c r="S46" s="513"/>
      <c r="T46" s="513"/>
      <c r="U46" s="513"/>
      <c r="V46" s="513"/>
      <c r="W46" s="513"/>
      <c r="X46" s="513"/>
      <c r="Y46" s="513"/>
      <c r="Z46" s="513"/>
      <c r="AA46" s="514"/>
      <c r="AB46" s="519" t="s">
        <v>663</v>
      </c>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1</v>
      </c>
    </row>
    <row r="47" spans="1:51" ht="22.5"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1</v>
      </c>
    </row>
    <row r="48" spans="1:51" ht="49.5"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1</v>
      </c>
    </row>
    <row r="49" spans="1:60" ht="18.75"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417</v>
      </c>
      <c r="AF49" s="415"/>
      <c r="AG49" s="415"/>
      <c r="AH49" s="415"/>
      <c r="AI49" s="415" t="s">
        <v>569</v>
      </c>
      <c r="AJ49" s="415"/>
      <c r="AK49" s="415"/>
      <c r="AL49" s="415"/>
      <c r="AM49" s="415" t="s">
        <v>385</v>
      </c>
      <c r="AN49" s="415"/>
      <c r="AO49" s="415"/>
      <c r="AP49" s="415"/>
      <c r="AQ49" s="491" t="s">
        <v>174</v>
      </c>
      <c r="AR49" s="492"/>
      <c r="AS49" s="492"/>
      <c r="AT49" s="493"/>
      <c r="AU49" s="494" t="s">
        <v>128</v>
      </c>
      <c r="AV49" s="494"/>
      <c r="AW49" s="494"/>
      <c r="AX49" s="495"/>
      <c r="AY49">
        <f t="shared" si="0"/>
        <v>1</v>
      </c>
      <c r="AZ49" s="10"/>
      <c r="BA49" s="10"/>
      <c r="BB49" s="10"/>
      <c r="BC49" s="10"/>
    </row>
    <row r="50" spans="1:60" ht="18.75"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t="s">
        <v>613</v>
      </c>
      <c r="AR50" s="434"/>
      <c r="AS50" s="432" t="s">
        <v>175</v>
      </c>
      <c r="AT50" s="433"/>
      <c r="AU50" s="434">
        <v>4</v>
      </c>
      <c r="AV50" s="434"/>
      <c r="AW50" s="324" t="s">
        <v>166</v>
      </c>
      <c r="AX50" s="329"/>
      <c r="AY50">
        <f t="shared" si="0"/>
        <v>1</v>
      </c>
      <c r="AZ50" s="10"/>
      <c r="BA50" s="10"/>
      <c r="BB50" s="10"/>
      <c r="BC50" s="10"/>
      <c r="BD50" s="10"/>
      <c r="BE50" s="10"/>
      <c r="BF50" s="10"/>
      <c r="BG50" s="10"/>
      <c r="BH50" s="10"/>
    </row>
    <row r="51" spans="1:60" ht="23.25" customHeight="1" x14ac:dyDescent="0.15">
      <c r="A51" s="314"/>
      <c r="B51" s="316"/>
      <c r="C51" s="317"/>
      <c r="D51" s="317"/>
      <c r="E51" s="317"/>
      <c r="F51" s="318"/>
      <c r="G51" s="138" t="s">
        <v>636</v>
      </c>
      <c r="H51" s="139"/>
      <c r="I51" s="139"/>
      <c r="J51" s="139"/>
      <c r="K51" s="139"/>
      <c r="L51" s="139"/>
      <c r="M51" s="139"/>
      <c r="N51" s="139"/>
      <c r="O51" s="140"/>
      <c r="P51" s="139" t="s">
        <v>637</v>
      </c>
      <c r="Q51" s="449"/>
      <c r="R51" s="449"/>
      <c r="S51" s="449"/>
      <c r="T51" s="449"/>
      <c r="U51" s="449"/>
      <c r="V51" s="449"/>
      <c r="W51" s="449"/>
      <c r="X51" s="450"/>
      <c r="Y51" s="889" t="s">
        <v>57</v>
      </c>
      <c r="Z51" s="890"/>
      <c r="AA51" s="891"/>
      <c r="AB51" s="370" t="s">
        <v>615</v>
      </c>
      <c r="AC51" s="370"/>
      <c r="AD51" s="370"/>
      <c r="AE51" s="389">
        <v>235717</v>
      </c>
      <c r="AF51" s="373"/>
      <c r="AG51" s="373"/>
      <c r="AH51" s="373"/>
      <c r="AI51" s="389">
        <v>234746</v>
      </c>
      <c r="AJ51" s="373"/>
      <c r="AK51" s="373"/>
      <c r="AL51" s="373"/>
      <c r="AM51" s="389">
        <v>234568</v>
      </c>
      <c r="AN51" s="373"/>
      <c r="AO51" s="373"/>
      <c r="AP51" s="373"/>
      <c r="AQ51" s="391" t="s">
        <v>613</v>
      </c>
      <c r="AR51" s="392"/>
      <c r="AS51" s="392"/>
      <c r="AT51" s="393"/>
      <c r="AU51" s="373" t="s">
        <v>613</v>
      </c>
      <c r="AV51" s="373"/>
      <c r="AW51" s="373"/>
      <c r="AX51" s="374"/>
      <c r="AY51">
        <f t="shared" si="0"/>
        <v>1</v>
      </c>
    </row>
    <row r="52" spans="1:60" ht="23.25" customHeight="1" x14ac:dyDescent="0.15">
      <c r="A52" s="314"/>
      <c r="B52" s="316"/>
      <c r="C52" s="317"/>
      <c r="D52" s="317"/>
      <c r="E52" s="317"/>
      <c r="F52" s="318"/>
      <c r="G52" s="892"/>
      <c r="H52" s="384"/>
      <c r="I52" s="384"/>
      <c r="J52" s="384"/>
      <c r="K52" s="384"/>
      <c r="L52" s="384"/>
      <c r="M52" s="384"/>
      <c r="N52" s="384"/>
      <c r="O52" s="385"/>
      <c r="P52" s="451"/>
      <c r="Q52" s="451"/>
      <c r="R52" s="451"/>
      <c r="S52" s="451"/>
      <c r="T52" s="451"/>
      <c r="U52" s="451"/>
      <c r="V52" s="451"/>
      <c r="W52" s="451"/>
      <c r="X52" s="452"/>
      <c r="Y52" s="893" t="s">
        <v>50</v>
      </c>
      <c r="Z52" s="785"/>
      <c r="AA52" s="786"/>
      <c r="AB52" s="448" t="s">
        <v>615</v>
      </c>
      <c r="AC52" s="448"/>
      <c r="AD52" s="448"/>
      <c r="AE52" s="389">
        <v>241358</v>
      </c>
      <c r="AF52" s="373"/>
      <c r="AG52" s="373"/>
      <c r="AH52" s="373"/>
      <c r="AI52" s="389">
        <v>241704</v>
      </c>
      <c r="AJ52" s="373"/>
      <c r="AK52" s="373"/>
      <c r="AL52" s="373"/>
      <c r="AM52" s="389">
        <v>240509</v>
      </c>
      <c r="AN52" s="373"/>
      <c r="AO52" s="373"/>
      <c r="AP52" s="373"/>
      <c r="AQ52" s="391" t="s">
        <v>613</v>
      </c>
      <c r="AR52" s="392"/>
      <c r="AS52" s="392"/>
      <c r="AT52" s="393"/>
      <c r="AU52" s="373">
        <v>240739</v>
      </c>
      <c r="AV52" s="373"/>
      <c r="AW52" s="373"/>
      <c r="AX52" s="374"/>
      <c r="AY52">
        <f t="shared" si="0"/>
        <v>1</v>
      </c>
      <c r="AZ52" s="10"/>
      <c r="BA52" s="10"/>
      <c r="BB52" s="10"/>
      <c r="BC52" s="10"/>
    </row>
    <row r="53" spans="1:60" ht="23.25" customHeight="1" thickBot="1" x14ac:dyDescent="0.2">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3" t="s">
        <v>13</v>
      </c>
      <c r="Z53" s="785"/>
      <c r="AA53" s="786"/>
      <c r="AB53" s="894" t="s">
        <v>14</v>
      </c>
      <c r="AC53" s="894"/>
      <c r="AD53" s="894"/>
      <c r="AE53" s="564">
        <v>98</v>
      </c>
      <c r="AF53" s="565"/>
      <c r="AG53" s="565"/>
      <c r="AH53" s="565"/>
      <c r="AI53" s="564">
        <v>97</v>
      </c>
      <c r="AJ53" s="565"/>
      <c r="AK53" s="565"/>
      <c r="AL53" s="565"/>
      <c r="AM53" s="564">
        <v>98</v>
      </c>
      <c r="AN53" s="565"/>
      <c r="AO53" s="565"/>
      <c r="AP53" s="565"/>
      <c r="AQ53" s="391" t="s">
        <v>613</v>
      </c>
      <c r="AR53" s="392"/>
      <c r="AS53" s="392"/>
      <c r="AT53" s="393"/>
      <c r="AU53" s="373" t="s">
        <v>613</v>
      </c>
      <c r="AV53" s="373"/>
      <c r="AW53" s="373"/>
      <c r="AX53" s="374"/>
      <c r="AY53">
        <f t="shared" si="0"/>
        <v>1</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417</v>
      </c>
      <c r="AF54" s="415"/>
      <c r="AG54" s="415"/>
      <c r="AH54" s="415"/>
      <c r="AI54" s="415" t="s">
        <v>569</v>
      </c>
      <c r="AJ54" s="415"/>
      <c r="AK54" s="415"/>
      <c r="AL54" s="415"/>
      <c r="AM54" s="415" t="s">
        <v>385</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4"/>
      <c r="AS55" s="432" t="s">
        <v>175</v>
      </c>
      <c r="AT55" s="433"/>
      <c r="AU55" s="434"/>
      <c r="AV55" s="434"/>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89" t="s">
        <v>57</v>
      </c>
      <c r="Z56" s="890"/>
      <c r="AA56" s="891"/>
      <c r="AB56" s="370"/>
      <c r="AC56" s="370"/>
      <c r="AD56" s="370"/>
      <c r="AE56" s="389"/>
      <c r="AF56" s="373"/>
      <c r="AG56" s="373"/>
      <c r="AH56" s="373"/>
      <c r="AI56" s="389"/>
      <c r="AJ56" s="373"/>
      <c r="AK56" s="373"/>
      <c r="AL56" s="373"/>
      <c r="AM56" s="389"/>
      <c r="AN56" s="373"/>
      <c r="AO56" s="373"/>
      <c r="AP56" s="373"/>
      <c r="AQ56" s="391"/>
      <c r="AR56" s="392"/>
      <c r="AS56" s="392"/>
      <c r="AT56" s="393"/>
      <c r="AU56" s="373"/>
      <c r="AV56" s="373"/>
      <c r="AW56" s="373"/>
      <c r="AX56" s="374"/>
      <c r="AY56">
        <f>$AY$54</f>
        <v>0</v>
      </c>
    </row>
    <row r="57" spans="1:60" ht="23.25" hidden="1" customHeight="1" x14ac:dyDescent="0.15">
      <c r="A57" s="314"/>
      <c r="B57" s="316"/>
      <c r="C57" s="317"/>
      <c r="D57" s="317"/>
      <c r="E57" s="317"/>
      <c r="F57" s="318"/>
      <c r="G57" s="892"/>
      <c r="H57" s="384"/>
      <c r="I57" s="384"/>
      <c r="J57" s="384"/>
      <c r="K57" s="384"/>
      <c r="L57" s="384"/>
      <c r="M57" s="384"/>
      <c r="N57" s="384"/>
      <c r="O57" s="385"/>
      <c r="P57" s="451"/>
      <c r="Q57" s="451"/>
      <c r="R57" s="451"/>
      <c r="S57" s="451"/>
      <c r="T57" s="451"/>
      <c r="U57" s="451"/>
      <c r="V57" s="451"/>
      <c r="W57" s="451"/>
      <c r="X57" s="452"/>
      <c r="Y57" s="893" t="s">
        <v>50</v>
      </c>
      <c r="Z57" s="785"/>
      <c r="AA57" s="786"/>
      <c r="AB57" s="448"/>
      <c r="AC57" s="448"/>
      <c r="AD57" s="448"/>
      <c r="AE57" s="389"/>
      <c r="AF57" s="373"/>
      <c r="AG57" s="373"/>
      <c r="AH57" s="373"/>
      <c r="AI57" s="389"/>
      <c r="AJ57" s="373"/>
      <c r="AK57" s="373"/>
      <c r="AL57" s="373"/>
      <c r="AM57" s="389"/>
      <c r="AN57" s="373"/>
      <c r="AO57" s="373"/>
      <c r="AP57" s="373"/>
      <c r="AQ57" s="391"/>
      <c r="AR57" s="392"/>
      <c r="AS57" s="392"/>
      <c r="AT57" s="393"/>
      <c r="AU57" s="373"/>
      <c r="AV57" s="373"/>
      <c r="AW57" s="373"/>
      <c r="AX57" s="374"/>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3" t="s">
        <v>13</v>
      </c>
      <c r="Z58" s="785"/>
      <c r="AA58" s="786"/>
      <c r="AB58" s="894" t="s">
        <v>14</v>
      </c>
      <c r="AC58" s="894"/>
      <c r="AD58" s="894"/>
      <c r="AE58" s="564"/>
      <c r="AF58" s="565"/>
      <c r="AG58" s="565"/>
      <c r="AH58" s="565"/>
      <c r="AI58" s="564"/>
      <c r="AJ58" s="565"/>
      <c r="AK58" s="565"/>
      <c r="AL58" s="565"/>
      <c r="AM58" s="564"/>
      <c r="AN58" s="565"/>
      <c r="AO58" s="565"/>
      <c r="AP58" s="565"/>
      <c r="AQ58" s="391"/>
      <c r="AR58" s="392"/>
      <c r="AS58" s="392"/>
      <c r="AT58" s="393"/>
      <c r="AU58" s="373"/>
      <c r="AV58" s="373"/>
      <c r="AW58" s="373"/>
      <c r="AX58" s="374"/>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417</v>
      </c>
      <c r="AF59" s="415"/>
      <c r="AG59" s="415"/>
      <c r="AH59" s="415"/>
      <c r="AI59" s="415" t="s">
        <v>569</v>
      </c>
      <c r="AJ59" s="415"/>
      <c r="AK59" s="415"/>
      <c r="AL59" s="415"/>
      <c r="AM59" s="415" t="s">
        <v>385</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4"/>
      <c r="AS60" s="432" t="s">
        <v>175</v>
      </c>
      <c r="AT60" s="433"/>
      <c r="AU60" s="434"/>
      <c r="AV60" s="434"/>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89" t="s">
        <v>57</v>
      </c>
      <c r="Z61" s="890"/>
      <c r="AA61" s="891"/>
      <c r="AB61" s="370"/>
      <c r="AC61" s="370"/>
      <c r="AD61" s="370"/>
      <c r="AE61" s="389"/>
      <c r="AF61" s="373"/>
      <c r="AG61" s="373"/>
      <c r="AH61" s="373"/>
      <c r="AI61" s="389"/>
      <c r="AJ61" s="373"/>
      <c r="AK61" s="373"/>
      <c r="AL61" s="373"/>
      <c r="AM61" s="389"/>
      <c r="AN61" s="373"/>
      <c r="AO61" s="373"/>
      <c r="AP61" s="373"/>
      <c r="AQ61" s="391"/>
      <c r="AR61" s="392"/>
      <c r="AS61" s="392"/>
      <c r="AT61" s="393"/>
      <c r="AU61" s="373"/>
      <c r="AV61" s="373"/>
      <c r="AW61" s="373"/>
      <c r="AX61" s="374"/>
      <c r="AY61">
        <f>$AY$59</f>
        <v>0</v>
      </c>
    </row>
    <row r="62" spans="1:60" ht="23.25" hidden="1" customHeight="1" x14ac:dyDescent="0.15">
      <c r="A62" s="314"/>
      <c r="B62" s="316"/>
      <c r="C62" s="317"/>
      <c r="D62" s="317"/>
      <c r="E62" s="317"/>
      <c r="F62" s="318"/>
      <c r="G62" s="892"/>
      <c r="H62" s="384"/>
      <c r="I62" s="384"/>
      <c r="J62" s="384"/>
      <c r="K62" s="384"/>
      <c r="L62" s="384"/>
      <c r="M62" s="384"/>
      <c r="N62" s="384"/>
      <c r="O62" s="385"/>
      <c r="P62" s="451"/>
      <c r="Q62" s="451"/>
      <c r="R62" s="451"/>
      <c r="S62" s="451"/>
      <c r="T62" s="451"/>
      <c r="U62" s="451"/>
      <c r="V62" s="451"/>
      <c r="W62" s="451"/>
      <c r="X62" s="452"/>
      <c r="Y62" s="893" t="s">
        <v>50</v>
      </c>
      <c r="Z62" s="785"/>
      <c r="AA62" s="786"/>
      <c r="AB62" s="448"/>
      <c r="AC62" s="448"/>
      <c r="AD62" s="448"/>
      <c r="AE62" s="389"/>
      <c r="AF62" s="373"/>
      <c r="AG62" s="373"/>
      <c r="AH62" s="373"/>
      <c r="AI62" s="389"/>
      <c r="AJ62" s="373"/>
      <c r="AK62" s="373"/>
      <c r="AL62" s="373"/>
      <c r="AM62" s="389"/>
      <c r="AN62" s="373"/>
      <c r="AO62" s="373"/>
      <c r="AP62" s="373"/>
      <c r="AQ62" s="391"/>
      <c r="AR62" s="392"/>
      <c r="AS62" s="392"/>
      <c r="AT62" s="393"/>
      <c r="AU62" s="373"/>
      <c r="AV62" s="373"/>
      <c r="AW62" s="373"/>
      <c r="AX62" s="374"/>
      <c r="AY62">
        <f>$AY$59</f>
        <v>0</v>
      </c>
      <c r="AZ62" s="10"/>
      <c r="BA62" s="10"/>
      <c r="BB62" s="10"/>
      <c r="BC62" s="10"/>
    </row>
    <row r="63" spans="1:60" ht="23.25" hidden="1" customHeight="1" thickBot="1" x14ac:dyDescent="0.2">
      <c r="A63" s="315"/>
      <c r="B63" s="882"/>
      <c r="C63" s="883"/>
      <c r="D63" s="883"/>
      <c r="E63" s="883"/>
      <c r="F63" s="884"/>
      <c r="G63" s="141"/>
      <c r="H63" s="142"/>
      <c r="I63" s="142"/>
      <c r="J63" s="142"/>
      <c r="K63" s="142"/>
      <c r="L63" s="142"/>
      <c r="M63" s="142"/>
      <c r="N63" s="142"/>
      <c r="O63" s="143"/>
      <c r="P63" s="453"/>
      <c r="Q63" s="453"/>
      <c r="R63" s="453"/>
      <c r="S63" s="453"/>
      <c r="T63" s="453"/>
      <c r="U63" s="453"/>
      <c r="V63" s="453"/>
      <c r="W63" s="453"/>
      <c r="X63" s="454"/>
      <c r="Y63" s="893" t="s">
        <v>13</v>
      </c>
      <c r="Z63" s="785"/>
      <c r="AA63" s="786"/>
      <c r="AB63" s="894" t="s">
        <v>14</v>
      </c>
      <c r="AC63" s="894"/>
      <c r="AD63" s="894"/>
      <c r="AE63" s="564"/>
      <c r="AF63" s="565"/>
      <c r="AG63" s="565"/>
      <c r="AH63" s="565"/>
      <c r="AI63" s="564"/>
      <c r="AJ63" s="565"/>
      <c r="AK63" s="565"/>
      <c r="AL63" s="565"/>
      <c r="AM63" s="564"/>
      <c r="AN63" s="565"/>
      <c r="AO63" s="565"/>
      <c r="AP63" s="565"/>
      <c r="AQ63" s="391"/>
      <c r="AR63" s="392"/>
      <c r="AS63" s="392"/>
      <c r="AT63" s="393"/>
      <c r="AU63" s="373"/>
      <c r="AV63" s="373"/>
      <c r="AW63" s="373"/>
      <c r="AX63" s="374"/>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39"/>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0" t="s">
        <v>416</v>
      </c>
      <c r="AR65" s="411"/>
      <c r="AS65" s="411"/>
      <c r="AT65" s="412"/>
      <c r="AU65" s="410" t="s">
        <v>594</v>
      </c>
      <c r="AV65" s="411"/>
      <c r="AW65" s="411"/>
      <c r="AX65" s="413"/>
      <c r="AY65">
        <f>COUNTA($G$66)</f>
        <v>0</v>
      </c>
    </row>
    <row r="66" spans="1:51" ht="23.25" hidden="1" customHeight="1" x14ac:dyDescent="0.15">
      <c r="A66" s="348"/>
      <c r="B66" s="317"/>
      <c r="C66" s="317"/>
      <c r="D66" s="317"/>
      <c r="E66" s="317"/>
      <c r="F66" s="318"/>
      <c r="G66" s="357"/>
      <c r="H66" s="358"/>
      <c r="I66" s="358"/>
      <c r="J66" s="358"/>
      <c r="K66" s="358"/>
      <c r="L66" s="358"/>
      <c r="M66" s="358"/>
      <c r="N66" s="358"/>
      <c r="O66" s="358"/>
      <c r="P66" s="361"/>
      <c r="Q66" s="362"/>
      <c r="R66" s="362"/>
      <c r="S66" s="362"/>
      <c r="T66" s="362"/>
      <c r="U66" s="362"/>
      <c r="V66" s="362"/>
      <c r="W66" s="362"/>
      <c r="X66" s="363"/>
      <c r="Y66" s="367" t="s">
        <v>51</v>
      </c>
      <c r="Z66" s="368"/>
      <c r="AA66" s="369"/>
      <c r="AB66" s="370"/>
      <c r="AC66" s="371"/>
      <c r="AD66" s="371"/>
      <c r="AE66" s="372"/>
      <c r="AF66" s="372"/>
      <c r="AG66" s="372"/>
      <c r="AH66" s="372"/>
      <c r="AI66" s="372"/>
      <c r="AJ66" s="372"/>
      <c r="AK66" s="372"/>
      <c r="AL66" s="372"/>
      <c r="AM66" s="372"/>
      <c r="AN66" s="372"/>
      <c r="AO66" s="372"/>
      <c r="AP66" s="372"/>
      <c r="AQ66" s="398"/>
      <c r="AR66" s="372"/>
      <c r="AS66" s="372"/>
      <c r="AT66" s="372"/>
      <c r="AU66" s="389"/>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1"/>
      <c r="AD67" s="371"/>
      <c r="AE67" s="372"/>
      <c r="AF67" s="372"/>
      <c r="AG67" s="372"/>
      <c r="AH67" s="372"/>
      <c r="AI67" s="372"/>
      <c r="AJ67" s="372"/>
      <c r="AK67" s="372"/>
      <c r="AL67" s="372"/>
      <c r="AM67" s="372"/>
      <c r="AN67" s="372"/>
      <c r="AO67" s="372"/>
      <c r="AP67" s="372"/>
      <c r="AQ67" s="372"/>
      <c r="AR67" s="372"/>
      <c r="AS67" s="372"/>
      <c r="AT67" s="372"/>
      <c r="AU67" s="389"/>
      <c r="AV67" s="405"/>
      <c r="AW67" s="405"/>
      <c r="AX67" s="406"/>
      <c r="AY67">
        <f>$AY$65</f>
        <v>0</v>
      </c>
    </row>
    <row r="68" spans="1:51" ht="23.25" hidden="1" customHeight="1" x14ac:dyDescent="0.15">
      <c r="A68" s="437" t="s">
        <v>582</v>
      </c>
      <c r="B68" s="438"/>
      <c r="C68" s="438"/>
      <c r="D68" s="438"/>
      <c r="E68" s="438"/>
      <c r="F68" s="439"/>
      <c r="G68" s="223" t="s">
        <v>583</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4"/>
      <c r="H69" s="395"/>
      <c r="I69" s="395"/>
      <c r="J69" s="395"/>
      <c r="K69" s="395"/>
      <c r="L69" s="395"/>
      <c r="M69" s="395"/>
      <c r="N69" s="395"/>
      <c r="O69" s="395"/>
      <c r="P69" s="395"/>
      <c r="Q69" s="395"/>
      <c r="R69" s="395"/>
      <c r="S69" s="395"/>
      <c r="T69" s="395"/>
      <c r="U69" s="395"/>
      <c r="V69" s="395"/>
      <c r="W69" s="395"/>
      <c r="X69" s="395"/>
      <c r="Y69" s="419" t="s">
        <v>582</v>
      </c>
      <c r="Z69" s="420"/>
      <c r="AA69" s="421"/>
      <c r="AB69" s="422"/>
      <c r="AC69" s="423"/>
      <c r="AD69" s="424"/>
      <c r="AE69" s="398"/>
      <c r="AF69" s="398"/>
      <c r="AG69" s="398"/>
      <c r="AH69" s="398"/>
      <c r="AI69" s="398"/>
      <c r="AJ69" s="398"/>
      <c r="AK69" s="398"/>
      <c r="AL69" s="398"/>
      <c r="AM69" s="398"/>
      <c r="AN69" s="398"/>
      <c r="AO69" s="398"/>
      <c r="AP69" s="398"/>
      <c r="AQ69" s="389"/>
      <c r="AR69" s="373"/>
      <c r="AS69" s="373"/>
      <c r="AT69" s="373"/>
      <c r="AU69" s="373"/>
      <c r="AV69" s="373"/>
      <c r="AW69" s="373"/>
      <c r="AX69" s="374"/>
      <c r="AY69">
        <f>$AY$68</f>
        <v>0</v>
      </c>
    </row>
    <row r="70" spans="1:51" ht="46.5" hidden="1" customHeight="1" thickBot="1" x14ac:dyDescent="0.2">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6" t="s">
        <v>585</v>
      </c>
      <c r="Z70" s="399"/>
      <c r="AA70" s="400"/>
      <c r="AB70" s="425"/>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29"/>
      <c r="AY70">
        <f>$AY$68</f>
        <v>0</v>
      </c>
    </row>
    <row r="71" spans="1:51" ht="18.75" hidden="1" customHeight="1" x14ac:dyDescent="0.15">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417</v>
      </c>
      <c r="AF71" s="415"/>
      <c r="AG71" s="415"/>
      <c r="AH71" s="415"/>
      <c r="AI71" s="415" t="s">
        <v>569</v>
      </c>
      <c r="AJ71" s="415"/>
      <c r="AK71" s="415"/>
      <c r="AL71" s="415"/>
      <c r="AM71" s="415" t="s">
        <v>385</v>
      </c>
      <c r="AN71" s="415"/>
      <c r="AO71" s="415"/>
      <c r="AP71" s="415"/>
      <c r="AQ71" s="458" t="s">
        <v>174</v>
      </c>
      <c r="AR71" s="459"/>
      <c r="AS71" s="459"/>
      <c r="AT71" s="460"/>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0"/>
      <c r="AR72" s="431"/>
      <c r="AS72" s="432" t="s">
        <v>175</v>
      </c>
      <c r="AT72" s="433"/>
      <c r="AU72" s="434"/>
      <c r="AV72" s="434"/>
      <c r="AW72" s="324" t="s">
        <v>166</v>
      </c>
      <c r="AX72" s="329"/>
      <c r="AY72">
        <f t="shared" ref="AY72:AY77" si="1">$AY$71</f>
        <v>0</v>
      </c>
    </row>
    <row r="73" spans="1:51" ht="23.25" hidden="1" customHeight="1" x14ac:dyDescent="0.15">
      <c r="A73" s="509"/>
      <c r="B73" s="507"/>
      <c r="C73" s="507"/>
      <c r="D73" s="507"/>
      <c r="E73" s="507"/>
      <c r="F73" s="508"/>
      <c r="G73" s="375"/>
      <c r="H73" s="376"/>
      <c r="I73" s="376"/>
      <c r="J73" s="376"/>
      <c r="K73" s="376"/>
      <c r="L73" s="376"/>
      <c r="M73" s="376"/>
      <c r="N73" s="376"/>
      <c r="O73" s="377"/>
      <c r="P73" s="139"/>
      <c r="Q73" s="139"/>
      <c r="R73" s="139"/>
      <c r="S73" s="139"/>
      <c r="T73" s="139"/>
      <c r="U73" s="139"/>
      <c r="V73" s="139"/>
      <c r="W73" s="139"/>
      <c r="X73" s="140"/>
      <c r="Y73" s="386" t="s">
        <v>12</v>
      </c>
      <c r="Z73" s="387"/>
      <c r="AA73" s="388"/>
      <c r="AB73" s="370"/>
      <c r="AC73" s="370"/>
      <c r="AD73" s="370"/>
      <c r="AE73" s="389"/>
      <c r="AF73" s="373"/>
      <c r="AG73" s="373"/>
      <c r="AH73" s="373"/>
      <c r="AI73" s="389"/>
      <c r="AJ73" s="373"/>
      <c r="AK73" s="373"/>
      <c r="AL73" s="373"/>
      <c r="AM73" s="389"/>
      <c r="AN73" s="373"/>
      <c r="AO73" s="373"/>
      <c r="AP73" s="373"/>
      <c r="AQ73" s="391"/>
      <c r="AR73" s="392"/>
      <c r="AS73" s="392"/>
      <c r="AT73" s="393"/>
      <c r="AU73" s="373"/>
      <c r="AV73" s="373"/>
      <c r="AW73" s="373"/>
      <c r="AX73" s="374"/>
      <c r="AY73">
        <f t="shared" si="1"/>
        <v>0</v>
      </c>
    </row>
    <row r="74" spans="1:51" ht="23.25" hidden="1" customHeight="1" x14ac:dyDescent="0.15">
      <c r="A74" s="510"/>
      <c r="B74" s="511"/>
      <c r="C74" s="511"/>
      <c r="D74" s="511"/>
      <c r="E74" s="511"/>
      <c r="F74" s="512"/>
      <c r="G74" s="378"/>
      <c r="H74" s="379"/>
      <c r="I74" s="379"/>
      <c r="J74" s="379"/>
      <c r="K74" s="379"/>
      <c r="L74" s="379"/>
      <c r="M74" s="379"/>
      <c r="N74" s="379"/>
      <c r="O74" s="380"/>
      <c r="P74" s="384"/>
      <c r="Q74" s="384"/>
      <c r="R74" s="384"/>
      <c r="S74" s="384"/>
      <c r="T74" s="384"/>
      <c r="U74" s="384"/>
      <c r="V74" s="384"/>
      <c r="W74" s="384"/>
      <c r="X74" s="385"/>
      <c r="Y74" s="222" t="s">
        <v>50</v>
      </c>
      <c r="Z74" s="223"/>
      <c r="AA74" s="252"/>
      <c r="AB74" s="448"/>
      <c r="AC74" s="448"/>
      <c r="AD74" s="448"/>
      <c r="AE74" s="389"/>
      <c r="AF74" s="373"/>
      <c r="AG74" s="373"/>
      <c r="AH74" s="373"/>
      <c r="AI74" s="389"/>
      <c r="AJ74" s="373"/>
      <c r="AK74" s="373"/>
      <c r="AL74" s="373"/>
      <c r="AM74" s="389"/>
      <c r="AN74" s="373"/>
      <c r="AO74" s="373"/>
      <c r="AP74" s="373"/>
      <c r="AQ74" s="391"/>
      <c r="AR74" s="392"/>
      <c r="AS74" s="392"/>
      <c r="AT74" s="393"/>
      <c r="AU74" s="373"/>
      <c r="AV74" s="373"/>
      <c r="AW74" s="373"/>
      <c r="AX74" s="374"/>
      <c r="AY74">
        <f t="shared" si="1"/>
        <v>0</v>
      </c>
    </row>
    <row r="75" spans="1:51" ht="23.25" hidden="1" customHeight="1" x14ac:dyDescent="0.15">
      <c r="A75" s="509"/>
      <c r="B75" s="507"/>
      <c r="C75" s="507"/>
      <c r="D75" s="507"/>
      <c r="E75" s="507"/>
      <c r="F75" s="508"/>
      <c r="G75" s="381"/>
      <c r="H75" s="382"/>
      <c r="I75" s="382"/>
      <c r="J75" s="382"/>
      <c r="K75" s="382"/>
      <c r="L75" s="382"/>
      <c r="M75" s="382"/>
      <c r="N75" s="382"/>
      <c r="O75" s="383"/>
      <c r="P75" s="142"/>
      <c r="Q75" s="142"/>
      <c r="R75" s="142"/>
      <c r="S75" s="142"/>
      <c r="T75" s="142"/>
      <c r="U75" s="142"/>
      <c r="V75" s="142"/>
      <c r="W75" s="142"/>
      <c r="X75" s="143"/>
      <c r="Y75" s="222" t="s">
        <v>13</v>
      </c>
      <c r="Z75" s="223"/>
      <c r="AA75" s="252"/>
      <c r="AB75" s="390" t="s">
        <v>14</v>
      </c>
      <c r="AC75" s="390"/>
      <c r="AD75" s="390"/>
      <c r="AE75" s="389"/>
      <c r="AF75" s="373"/>
      <c r="AG75" s="373"/>
      <c r="AH75" s="373"/>
      <c r="AI75" s="389"/>
      <c r="AJ75" s="373"/>
      <c r="AK75" s="373"/>
      <c r="AL75" s="373"/>
      <c r="AM75" s="389"/>
      <c r="AN75" s="373"/>
      <c r="AO75" s="373"/>
      <c r="AP75" s="373"/>
      <c r="AQ75" s="391"/>
      <c r="AR75" s="392"/>
      <c r="AS75" s="392"/>
      <c r="AT75" s="393"/>
      <c r="AU75" s="373"/>
      <c r="AV75" s="373"/>
      <c r="AW75" s="373"/>
      <c r="AX75" s="374"/>
      <c r="AY75">
        <f t="shared" si="1"/>
        <v>0</v>
      </c>
    </row>
    <row r="76" spans="1:51" ht="23.25" hidden="1" customHeight="1" x14ac:dyDescent="0.15">
      <c r="A76" s="461" t="s">
        <v>261</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417</v>
      </c>
      <c r="AF83" s="415"/>
      <c r="AG83" s="415"/>
      <c r="AH83" s="415"/>
      <c r="AI83" s="415" t="s">
        <v>569</v>
      </c>
      <c r="AJ83" s="415"/>
      <c r="AK83" s="415"/>
      <c r="AL83" s="415"/>
      <c r="AM83" s="415" t="s">
        <v>385</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4"/>
      <c r="AS84" s="432" t="s">
        <v>175</v>
      </c>
      <c r="AT84" s="433"/>
      <c r="AU84" s="434"/>
      <c r="AV84" s="434"/>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89" t="s">
        <v>57</v>
      </c>
      <c r="Z85" s="890"/>
      <c r="AA85" s="891"/>
      <c r="AB85" s="370"/>
      <c r="AC85" s="370"/>
      <c r="AD85" s="370"/>
      <c r="AE85" s="389"/>
      <c r="AF85" s="373"/>
      <c r="AG85" s="373"/>
      <c r="AH85" s="373"/>
      <c r="AI85" s="389"/>
      <c r="AJ85" s="373"/>
      <c r="AK85" s="373"/>
      <c r="AL85" s="373"/>
      <c r="AM85" s="389"/>
      <c r="AN85" s="373"/>
      <c r="AO85" s="373"/>
      <c r="AP85" s="373"/>
      <c r="AQ85" s="391"/>
      <c r="AR85" s="392"/>
      <c r="AS85" s="392"/>
      <c r="AT85" s="393"/>
      <c r="AU85" s="373"/>
      <c r="AV85" s="373"/>
      <c r="AW85" s="373"/>
      <c r="AX85" s="374"/>
      <c r="AY85">
        <f t="shared" si="2"/>
        <v>0</v>
      </c>
    </row>
    <row r="86" spans="1:60" ht="23.25" hidden="1" customHeight="1" x14ac:dyDescent="0.15">
      <c r="A86" s="314"/>
      <c r="B86" s="316"/>
      <c r="C86" s="317"/>
      <c r="D86" s="317"/>
      <c r="E86" s="317"/>
      <c r="F86" s="318"/>
      <c r="G86" s="892"/>
      <c r="H86" s="384"/>
      <c r="I86" s="384"/>
      <c r="J86" s="384"/>
      <c r="K86" s="384"/>
      <c r="L86" s="384"/>
      <c r="M86" s="384"/>
      <c r="N86" s="384"/>
      <c r="O86" s="385"/>
      <c r="P86" s="451"/>
      <c r="Q86" s="451"/>
      <c r="R86" s="451"/>
      <c r="S86" s="451"/>
      <c r="T86" s="451"/>
      <c r="U86" s="451"/>
      <c r="V86" s="451"/>
      <c r="W86" s="451"/>
      <c r="X86" s="452"/>
      <c r="Y86" s="893" t="s">
        <v>50</v>
      </c>
      <c r="Z86" s="785"/>
      <c r="AA86" s="786"/>
      <c r="AB86" s="448"/>
      <c r="AC86" s="448"/>
      <c r="AD86" s="448"/>
      <c r="AE86" s="389"/>
      <c r="AF86" s="373"/>
      <c r="AG86" s="373"/>
      <c r="AH86" s="373"/>
      <c r="AI86" s="389"/>
      <c r="AJ86" s="373"/>
      <c r="AK86" s="373"/>
      <c r="AL86" s="373"/>
      <c r="AM86" s="389"/>
      <c r="AN86" s="373"/>
      <c r="AO86" s="373"/>
      <c r="AP86" s="373"/>
      <c r="AQ86" s="391"/>
      <c r="AR86" s="392"/>
      <c r="AS86" s="392"/>
      <c r="AT86" s="393"/>
      <c r="AU86" s="373"/>
      <c r="AV86" s="373"/>
      <c r="AW86" s="373"/>
      <c r="AX86" s="374"/>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3" t="s">
        <v>13</v>
      </c>
      <c r="Z87" s="785"/>
      <c r="AA87" s="786"/>
      <c r="AB87" s="894" t="s">
        <v>14</v>
      </c>
      <c r="AC87" s="894"/>
      <c r="AD87" s="894"/>
      <c r="AE87" s="564"/>
      <c r="AF87" s="565"/>
      <c r="AG87" s="565"/>
      <c r="AH87" s="565"/>
      <c r="AI87" s="564"/>
      <c r="AJ87" s="565"/>
      <c r="AK87" s="565"/>
      <c r="AL87" s="565"/>
      <c r="AM87" s="564"/>
      <c r="AN87" s="565"/>
      <c r="AO87" s="565"/>
      <c r="AP87" s="565"/>
      <c r="AQ87" s="391"/>
      <c r="AR87" s="392"/>
      <c r="AS87" s="392"/>
      <c r="AT87" s="393"/>
      <c r="AU87" s="373"/>
      <c r="AV87" s="373"/>
      <c r="AW87" s="373"/>
      <c r="AX87" s="374"/>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417</v>
      </c>
      <c r="AF88" s="415"/>
      <c r="AG88" s="415"/>
      <c r="AH88" s="415"/>
      <c r="AI88" s="415" t="s">
        <v>569</v>
      </c>
      <c r="AJ88" s="415"/>
      <c r="AK88" s="415"/>
      <c r="AL88" s="415"/>
      <c r="AM88" s="415" t="s">
        <v>385</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4"/>
      <c r="AS89" s="432" t="s">
        <v>175</v>
      </c>
      <c r="AT89" s="433"/>
      <c r="AU89" s="434"/>
      <c r="AV89" s="434"/>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89" t="s">
        <v>57</v>
      </c>
      <c r="Z90" s="890"/>
      <c r="AA90" s="891"/>
      <c r="AB90" s="370"/>
      <c r="AC90" s="370"/>
      <c r="AD90" s="370"/>
      <c r="AE90" s="389"/>
      <c r="AF90" s="373"/>
      <c r="AG90" s="373"/>
      <c r="AH90" s="373"/>
      <c r="AI90" s="389"/>
      <c r="AJ90" s="373"/>
      <c r="AK90" s="373"/>
      <c r="AL90" s="373"/>
      <c r="AM90" s="389"/>
      <c r="AN90" s="373"/>
      <c r="AO90" s="373"/>
      <c r="AP90" s="373"/>
      <c r="AQ90" s="391"/>
      <c r="AR90" s="392"/>
      <c r="AS90" s="392"/>
      <c r="AT90" s="393"/>
      <c r="AU90" s="373"/>
      <c r="AV90" s="373"/>
      <c r="AW90" s="373"/>
      <c r="AX90" s="374"/>
      <c r="AY90">
        <f>$AY$88</f>
        <v>0</v>
      </c>
    </row>
    <row r="91" spans="1:60" ht="23.25" hidden="1" customHeight="1" x14ac:dyDescent="0.15">
      <c r="A91" s="314"/>
      <c r="B91" s="316"/>
      <c r="C91" s="317"/>
      <c r="D91" s="317"/>
      <c r="E91" s="317"/>
      <c r="F91" s="318"/>
      <c r="G91" s="892"/>
      <c r="H91" s="384"/>
      <c r="I91" s="384"/>
      <c r="J91" s="384"/>
      <c r="K91" s="384"/>
      <c r="L91" s="384"/>
      <c r="M91" s="384"/>
      <c r="N91" s="384"/>
      <c r="O91" s="385"/>
      <c r="P91" s="451"/>
      <c r="Q91" s="451"/>
      <c r="R91" s="451"/>
      <c r="S91" s="451"/>
      <c r="T91" s="451"/>
      <c r="U91" s="451"/>
      <c r="V91" s="451"/>
      <c r="W91" s="451"/>
      <c r="X91" s="452"/>
      <c r="Y91" s="893" t="s">
        <v>50</v>
      </c>
      <c r="Z91" s="785"/>
      <c r="AA91" s="786"/>
      <c r="AB91" s="448"/>
      <c r="AC91" s="448"/>
      <c r="AD91" s="448"/>
      <c r="AE91" s="389"/>
      <c r="AF91" s="373"/>
      <c r="AG91" s="373"/>
      <c r="AH91" s="373"/>
      <c r="AI91" s="389"/>
      <c r="AJ91" s="373"/>
      <c r="AK91" s="373"/>
      <c r="AL91" s="373"/>
      <c r="AM91" s="389"/>
      <c r="AN91" s="373"/>
      <c r="AO91" s="373"/>
      <c r="AP91" s="373"/>
      <c r="AQ91" s="391"/>
      <c r="AR91" s="392"/>
      <c r="AS91" s="392"/>
      <c r="AT91" s="393"/>
      <c r="AU91" s="373"/>
      <c r="AV91" s="373"/>
      <c r="AW91" s="373"/>
      <c r="AX91" s="374"/>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3" t="s">
        <v>13</v>
      </c>
      <c r="Z92" s="785"/>
      <c r="AA92" s="786"/>
      <c r="AB92" s="894" t="s">
        <v>14</v>
      </c>
      <c r="AC92" s="894"/>
      <c r="AD92" s="894"/>
      <c r="AE92" s="564"/>
      <c r="AF92" s="565"/>
      <c r="AG92" s="565"/>
      <c r="AH92" s="565"/>
      <c r="AI92" s="564"/>
      <c r="AJ92" s="565"/>
      <c r="AK92" s="565"/>
      <c r="AL92" s="565"/>
      <c r="AM92" s="564"/>
      <c r="AN92" s="565"/>
      <c r="AO92" s="565"/>
      <c r="AP92" s="565"/>
      <c r="AQ92" s="391"/>
      <c r="AR92" s="392"/>
      <c r="AS92" s="392"/>
      <c r="AT92" s="393"/>
      <c r="AU92" s="373"/>
      <c r="AV92" s="373"/>
      <c r="AW92" s="373"/>
      <c r="AX92" s="374"/>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417</v>
      </c>
      <c r="AF93" s="415"/>
      <c r="AG93" s="415"/>
      <c r="AH93" s="415"/>
      <c r="AI93" s="415" t="s">
        <v>569</v>
      </c>
      <c r="AJ93" s="415"/>
      <c r="AK93" s="415"/>
      <c r="AL93" s="415"/>
      <c r="AM93" s="415" t="s">
        <v>385</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4"/>
      <c r="AS94" s="432" t="s">
        <v>175</v>
      </c>
      <c r="AT94" s="433"/>
      <c r="AU94" s="434"/>
      <c r="AV94" s="434"/>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89" t="s">
        <v>57</v>
      </c>
      <c r="Z95" s="890"/>
      <c r="AA95" s="891"/>
      <c r="AB95" s="370"/>
      <c r="AC95" s="370"/>
      <c r="AD95" s="370"/>
      <c r="AE95" s="389"/>
      <c r="AF95" s="373"/>
      <c r="AG95" s="373"/>
      <c r="AH95" s="373"/>
      <c r="AI95" s="389"/>
      <c r="AJ95" s="373"/>
      <c r="AK95" s="373"/>
      <c r="AL95" s="373"/>
      <c r="AM95" s="389"/>
      <c r="AN95" s="373"/>
      <c r="AO95" s="373"/>
      <c r="AP95" s="373"/>
      <c r="AQ95" s="391"/>
      <c r="AR95" s="392"/>
      <c r="AS95" s="392"/>
      <c r="AT95" s="393"/>
      <c r="AU95" s="373"/>
      <c r="AV95" s="373"/>
      <c r="AW95" s="373"/>
      <c r="AX95" s="374"/>
      <c r="AY95">
        <f>$AY$93</f>
        <v>0</v>
      </c>
    </row>
    <row r="96" spans="1:60" ht="23.25" hidden="1" customHeight="1" x14ac:dyDescent="0.15">
      <c r="A96" s="314"/>
      <c r="B96" s="316"/>
      <c r="C96" s="317"/>
      <c r="D96" s="317"/>
      <c r="E96" s="317"/>
      <c r="F96" s="318"/>
      <c r="G96" s="892"/>
      <c r="H96" s="384"/>
      <c r="I96" s="384"/>
      <c r="J96" s="384"/>
      <c r="K96" s="384"/>
      <c r="L96" s="384"/>
      <c r="M96" s="384"/>
      <c r="N96" s="384"/>
      <c r="O96" s="385"/>
      <c r="P96" s="451"/>
      <c r="Q96" s="451"/>
      <c r="R96" s="451"/>
      <c r="S96" s="451"/>
      <c r="T96" s="451"/>
      <c r="U96" s="451"/>
      <c r="V96" s="451"/>
      <c r="W96" s="451"/>
      <c r="X96" s="452"/>
      <c r="Y96" s="893" t="s">
        <v>50</v>
      </c>
      <c r="Z96" s="785"/>
      <c r="AA96" s="786"/>
      <c r="AB96" s="448"/>
      <c r="AC96" s="448"/>
      <c r="AD96" s="448"/>
      <c r="AE96" s="389"/>
      <c r="AF96" s="373"/>
      <c r="AG96" s="373"/>
      <c r="AH96" s="373"/>
      <c r="AI96" s="389"/>
      <c r="AJ96" s="373"/>
      <c r="AK96" s="373"/>
      <c r="AL96" s="373"/>
      <c r="AM96" s="389"/>
      <c r="AN96" s="373"/>
      <c r="AO96" s="373"/>
      <c r="AP96" s="373"/>
      <c r="AQ96" s="391"/>
      <c r="AR96" s="392"/>
      <c r="AS96" s="392"/>
      <c r="AT96" s="393"/>
      <c r="AU96" s="373"/>
      <c r="AV96" s="373"/>
      <c r="AW96" s="373"/>
      <c r="AX96" s="374"/>
      <c r="AY96">
        <f>$AY$93</f>
        <v>0</v>
      </c>
      <c r="AZ96" s="10"/>
      <c r="BA96" s="10"/>
      <c r="BB96" s="10"/>
      <c r="BC96" s="10"/>
    </row>
    <row r="97" spans="1:60" ht="23.25" hidden="1" customHeight="1" thickBot="1" x14ac:dyDescent="0.2">
      <c r="A97" s="315"/>
      <c r="B97" s="882"/>
      <c r="C97" s="883"/>
      <c r="D97" s="883"/>
      <c r="E97" s="883"/>
      <c r="F97" s="884"/>
      <c r="G97" s="141"/>
      <c r="H97" s="142"/>
      <c r="I97" s="142"/>
      <c r="J97" s="142"/>
      <c r="K97" s="142"/>
      <c r="L97" s="142"/>
      <c r="M97" s="142"/>
      <c r="N97" s="142"/>
      <c r="O97" s="143"/>
      <c r="P97" s="453"/>
      <c r="Q97" s="453"/>
      <c r="R97" s="453"/>
      <c r="S97" s="453"/>
      <c r="T97" s="453"/>
      <c r="U97" s="453"/>
      <c r="V97" s="453"/>
      <c r="W97" s="453"/>
      <c r="X97" s="454"/>
      <c r="Y97" s="893" t="s">
        <v>13</v>
      </c>
      <c r="Z97" s="785"/>
      <c r="AA97" s="786"/>
      <c r="AB97" s="894" t="s">
        <v>14</v>
      </c>
      <c r="AC97" s="894"/>
      <c r="AD97" s="894"/>
      <c r="AE97" s="564"/>
      <c r="AF97" s="565"/>
      <c r="AG97" s="565"/>
      <c r="AH97" s="565"/>
      <c r="AI97" s="564"/>
      <c r="AJ97" s="565"/>
      <c r="AK97" s="565"/>
      <c r="AL97" s="565"/>
      <c r="AM97" s="564"/>
      <c r="AN97" s="565"/>
      <c r="AO97" s="565"/>
      <c r="AP97" s="565"/>
      <c r="AQ97" s="391"/>
      <c r="AR97" s="392"/>
      <c r="AS97" s="392"/>
      <c r="AT97" s="393"/>
      <c r="AU97" s="373"/>
      <c r="AV97" s="373"/>
      <c r="AW97" s="373"/>
      <c r="AX97" s="374"/>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0" t="s">
        <v>416</v>
      </c>
      <c r="AR99" s="411"/>
      <c r="AS99" s="411"/>
      <c r="AT99" s="412"/>
      <c r="AU99" s="410" t="s">
        <v>594</v>
      </c>
      <c r="AV99" s="411"/>
      <c r="AW99" s="411"/>
      <c r="AX99" s="413"/>
      <c r="AY99">
        <f>COUNTA($G$100)</f>
        <v>0</v>
      </c>
    </row>
    <row r="100" spans="1:60" ht="23.25" hidden="1" customHeight="1" x14ac:dyDescent="0.15">
      <c r="A100" s="348"/>
      <c r="B100" s="317"/>
      <c r="C100" s="317"/>
      <c r="D100" s="317"/>
      <c r="E100" s="317"/>
      <c r="F100" s="318"/>
      <c r="G100" s="435"/>
      <c r="H100" s="358"/>
      <c r="I100" s="358"/>
      <c r="J100" s="358"/>
      <c r="K100" s="358"/>
      <c r="L100" s="358"/>
      <c r="M100" s="358"/>
      <c r="N100" s="358"/>
      <c r="O100" s="358"/>
      <c r="P100" s="436"/>
      <c r="Q100" s="362"/>
      <c r="R100" s="362"/>
      <c r="S100" s="362"/>
      <c r="T100" s="362"/>
      <c r="U100" s="362"/>
      <c r="V100" s="362"/>
      <c r="W100" s="362"/>
      <c r="X100" s="363"/>
      <c r="Y100" s="367" t="s">
        <v>51</v>
      </c>
      <c r="Z100" s="368"/>
      <c r="AA100" s="369"/>
      <c r="AB100" s="371"/>
      <c r="AC100" s="371"/>
      <c r="AD100" s="371"/>
      <c r="AE100" s="372"/>
      <c r="AF100" s="372"/>
      <c r="AG100" s="372"/>
      <c r="AH100" s="372"/>
      <c r="AI100" s="372"/>
      <c r="AJ100" s="372"/>
      <c r="AK100" s="372"/>
      <c r="AL100" s="372"/>
      <c r="AM100" s="372"/>
      <c r="AN100" s="372"/>
      <c r="AO100" s="372"/>
      <c r="AP100" s="372"/>
      <c r="AQ100" s="372"/>
      <c r="AR100" s="372"/>
      <c r="AS100" s="372"/>
      <c r="AT100" s="372"/>
      <c r="AU100" s="414"/>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1"/>
      <c r="AC101" s="371"/>
      <c r="AD101" s="371"/>
      <c r="AE101" s="372"/>
      <c r="AF101" s="372"/>
      <c r="AG101" s="372"/>
      <c r="AH101" s="372"/>
      <c r="AI101" s="372"/>
      <c r="AJ101" s="372"/>
      <c r="AK101" s="372"/>
      <c r="AL101" s="372"/>
      <c r="AM101" s="372"/>
      <c r="AN101" s="372"/>
      <c r="AO101" s="372"/>
      <c r="AP101" s="372"/>
      <c r="AQ101" s="372"/>
      <c r="AR101" s="372"/>
      <c r="AS101" s="372"/>
      <c r="AT101" s="372"/>
      <c r="AU101" s="414"/>
      <c r="AV101" s="405"/>
      <c r="AW101" s="405"/>
      <c r="AX101" s="406"/>
      <c r="AY101">
        <f>$AY$99</f>
        <v>0</v>
      </c>
    </row>
    <row r="102" spans="1:60" ht="23.25" hidden="1" customHeight="1" x14ac:dyDescent="0.15">
      <c r="A102" s="461" t="s">
        <v>582</v>
      </c>
      <c r="B102" s="341"/>
      <c r="C102" s="341"/>
      <c r="D102" s="341"/>
      <c r="E102" s="341"/>
      <c r="F102" s="462"/>
      <c r="G102" s="223" t="s">
        <v>583</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4" t="s">
        <v>584</v>
      </c>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22"/>
      <c r="AC103" s="423"/>
      <c r="AD103" s="424"/>
      <c r="AE103" s="398"/>
      <c r="AF103" s="398"/>
      <c r="AG103" s="398"/>
      <c r="AH103" s="398"/>
      <c r="AI103" s="398"/>
      <c r="AJ103" s="398"/>
      <c r="AK103" s="398"/>
      <c r="AL103" s="398"/>
      <c r="AM103" s="398"/>
      <c r="AN103" s="398"/>
      <c r="AO103" s="398"/>
      <c r="AP103" s="398"/>
      <c r="AQ103" s="389"/>
      <c r="AR103" s="373"/>
      <c r="AS103" s="373"/>
      <c r="AT103" s="373"/>
      <c r="AU103" s="373"/>
      <c r="AV103" s="373"/>
      <c r="AW103" s="373"/>
      <c r="AX103" s="374"/>
      <c r="AY103">
        <f>$AY$102</f>
        <v>0</v>
      </c>
    </row>
    <row r="104" spans="1:60" ht="46.5" hidden="1" customHeight="1" x14ac:dyDescent="0.15">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6"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29"/>
      <c r="AY104">
        <f>$AY$102</f>
        <v>0</v>
      </c>
    </row>
    <row r="105" spans="1:60" ht="18.75" hidden="1" customHeight="1" x14ac:dyDescent="0.15">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417</v>
      </c>
      <c r="AF105" s="415"/>
      <c r="AG105" s="415"/>
      <c r="AH105" s="415"/>
      <c r="AI105" s="415" t="s">
        <v>569</v>
      </c>
      <c r="AJ105" s="415"/>
      <c r="AK105" s="415"/>
      <c r="AL105" s="415"/>
      <c r="AM105" s="415" t="s">
        <v>385</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0"/>
      <c r="AR106" s="431"/>
      <c r="AS106" s="432" t="s">
        <v>175</v>
      </c>
      <c r="AT106" s="433"/>
      <c r="AU106" s="434"/>
      <c r="AV106" s="434"/>
      <c r="AW106" s="324" t="s">
        <v>166</v>
      </c>
      <c r="AX106" s="329"/>
      <c r="AY106">
        <f t="shared" ref="AY106:AY111" si="3">$AY$105</f>
        <v>0</v>
      </c>
    </row>
    <row r="107" spans="1:60" ht="23.25" hidden="1" customHeight="1" x14ac:dyDescent="0.15">
      <c r="A107" s="509"/>
      <c r="B107" s="507"/>
      <c r="C107" s="507"/>
      <c r="D107" s="507"/>
      <c r="E107" s="507"/>
      <c r="F107" s="508"/>
      <c r="G107" s="375"/>
      <c r="H107" s="376"/>
      <c r="I107" s="376"/>
      <c r="J107" s="376"/>
      <c r="K107" s="376"/>
      <c r="L107" s="376"/>
      <c r="M107" s="376"/>
      <c r="N107" s="376"/>
      <c r="O107" s="377"/>
      <c r="P107" s="139"/>
      <c r="Q107" s="139"/>
      <c r="R107" s="139"/>
      <c r="S107" s="139"/>
      <c r="T107" s="139"/>
      <c r="U107" s="139"/>
      <c r="V107" s="139"/>
      <c r="W107" s="139"/>
      <c r="X107" s="140"/>
      <c r="Y107" s="386" t="s">
        <v>12</v>
      </c>
      <c r="Z107" s="387"/>
      <c r="AA107" s="388"/>
      <c r="AB107" s="370"/>
      <c r="AC107" s="370"/>
      <c r="AD107" s="370"/>
      <c r="AE107" s="389"/>
      <c r="AF107" s="373"/>
      <c r="AG107" s="373"/>
      <c r="AH107" s="373"/>
      <c r="AI107" s="389"/>
      <c r="AJ107" s="373"/>
      <c r="AK107" s="373"/>
      <c r="AL107" s="373"/>
      <c r="AM107" s="389"/>
      <c r="AN107" s="373"/>
      <c r="AO107" s="373"/>
      <c r="AP107" s="373"/>
      <c r="AQ107" s="391"/>
      <c r="AR107" s="392"/>
      <c r="AS107" s="392"/>
      <c r="AT107" s="393"/>
      <c r="AU107" s="373"/>
      <c r="AV107" s="373"/>
      <c r="AW107" s="373"/>
      <c r="AX107" s="374"/>
      <c r="AY107">
        <f t="shared" si="3"/>
        <v>0</v>
      </c>
    </row>
    <row r="108" spans="1:60" ht="23.25" hidden="1" customHeight="1" x14ac:dyDescent="0.15">
      <c r="A108" s="510"/>
      <c r="B108" s="511"/>
      <c r="C108" s="511"/>
      <c r="D108" s="511"/>
      <c r="E108" s="511"/>
      <c r="F108" s="512"/>
      <c r="G108" s="378"/>
      <c r="H108" s="379"/>
      <c r="I108" s="379"/>
      <c r="J108" s="379"/>
      <c r="K108" s="379"/>
      <c r="L108" s="379"/>
      <c r="M108" s="379"/>
      <c r="N108" s="379"/>
      <c r="O108" s="380"/>
      <c r="P108" s="384"/>
      <c r="Q108" s="384"/>
      <c r="R108" s="384"/>
      <c r="S108" s="384"/>
      <c r="T108" s="384"/>
      <c r="U108" s="384"/>
      <c r="V108" s="384"/>
      <c r="W108" s="384"/>
      <c r="X108" s="385"/>
      <c r="Y108" s="222" t="s">
        <v>50</v>
      </c>
      <c r="Z108" s="223"/>
      <c r="AA108" s="252"/>
      <c r="AB108" s="448"/>
      <c r="AC108" s="448"/>
      <c r="AD108" s="448"/>
      <c r="AE108" s="389"/>
      <c r="AF108" s="373"/>
      <c r="AG108" s="373"/>
      <c r="AH108" s="373"/>
      <c r="AI108" s="389"/>
      <c r="AJ108" s="373"/>
      <c r="AK108" s="373"/>
      <c r="AL108" s="373"/>
      <c r="AM108" s="389"/>
      <c r="AN108" s="373"/>
      <c r="AO108" s="373"/>
      <c r="AP108" s="373"/>
      <c r="AQ108" s="391"/>
      <c r="AR108" s="392"/>
      <c r="AS108" s="392"/>
      <c r="AT108" s="393"/>
      <c r="AU108" s="373"/>
      <c r="AV108" s="373"/>
      <c r="AW108" s="373"/>
      <c r="AX108" s="374"/>
      <c r="AY108">
        <f t="shared" si="3"/>
        <v>0</v>
      </c>
    </row>
    <row r="109" spans="1:60" ht="23.25" hidden="1" customHeight="1" x14ac:dyDescent="0.15">
      <c r="A109" s="509"/>
      <c r="B109" s="507"/>
      <c r="C109" s="507"/>
      <c r="D109" s="507"/>
      <c r="E109" s="507"/>
      <c r="F109" s="508"/>
      <c r="G109" s="381"/>
      <c r="H109" s="382"/>
      <c r="I109" s="382"/>
      <c r="J109" s="382"/>
      <c r="K109" s="382"/>
      <c r="L109" s="382"/>
      <c r="M109" s="382"/>
      <c r="N109" s="382"/>
      <c r="O109" s="383"/>
      <c r="P109" s="142"/>
      <c r="Q109" s="142"/>
      <c r="R109" s="142"/>
      <c r="S109" s="142"/>
      <c r="T109" s="142"/>
      <c r="U109" s="142"/>
      <c r="V109" s="142"/>
      <c r="W109" s="142"/>
      <c r="X109" s="143"/>
      <c r="Y109" s="222" t="s">
        <v>13</v>
      </c>
      <c r="Z109" s="223"/>
      <c r="AA109" s="252"/>
      <c r="AB109" s="390" t="s">
        <v>14</v>
      </c>
      <c r="AC109" s="390"/>
      <c r="AD109" s="390"/>
      <c r="AE109" s="389"/>
      <c r="AF109" s="373"/>
      <c r="AG109" s="373"/>
      <c r="AH109" s="373"/>
      <c r="AI109" s="389"/>
      <c r="AJ109" s="373"/>
      <c r="AK109" s="373"/>
      <c r="AL109" s="373"/>
      <c r="AM109" s="389"/>
      <c r="AN109" s="373"/>
      <c r="AO109" s="373"/>
      <c r="AP109" s="373"/>
      <c r="AQ109" s="391"/>
      <c r="AR109" s="392"/>
      <c r="AS109" s="392"/>
      <c r="AT109" s="393"/>
      <c r="AU109" s="373"/>
      <c r="AV109" s="373"/>
      <c r="AW109" s="373"/>
      <c r="AX109" s="374"/>
      <c r="AY109">
        <f t="shared" si="3"/>
        <v>0</v>
      </c>
    </row>
    <row r="110" spans="1:60" ht="23.25" hidden="1" customHeight="1" x14ac:dyDescent="0.15">
      <c r="A110" s="461" t="s">
        <v>261</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417</v>
      </c>
      <c r="AF117" s="415"/>
      <c r="AG117" s="415"/>
      <c r="AH117" s="415"/>
      <c r="AI117" s="415" t="s">
        <v>569</v>
      </c>
      <c r="AJ117" s="415"/>
      <c r="AK117" s="415"/>
      <c r="AL117" s="415"/>
      <c r="AM117" s="415" t="s">
        <v>385</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4"/>
      <c r="AS118" s="432" t="s">
        <v>175</v>
      </c>
      <c r="AT118" s="433"/>
      <c r="AU118" s="434"/>
      <c r="AV118" s="434"/>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89" t="s">
        <v>57</v>
      </c>
      <c r="Z119" s="890"/>
      <c r="AA119" s="891"/>
      <c r="AB119" s="370"/>
      <c r="AC119" s="370"/>
      <c r="AD119" s="370"/>
      <c r="AE119" s="389"/>
      <c r="AF119" s="373"/>
      <c r="AG119" s="373"/>
      <c r="AH119" s="373"/>
      <c r="AI119" s="389"/>
      <c r="AJ119" s="373"/>
      <c r="AK119" s="373"/>
      <c r="AL119" s="373"/>
      <c r="AM119" s="389"/>
      <c r="AN119" s="373"/>
      <c r="AO119" s="373"/>
      <c r="AP119" s="373"/>
      <c r="AQ119" s="391"/>
      <c r="AR119" s="392"/>
      <c r="AS119" s="392"/>
      <c r="AT119" s="393"/>
      <c r="AU119" s="373"/>
      <c r="AV119" s="373"/>
      <c r="AW119" s="373"/>
      <c r="AX119" s="374"/>
      <c r="AY119">
        <f t="shared" si="4"/>
        <v>0</v>
      </c>
    </row>
    <row r="120" spans="1:60" ht="23.25" hidden="1" customHeight="1" x14ac:dyDescent="0.15">
      <c r="A120" s="314"/>
      <c r="B120" s="316"/>
      <c r="C120" s="317"/>
      <c r="D120" s="317"/>
      <c r="E120" s="317"/>
      <c r="F120" s="318"/>
      <c r="G120" s="892"/>
      <c r="H120" s="384"/>
      <c r="I120" s="384"/>
      <c r="J120" s="384"/>
      <c r="K120" s="384"/>
      <c r="L120" s="384"/>
      <c r="M120" s="384"/>
      <c r="N120" s="384"/>
      <c r="O120" s="385"/>
      <c r="P120" s="451"/>
      <c r="Q120" s="451"/>
      <c r="R120" s="451"/>
      <c r="S120" s="451"/>
      <c r="T120" s="451"/>
      <c r="U120" s="451"/>
      <c r="V120" s="451"/>
      <c r="W120" s="451"/>
      <c r="X120" s="452"/>
      <c r="Y120" s="893" t="s">
        <v>50</v>
      </c>
      <c r="Z120" s="785"/>
      <c r="AA120" s="786"/>
      <c r="AB120" s="448"/>
      <c r="AC120" s="448"/>
      <c r="AD120" s="448"/>
      <c r="AE120" s="389"/>
      <c r="AF120" s="373"/>
      <c r="AG120" s="373"/>
      <c r="AH120" s="373"/>
      <c r="AI120" s="389"/>
      <c r="AJ120" s="373"/>
      <c r="AK120" s="373"/>
      <c r="AL120" s="373"/>
      <c r="AM120" s="389"/>
      <c r="AN120" s="373"/>
      <c r="AO120" s="373"/>
      <c r="AP120" s="373"/>
      <c r="AQ120" s="391"/>
      <c r="AR120" s="392"/>
      <c r="AS120" s="392"/>
      <c r="AT120" s="393"/>
      <c r="AU120" s="373"/>
      <c r="AV120" s="373"/>
      <c r="AW120" s="373"/>
      <c r="AX120" s="374"/>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3" t="s">
        <v>13</v>
      </c>
      <c r="Z121" s="785"/>
      <c r="AA121" s="786"/>
      <c r="AB121" s="894" t="s">
        <v>14</v>
      </c>
      <c r="AC121" s="894"/>
      <c r="AD121" s="894"/>
      <c r="AE121" s="564"/>
      <c r="AF121" s="565"/>
      <c r="AG121" s="565"/>
      <c r="AH121" s="565"/>
      <c r="AI121" s="564"/>
      <c r="AJ121" s="565"/>
      <c r="AK121" s="565"/>
      <c r="AL121" s="565"/>
      <c r="AM121" s="564"/>
      <c r="AN121" s="565"/>
      <c r="AO121" s="565"/>
      <c r="AP121" s="565"/>
      <c r="AQ121" s="391"/>
      <c r="AR121" s="392"/>
      <c r="AS121" s="392"/>
      <c r="AT121" s="393"/>
      <c r="AU121" s="373"/>
      <c r="AV121" s="373"/>
      <c r="AW121" s="373"/>
      <c r="AX121" s="374"/>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417</v>
      </c>
      <c r="AF122" s="415"/>
      <c r="AG122" s="415"/>
      <c r="AH122" s="415"/>
      <c r="AI122" s="415" t="s">
        <v>569</v>
      </c>
      <c r="AJ122" s="415"/>
      <c r="AK122" s="415"/>
      <c r="AL122" s="415"/>
      <c r="AM122" s="415" t="s">
        <v>385</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4"/>
      <c r="AS123" s="432" t="s">
        <v>175</v>
      </c>
      <c r="AT123" s="433"/>
      <c r="AU123" s="434"/>
      <c r="AV123" s="434"/>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89" t="s">
        <v>57</v>
      </c>
      <c r="Z124" s="890"/>
      <c r="AA124" s="891"/>
      <c r="AB124" s="370"/>
      <c r="AC124" s="370"/>
      <c r="AD124" s="370"/>
      <c r="AE124" s="389"/>
      <c r="AF124" s="373"/>
      <c r="AG124" s="373"/>
      <c r="AH124" s="373"/>
      <c r="AI124" s="389"/>
      <c r="AJ124" s="373"/>
      <c r="AK124" s="373"/>
      <c r="AL124" s="373"/>
      <c r="AM124" s="389"/>
      <c r="AN124" s="373"/>
      <c r="AO124" s="373"/>
      <c r="AP124" s="373"/>
      <c r="AQ124" s="391"/>
      <c r="AR124" s="392"/>
      <c r="AS124" s="392"/>
      <c r="AT124" s="393"/>
      <c r="AU124" s="373"/>
      <c r="AV124" s="373"/>
      <c r="AW124" s="373"/>
      <c r="AX124" s="374"/>
      <c r="AY124">
        <f>$AY$122</f>
        <v>0</v>
      </c>
    </row>
    <row r="125" spans="1:60" ht="23.25" hidden="1" customHeight="1" x14ac:dyDescent="0.15">
      <c r="A125" s="314"/>
      <c r="B125" s="316"/>
      <c r="C125" s="317"/>
      <c r="D125" s="317"/>
      <c r="E125" s="317"/>
      <c r="F125" s="318"/>
      <c r="G125" s="892"/>
      <c r="H125" s="384"/>
      <c r="I125" s="384"/>
      <c r="J125" s="384"/>
      <c r="K125" s="384"/>
      <c r="L125" s="384"/>
      <c r="M125" s="384"/>
      <c r="N125" s="384"/>
      <c r="O125" s="385"/>
      <c r="P125" s="451"/>
      <c r="Q125" s="451"/>
      <c r="R125" s="451"/>
      <c r="S125" s="451"/>
      <c r="T125" s="451"/>
      <c r="U125" s="451"/>
      <c r="V125" s="451"/>
      <c r="W125" s="451"/>
      <c r="X125" s="452"/>
      <c r="Y125" s="893" t="s">
        <v>50</v>
      </c>
      <c r="Z125" s="785"/>
      <c r="AA125" s="786"/>
      <c r="AB125" s="448"/>
      <c r="AC125" s="448"/>
      <c r="AD125" s="448"/>
      <c r="AE125" s="389"/>
      <c r="AF125" s="373"/>
      <c r="AG125" s="373"/>
      <c r="AH125" s="373"/>
      <c r="AI125" s="389"/>
      <c r="AJ125" s="373"/>
      <c r="AK125" s="373"/>
      <c r="AL125" s="373"/>
      <c r="AM125" s="389"/>
      <c r="AN125" s="373"/>
      <c r="AO125" s="373"/>
      <c r="AP125" s="373"/>
      <c r="AQ125" s="391"/>
      <c r="AR125" s="392"/>
      <c r="AS125" s="392"/>
      <c r="AT125" s="393"/>
      <c r="AU125" s="373"/>
      <c r="AV125" s="373"/>
      <c r="AW125" s="373"/>
      <c r="AX125" s="374"/>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3" t="s">
        <v>13</v>
      </c>
      <c r="Z126" s="785"/>
      <c r="AA126" s="786"/>
      <c r="AB126" s="894" t="s">
        <v>14</v>
      </c>
      <c r="AC126" s="894"/>
      <c r="AD126" s="894"/>
      <c r="AE126" s="564"/>
      <c r="AF126" s="565"/>
      <c r="AG126" s="565"/>
      <c r="AH126" s="565"/>
      <c r="AI126" s="564"/>
      <c r="AJ126" s="565"/>
      <c r="AK126" s="565"/>
      <c r="AL126" s="565"/>
      <c r="AM126" s="564"/>
      <c r="AN126" s="565"/>
      <c r="AO126" s="565"/>
      <c r="AP126" s="565"/>
      <c r="AQ126" s="391"/>
      <c r="AR126" s="392"/>
      <c r="AS126" s="392"/>
      <c r="AT126" s="393"/>
      <c r="AU126" s="373"/>
      <c r="AV126" s="373"/>
      <c r="AW126" s="373"/>
      <c r="AX126" s="374"/>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417</v>
      </c>
      <c r="AF127" s="415"/>
      <c r="AG127" s="415"/>
      <c r="AH127" s="415"/>
      <c r="AI127" s="415" t="s">
        <v>569</v>
      </c>
      <c r="AJ127" s="415"/>
      <c r="AK127" s="415"/>
      <c r="AL127" s="415"/>
      <c r="AM127" s="415" t="s">
        <v>385</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4"/>
      <c r="AS128" s="432" t="s">
        <v>175</v>
      </c>
      <c r="AT128" s="433"/>
      <c r="AU128" s="434"/>
      <c r="AV128" s="434"/>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89" t="s">
        <v>57</v>
      </c>
      <c r="Z129" s="890"/>
      <c r="AA129" s="891"/>
      <c r="AB129" s="370"/>
      <c r="AC129" s="370"/>
      <c r="AD129" s="370"/>
      <c r="AE129" s="389"/>
      <c r="AF129" s="373"/>
      <c r="AG129" s="373"/>
      <c r="AH129" s="373"/>
      <c r="AI129" s="389"/>
      <c r="AJ129" s="373"/>
      <c r="AK129" s="373"/>
      <c r="AL129" s="373"/>
      <c r="AM129" s="389"/>
      <c r="AN129" s="373"/>
      <c r="AO129" s="373"/>
      <c r="AP129" s="373"/>
      <c r="AQ129" s="391"/>
      <c r="AR129" s="392"/>
      <c r="AS129" s="392"/>
      <c r="AT129" s="393"/>
      <c r="AU129" s="373"/>
      <c r="AV129" s="373"/>
      <c r="AW129" s="373"/>
      <c r="AX129" s="374"/>
      <c r="AY129">
        <f>$AY$127</f>
        <v>0</v>
      </c>
    </row>
    <row r="130" spans="1:60" ht="23.25" hidden="1" customHeight="1" x14ac:dyDescent="0.15">
      <c r="A130" s="314"/>
      <c r="B130" s="316"/>
      <c r="C130" s="317"/>
      <c r="D130" s="317"/>
      <c r="E130" s="317"/>
      <c r="F130" s="318"/>
      <c r="G130" s="892"/>
      <c r="H130" s="384"/>
      <c r="I130" s="384"/>
      <c r="J130" s="384"/>
      <c r="K130" s="384"/>
      <c r="L130" s="384"/>
      <c r="M130" s="384"/>
      <c r="N130" s="384"/>
      <c r="O130" s="385"/>
      <c r="P130" s="451"/>
      <c r="Q130" s="451"/>
      <c r="R130" s="451"/>
      <c r="S130" s="451"/>
      <c r="T130" s="451"/>
      <c r="U130" s="451"/>
      <c r="V130" s="451"/>
      <c r="W130" s="451"/>
      <c r="X130" s="452"/>
      <c r="Y130" s="893" t="s">
        <v>50</v>
      </c>
      <c r="Z130" s="785"/>
      <c r="AA130" s="786"/>
      <c r="AB130" s="448"/>
      <c r="AC130" s="448"/>
      <c r="AD130" s="448"/>
      <c r="AE130" s="389"/>
      <c r="AF130" s="373"/>
      <c r="AG130" s="373"/>
      <c r="AH130" s="373"/>
      <c r="AI130" s="389"/>
      <c r="AJ130" s="373"/>
      <c r="AK130" s="373"/>
      <c r="AL130" s="373"/>
      <c r="AM130" s="389"/>
      <c r="AN130" s="373"/>
      <c r="AO130" s="373"/>
      <c r="AP130" s="373"/>
      <c r="AQ130" s="391"/>
      <c r="AR130" s="392"/>
      <c r="AS130" s="392"/>
      <c r="AT130" s="393"/>
      <c r="AU130" s="373"/>
      <c r="AV130" s="373"/>
      <c r="AW130" s="373"/>
      <c r="AX130" s="374"/>
      <c r="AY130">
        <f>$AY$127</f>
        <v>0</v>
      </c>
      <c r="AZ130" s="10"/>
      <c r="BA130" s="10"/>
      <c r="BB130" s="10"/>
      <c r="BC130" s="10"/>
    </row>
    <row r="131" spans="1:60" ht="23.25" hidden="1" customHeight="1" thickBot="1" x14ac:dyDescent="0.2">
      <c r="A131" s="315"/>
      <c r="B131" s="882"/>
      <c r="C131" s="883"/>
      <c r="D131" s="883"/>
      <c r="E131" s="883"/>
      <c r="F131" s="884"/>
      <c r="G131" s="141"/>
      <c r="H131" s="142"/>
      <c r="I131" s="142"/>
      <c r="J131" s="142"/>
      <c r="K131" s="142"/>
      <c r="L131" s="142"/>
      <c r="M131" s="142"/>
      <c r="N131" s="142"/>
      <c r="O131" s="143"/>
      <c r="P131" s="453"/>
      <c r="Q131" s="453"/>
      <c r="R131" s="453"/>
      <c r="S131" s="453"/>
      <c r="T131" s="453"/>
      <c r="U131" s="453"/>
      <c r="V131" s="453"/>
      <c r="W131" s="453"/>
      <c r="X131" s="454"/>
      <c r="Y131" s="893" t="s">
        <v>13</v>
      </c>
      <c r="Z131" s="785"/>
      <c r="AA131" s="786"/>
      <c r="AB131" s="894" t="s">
        <v>14</v>
      </c>
      <c r="AC131" s="894"/>
      <c r="AD131" s="894"/>
      <c r="AE131" s="564"/>
      <c r="AF131" s="565"/>
      <c r="AG131" s="565"/>
      <c r="AH131" s="565"/>
      <c r="AI131" s="564"/>
      <c r="AJ131" s="565"/>
      <c r="AK131" s="565"/>
      <c r="AL131" s="565"/>
      <c r="AM131" s="564"/>
      <c r="AN131" s="565"/>
      <c r="AO131" s="565"/>
      <c r="AP131" s="565"/>
      <c r="AQ131" s="391"/>
      <c r="AR131" s="392"/>
      <c r="AS131" s="392"/>
      <c r="AT131" s="393"/>
      <c r="AU131" s="373"/>
      <c r="AV131" s="373"/>
      <c r="AW131" s="373"/>
      <c r="AX131" s="374"/>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0" t="s">
        <v>416</v>
      </c>
      <c r="AR133" s="411"/>
      <c r="AS133" s="411"/>
      <c r="AT133" s="412"/>
      <c r="AU133" s="410" t="s">
        <v>594</v>
      </c>
      <c r="AV133" s="411"/>
      <c r="AW133" s="411"/>
      <c r="AX133" s="413"/>
      <c r="AY133">
        <f>COUNTA($G$134)</f>
        <v>0</v>
      </c>
    </row>
    <row r="134" spans="1:60" ht="23.25" hidden="1" customHeight="1" x14ac:dyDescent="0.15">
      <c r="A134" s="348"/>
      <c r="B134" s="317"/>
      <c r="C134" s="317"/>
      <c r="D134" s="317"/>
      <c r="E134" s="317"/>
      <c r="F134" s="318"/>
      <c r="G134" s="435"/>
      <c r="H134" s="358"/>
      <c r="I134" s="358"/>
      <c r="J134" s="358"/>
      <c r="K134" s="358"/>
      <c r="L134" s="358"/>
      <c r="M134" s="358"/>
      <c r="N134" s="358"/>
      <c r="O134" s="358"/>
      <c r="P134" s="436"/>
      <c r="Q134" s="362"/>
      <c r="R134" s="362"/>
      <c r="S134" s="362"/>
      <c r="T134" s="362"/>
      <c r="U134" s="362"/>
      <c r="V134" s="362"/>
      <c r="W134" s="362"/>
      <c r="X134" s="363"/>
      <c r="Y134" s="367" t="s">
        <v>51</v>
      </c>
      <c r="Z134" s="368"/>
      <c r="AA134" s="369"/>
      <c r="AB134" s="371"/>
      <c r="AC134" s="371"/>
      <c r="AD134" s="371"/>
      <c r="AE134" s="372"/>
      <c r="AF134" s="372"/>
      <c r="AG134" s="372"/>
      <c r="AH134" s="372"/>
      <c r="AI134" s="372"/>
      <c r="AJ134" s="372"/>
      <c r="AK134" s="372"/>
      <c r="AL134" s="372"/>
      <c r="AM134" s="372"/>
      <c r="AN134" s="372"/>
      <c r="AO134" s="372"/>
      <c r="AP134" s="372"/>
      <c r="AQ134" s="372"/>
      <c r="AR134" s="372"/>
      <c r="AS134" s="372"/>
      <c r="AT134" s="372"/>
      <c r="AU134" s="414"/>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1"/>
      <c r="AC135" s="371"/>
      <c r="AD135" s="371"/>
      <c r="AE135" s="372"/>
      <c r="AF135" s="372"/>
      <c r="AG135" s="372"/>
      <c r="AH135" s="372"/>
      <c r="AI135" s="372"/>
      <c r="AJ135" s="372"/>
      <c r="AK135" s="372"/>
      <c r="AL135" s="372"/>
      <c r="AM135" s="372"/>
      <c r="AN135" s="372"/>
      <c r="AO135" s="372"/>
      <c r="AP135" s="372"/>
      <c r="AQ135" s="372"/>
      <c r="AR135" s="372"/>
      <c r="AS135" s="372"/>
      <c r="AT135" s="372"/>
      <c r="AU135" s="414"/>
      <c r="AV135" s="405"/>
      <c r="AW135" s="405"/>
      <c r="AX135" s="406"/>
      <c r="AY135">
        <f>$AY$133</f>
        <v>0</v>
      </c>
    </row>
    <row r="136" spans="1:60" ht="23.25" hidden="1" customHeight="1" x14ac:dyDescent="0.15">
      <c r="A136" s="461" t="s">
        <v>582</v>
      </c>
      <c r="B136" s="341"/>
      <c r="C136" s="341"/>
      <c r="D136" s="341"/>
      <c r="E136" s="341"/>
      <c r="F136" s="462"/>
      <c r="G136" s="223" t="s">
        <v>583</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4" t="s">
        <v>584</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22"/>
      <c r="AC137" s="423"/>
      <c r="AD137" s="424"/>
      <c r="AE137" s="398"/>
      <c r="AF137" s="398"/>
      <c r="AG137" s="398"/>
      <c r="AH137" s="398"/>
      <c r="AI137" s="398"/>
      <c r="AJ137" s="398"/>
      <c r="AK137" s="398"/>
      <c r="AL137" s="398"/>
      <c r="AM137" s="398"/>
      <c r="AN137" s="398"/>
      <c r="AO137" s="398"/>
      <c r="AP137" s="398"/>
      <c r="AQ137" s="389"/>
      <c r="AR137" s="373"/>
      <c r="AS137" s="373"/>
      <c r="AT137" s="373"/>
      <c r="AU137" s="373"/>
      <c r="AV137" s="373"/>
      <c r="AW137" s="373"/>
      <c r="AX137" s="374"/>
      <c r="AY137">
        <f>$AY$136</f>
        <v>0</v>
      </c>
    </row>
    <row r="138" spans="1:60" ht="46.5" hidden="1" customHeight="1" x14ac:dyDescent="0.15">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6"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29"/>
      <c r="AY138">
        <f>$AY$136</f>
        <v>0</v>
      </c>
    </row>
    <row r="139" spans="1:60" ht="18.75" hidden="1" customHeight="1" x14ac:dyDescent="0.15">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417</v>
      </c>
      <c r="AF139" s="415"/>
      <c r="AG139" s="415"/>
      <c r="AH139" s="415"/>
      <c r="AI139" s="415" t="s">
        <v>569</v>
      </c>
      <c r="AJ139" s="415"/>
      <c r="AK139" s="415"/>
      <c r="AL139" s="415"/>
      <c r="AM139" s="415" t="s">
        <v>385</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0"/>
      <c r="AR140" s="431"/>
      <c r="AS140" s="432" t="s">
        <v>175</v>
      </c>
      <c r="AT140" s="433"/>
      <c r="AU140" s="434"/>
      <c r="AV140" s="434"/>
      <c r="AW140" s="324" t="s">
        <v>166</v>
      </c>
      <c r="AX140" s="329"/>
      <c r="AY140">
        <f t="shared" ref="AY140:AY145" si="5">$AY$139</f>
        <v>0</v>
      </c>
    </row>
    <row r="141" spans="1:60" ht="23.25" hidden="1" customHeight="1" x14ac:dyDescent="0.15">
      <c r="A141" s="509"/>
      <c r="B141" s="507"/>
      <c r="C141" s="507"/>
      <c r="D141" s="507"/>
      <c r="E141" s="507"/>
      <c r="F141" s="508"/>
      <c r="G141" s="375"/>
      <c r="H141" s="376"/>
      <c r="I141" s="376"/>
      <c r="J141" s="376"/>
      <c r="K141" s="376"/>
      <c r="L141" s="376"/>
      <c r="M141" s="376"/>
      <c r="N141" s="376"/>
      <c r="O141" s="377"/>
      <c r="P141" s="139"/>
      <c r="Q141" s="139"/>
      <c r="R141" s="139"/>
      <c r="S141" s="139"/>
      <c r="T141" s="139"/>
      <c r="U141" s="139"/>
      <c r="V141" s="139"/>
      <c r="W141" s="139"/>
      <c r="X141" s="140"/>
      <c r="Y141" s="386" t="s">
        <v>12</v>
      </c>
      <c r="Z141" s="387"/>
      <c r="AA141" s="388"/>
      <c r="AB141" s="370"/>
      <c r="AC141" s="370"/>
      <c r="AD141" s="370"/>
      <c r="AE141" s="389"/>
      <c r="AF141" s="373"/>
      <c r="AG141" s="373"/>
      <c r="AH141" s="373"/>
      <c r="AI141" s="389"/>
      <c r="AJ141" s="373"/>
      <c r="AK141" s="373"/>
      <c r="AL141" s="373"/>
      <c r="AM141" s="389"/>
      <c r="AN141" s="373"/>
      <c r="AO141" s="373"/>
      <c r="AP141" s="373"/>
      <c r="AQ141" s="391"/>
      <c r="AR141" s="392"/>
      <c r="AS141" s="392"/>
      <c r="AT141" s="393"/>
      <c r="AU141" s="373"/>
      <c r="AV141" s="373"/>
      <c r="AW141" s="373"/>
      <c r="AX141" s="374"/>
      <c r="AY141">
        <f t="shared" si="5"/>
        <v>0</v>
      </c>
    </row>
    <row r="142" spans="1:60" ht="23.25" hidden="1" customHeight="1" x14ac:dyDescent="0.15">
      <c r="A142" s="510"/>
      <c r="B142" s="511"/>
      <c r="C142" s="511"/>
      <c r="D142" s="511"/>
      <c r="E142" s="511"/>
      <c r="F142" s="512"/>
      <c r="G142" s="378"/>
      <c r="H142" s="379"/>
      <c r="I142" s="379"/>
      <c r="J142" s="379"/>
      <c r="K142" s="379"/>
      <c r="L142" s="379"/>
      <c r="M142" s="379"/>
      <c r="N142" s="379"/>
      <c r="O142" s="380"/>
      <c r="P142" s="384"/>
      <c r="Q142" s="384"/>
      <c r="R142" s="384"/>
      <c r="S142" s="384"/>
      <c r="T142" s="384"/>
      <c r="U142" s="384"/>
      <c r="V142" s="384"/>
      <c r="W142" s="384"/>
      <c r="X142" s="385"/>
      <c r="Y142" s="222" t="s">
        <v>50</v>
      </c>
      <c r="Z142" s="223"/>
      <c r="AA142" s="252"/>
      <c r="AB142" s="448"/>
      <c r="AC142" s="448"/>
      <c r="AD142" s="448"/>
      <c r="AE142" s="389"/>
      <c r="AF142" s="373"/>
      <c r="AG142" s="373"/>
      <c r="AH142" s="373"/>
      <c r="AI142" s="389"/>
      <c r="AJ142" s="373"/>
      <c r="AK142" s="373"/>
      <c r="AL142" s="373"/>
      <c r="AM142" s="389"/>
      <c r="AN142" s="373"/>
      <c r="AO142" s="373"/>
      <c r="AP142" s="373"/>
      <c r="AQ142" s="391"/>
      <c r="AR142" s="392"/>
      <c r="AS142" s="392"/>
      <c r="AT142" s="393"/>
      <c r="AU142" s="373"/>
      <c r="AV142" s="373"/>
      <c r="AW142" s="373"/>
      <c r="AX142" s="374"/>
      <c r="AY142">
        <f t="shared" si="5"/>
        <v>0</v>
      </c>
    </row>
    <row r="143" spans="1:60" ht="23.25" hidden="1" customHeight="1" x14ac:dyDescent="0.15">
      <c r="A143" s="509"/>
      <c r="B143" s="507"/>
      <c r="C143" s="507"/>
      <c r="D143" s="507"/>
      <c r="E143" s="507"/>
      <c r="F143" s="508"/>
      <c r="G143" s="381"/>
      <c r="H143" s="382"/>
      <c r="I143" s="382"/>
      <c r="J143" s="382"/>
      <c r="K143" s="382"/>
      <c r="L143" s="382"/>
      <c r="M143" s="382"/>
      <c r="N143" s="382"/>
      <c r="O143" s="383"/>
      <c r="P143" s="142"/>
      <c r="Q143" s="142"/>
      <c r="R143" s="142"/>
      <c r="S143" s="142"/>
      <c r="T143" s="142"/>
      <c r="U143" s="142"/>
      <c r="V143" s="142"/>
      <c r="W143" s="142"/>
      <c r="X143" s="143"/>
      <c r="Y143" s="222" t="s">
        <v>13</v>
      </c>
      <c r="Z143" s="223"/>
      <c r="AA143" s="252"/>
      <c r="AB143" s="390" t="s">
        <v>14</v>
      </c>
      <c r="AC143" s="390"/>
      <c r="AD143" s="390"/>
      <c r="AE143" s="389"/>
      <c r="AF143" s="373"/>
      <c r="AG143" s="373"/>
      <c r="AH143" s="373"/>
      <c r="AI143" s="389"/>
      <c r="AJ143" s="373"/>
      <c r="AK143" s="373"/>
      <c r="AL143" s="373"/>
      <c r="AM143" s="389"/>
      <c r="AN143" s="373"/>
      <c r="AO143" s="373"/>
      <c r="AP143" s="373"/>
      <c r="AQ143" s="391"/>
      <c r="AR143" s="392"/>
      <c r="AS143" s="392"/>
      <c r="AT143" s="393"/>
      <c r="AU143" s="373"/>
      <c r="AV143" s="373"/>
      <c r="AW143" s="373"/>
      <c r="AX143" s="374"/>
      <c r="AY143">
        <f t="shared" si="5"/>
        <v>0</v>
      </c>
    </row>
    <row r="144" spans="1:60" ht="23.25" hidden="1" customHeight="1" x14ac:dyDescent="0.15">
      <c r="A144" s="461" t="s">
        <v>261</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417</v>
      </c>
      <c r="AF151" s="415"/>
      <c r="AG151" s="415"/>
      <c r="AH151" s="415"/>
      <c r="AI151" s="415" t="s">
        <v>569</v>
      </c>
      <c r="AJ151" s="415"/>
      <c r="AK151" s="415"/>
      <c r="AL151" s="415"/>
      <c r="AM151" s="415" t="s">
        <v>385</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4"/>
      <c r="AS152" s="432" t="s">
        <v>175</v>
      </c>
      <c r="AT152" s="433"/>
      <c r="AU152" s="434"/>
      <c r="AV152" s="434"/>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89" t="s">
        <v>57</v>
      </c>
      <c r="Z153" s="890"/>
      <c r="AA153" s="891"/>
      <c r="AB153" s="370"/>
      <c r="AC153" s="370"/>
      <c r="AD153" s="370"/>
      <c r="AE153" s="389"/>
      <c r="AF153" s="373"/>
      <c r="AG153" s="373"/>
      <c r="AH153" s="373"/>
      <c r="AI153" s="389"/>
      <c r="AJ153" s="373"/>
      <c r="AK153" s="373"/>
      <c r="AL153" s="373"/>
      <c r="AM153" s="389"/>
      <c r="AN153" s="373"/>
      <c r="AO153" s="373"/>
      <c r="AP153" s="373"/>
      <c r="AQ153" s="391"/>
      <c r="AR153" s="392"/>
      <c r="AS153" s="392"/>
      <c r="AT153" s="393"/>
      <c r="AU153" s="373"/>
      <c r="AV153" s="373"/>
      <c r="AW153" s="373"/>
      <c r="AX153" s="374"/>
      <c r="AY153">
        <f t="shared" si="6"/>
        <v>0</v>
      </c>
    </row>
    <row r="154" spans="1:60" ht="23.25" hidden="1" customHeight="1" x14ac:dyDescent="0.15">
      <c r="A154" s="314"/>
      <c r="B154" s="316"/>
      <c r="C154" s="317"/>
      <c r="D154" s="317"/>
      <c r="E154" s="317"/>
      <c r="F154" s="318"/>
      <c r="G154" s="892"/>
      <c r="H154" s="384"/>
      <c r="I154" s="384"/>
      <c r="J154" s="384"/>
      <c r="K154" s="384"/>
      <c r="L154" s="384"/>
      <c r="M154" s="384"/>
      <c r="N154" s="384"/>
      <c r="O154" s="385"/>
      <c r="P154" s="451"/>
      <c r="Q154" s="451"/>
      <c r="R154" s="451"/>
      <c r="S154" s="451"/>
      <c r="T154" s="451"/>
      <c r="U154" s="451"/>
      <c r="V154" s="451"/>
      <c r="W154" s="451"/>
      <c r="X154" s="452"/>
      <c r="Y154" s="893" t="s">
        <v>50</v>
      </c>
      <c r="Z154" s="785"/>
      <c r="AA154" s="786"/>
      <c r="AB154" s="448"/>
      <c r="AC154" s="448"/>
      <c r="AD154" s="448"/>
      <c r="AE154" s="389"/>
      <c r="AF154" s="373"/>
      <c r="AG154" s="373"/>
      <c r="AH154" s="373"/>
      <c r="AI154" s="389"/>
      <c r="AJ154" s="373"/>
      <c r="AK154" s="373"/>
      <c r="AL154" s="373"/>
      <c r="AM154" s="389"/>
      <c r="AN154" s="373"/>
      <c r="AO154" s="373"/>
      <c r="AP154" s="373"/>
      <c r="AQ154" s="391"/>
      <c r="AR154" s="392"/>
      <c r="AS154" s="392"/>
      <c r="AT154" s="393"/>
      <c r="AU154" s="373"/>
      <c r="AV154" s="373"/>
      <c r="AW154" s="373"/>
      <c r="AX154" s="374"/>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3" t="s">
        <v>13</v>
      </c>
      <c r="Z155" s="785"/>
      <c r="AA155" s="786"/>
      <c r="AB155" s="894" t="s">
        <v>14</v>
      </c>
      <c r="AC155" s="894"/>
      <c r="AD155" s="894"/>
      <c r="AE155" s="564"/>
      <c r="AF155" s="565"/>
      <c r="AG155" s="565"/>
      <c r="AH155" s="565"/>
      <c r="AI155" s="564"/>
      <c r="AJ155" s="565"/>
      <c r="AK155" s="565"/>
      <c r="AL155" s="565"/>
      <c r="AM155" s="564"/>
      <c r="AN155" s="565"/>
      <c r="AO155" s="565"/>
      <c r="AP155" s="565"/>
      <c r="AQ155" s="391"/>
      <c r="AR155" s="392"/>
      <c r="AS155" s="392"/>
      <c r="AT155" s="393"/>
      <c r="AU155" s="373"/>
      <c r="AV155" s="373"/>
      <c r="AW155" s="373"/>
      <c r="AX155" s="374"/>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417</v>
      </c>
      <c r="AF156" s="415"/>
      <c r="AG156" s="415"/>
      <c r="AH156" s="415"/>
      <c r="AI156" s="415" t="s">
        <v>569</v>
      </c>
      <c r="AJ156" s="415"/>
      <c r="AK156" s="415"/>
      <c r="AL156" s="415"/>
      <c r="AM156" s="415" t="s">
        <v>385</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4"/>
      <c r="AS157" s="432" t="s">
        <v>175</v>
      </c>
      <c r="AT157" s="433"/>
      <c r="AU157" s="434"/>
      <c r="AV157" s="434"/>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89" t="s">
        <v>57</v>
      </c>
      <c r="Z158" s="890"/>
      <c r="AA158" s="891"/>
      <c r="AB158" s="370"/>
      <c r="AC158" s="370"/>
      <c r="AD158" s="370"/>
      <c r="AE158" s="389"/>
      <c r="AF158" s="373"/>
      <c r="AG158" s="373"/>
      <c r="AH158" s="373"/>
      <c r="AI158" s="389"/>
      <c r="AJ158" s="373"/>
      <c r="AK158" s="373"/>
      <c r="AL158" s="373"/>
      <c r="AM158" s="389"/>
      <c r="AN158" s="373"/>
      <c r="AO158" s="373"/>
      <c r="AP158" s="373"/>
      <c r="AQ158" s="391"/>
      <c r="AR158" s="392"/>
      <c r="AS158" s="392"/>
      <c r="AT158" s="393"/>
      <c r="AU158" s="373"/>
      <c r="AV158" s="373"/>
      <c r="AW158" s="373"/>
      <c r="AX158" s="374"/>
      <c r="AY158">
        <f>$AY$156</f>
        <v>0</v>
      </c>
    </row>
    <row r="159" spans="1:60" ht="23.25" hidden="1" customHeight="1" x14ac:dyDescent="0.15">
      <c r="A159" s="314"/>
      <c r="B159" s="316"/>
      <c r="C159" s="317"/>
      <c r="D159" s="317"/>
      <c r="E159" s="317"/>
      <c r="F159" s="318"/>
      <c r="G159" s="892"/>
      <c r="H159" s="384"/>
      <c r="I159" s="384"/>
      <c r="J159" s="384"/>
      <c r="K159" s="384"/>
      <c r="L159" s="384"/>
      <c r="M159" s="384"/>
      <c r="N159" s="384"/>
      <c r="O159" s="385"/>
      <c r="P159" s="451"/>
      <c r="Q159" s="451"/>
      <c r="R159" s="451"/>
      <c r="S159" s="451"/>
      <c r="T159" s="451"/>
      <c r="U159" s="451"/>
      <c r="V159" s="451"/>
      <c r="W159" s="451"/>
      <c r="X159" s="452"/>
      <c r="Y159" s="893" t="s">
        <v>50</v>
      </c>
      <c r="Z159" s="785"/>
      <c r="AA159" s="786"/>
      <c r="AB159" s="448"/>
      <c r="AC159" s="448"/>
      <c r="AD159" s="448"/>
      <c r="AE159" s="389"/>
      <c r="AF159" s="373"/>
      <c r="AG159" s="373"/>
      <c r="AH159" s="373"/>
      <c r="AI159" s="389"/>
      <c r="AJ159" s="373"/>
      <c r="AK159" s="373"/>
      <c r="AL159" s="373"/>
      <c r="AM159" s="389"/>
      <c r="AN159" s="373"/>
      <c r="AO159" s="373"/>
      <c r="AP159" s="373"/>
      <c r="AQ159" s="391"/>
      <c r="AR159" s="392"/>
      <c r="AS159" s="392"/>
      <c r="AT159" s="393"/>
      <c r="AU159" s="373"/>
      <c r="AV159" s="373"/>
      <c r="AW159" s="373"/>
      <c r="AX159" s="374"/>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3" t="s">
        <v>13</v>
      </c>
      <c r="Z160" s="785"/>
      <c r="AA160" s="786"/>
      <c r="AB160" s="894" t="s">
        <v>14</v>
      </c>
      <c r="AC160" s="894"/>
      <c r="AD160" s="894"/>
      <c r="AE160" s="564"/>
      <c r="AF160" s="565"/>
      <c r="AG160" s="565"/>
      <c r="AH160" s="565"/>
      <c r="AI160" s="564"/>
      <c r="AJ160" s="565"/>
      <c r="AK160" s="565"/>
      <c r="AL160" s="565"/>
      <c r="AM160" s="564"/>
      <c r="AN160" s="565"/>
      <c r="AO160" s="565"/>
      <c r="AP160" s="565"/>
      <c r="AQ160" s="391"/>
      <c r="AR160" s="392"/>
      <c r="AS160" s="392"/>
      <c r="AT160" s="393"/>
      <c r="AU160" s="373"/>
      <c r="AV160" s="373"/>
      <c r="AW160" s="373"/>
      <c r="AX160" s="374"/>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417</v>
      </c>
      <c r="AF161" s="415"/>
      <c r="AG161" s="415"/>
      <c r="AH161" s="415"/>
      <c r="AI161" s="415" t="s">
        <v>569</v>
      </c>
      <c r="AJ161" s="415"/>
      <c r="AK161" s="415"/>
      <c r="AL161" s="415"/>
      <c r="AM161" s="415" t="s">
        <v>385</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4"/>
      <c r="AS162" s="432" t="s">
        <v>175</v>
      </c>
      <c r="AT162" s="433"/>
      <c r="AU162" s="434"/>
      <c r="AV162" s="434"/>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89" t="s">
        <v>57</v>
      </c>
      <c r="Z163" s="890"/>
      <c r="AA163" s="891"/>
      <c r="AB163" s="370"/>
      <c r="AC163" s="370"/>
      <c r="AD163" s="370"/>
      <c r="AE163" s="389"/>
      <c r="AF163" s="373"/>
      <c r="AG163" s="373"/>
      <c r="AH163" s="373"/>
      <c r="AI163" s="389"/>
      <c r="AJ163" s="373"/>
      <c r="AK163" s="373"/>
      <c r="AL163" s="373"/>
      <c r="AM163" s="389"/>
      <c r="AN163" s="373"/>
      <c r="AO163" s="373"/>
      <c r="AP163" s="373"/>
      <c r="AQ163" s="391"/>
      <c r="AR163" s="392"/>
      <c r="AS163" s="392"/>
      <c r="AT163" s="393"/>
      <c r="AU163" s="373"/>
      <c r="AV163" s="373"/>
      <c r="AW163" s="373"/>
      <c r="AX163" s="374"/>
      <c r="AY163">
        <f>$AY$161</f>
        <v>0</v>
      </c>
    </row>
    <row r="164" spans="1:60" ht="23.25" hidden="1" customHeight="1" x14ac:dyDescent="0.15">
      <c r="A164" s="314"/>
      <c r="B164" s="316"/>
      <c r="C164" s="317"/>
      <c r="D164" s="317"/>
      <c r="E164" s="317"/>
      <c r="F164" s="318"/>
      <c r="G164" s="892"/>
      <c r="H164" s="384"/>
      <c r="I164" s="384"/>
      <c r="J164" s="384"/>
      <c r="K164" s="384"/>
      <c r="L164" s="384"/>
      <c r="M164" s="384"/>
      <c r="N164" s="384"/>
      <c r="O164" s="385"/>
      <c r="P164" s="451"/>
      <c r="Q164" s="451"/>
      <c r="R164" s="451"/>
      <c r="S164" s="451"/>
      <c r="T164" s="451"/>
      <c r="U164" s="451"/>
      <c r="V164" s="451"/>
      <c r="W164" s="451"/>
      <c r="X164" s="452"/>
      <c r="Y164" s="893" t="s">
        <v>50</v>
      </c>
      <c r="Z164" s="785"/>
      <c r="AA164" s="786"/>
      <c r="AB164" s="448"/>
      <c r="AC164" s="448"/>
      <c r="AD164" s="448"/>
      <c r="AE164" s="389"/>
      <c r="AF164" s="373"/>
      <c r="AG164" s="373"/>
      <c r="AH164" s="373"/>
      <c r="AI164" s="389"/>
      <c r="AJ164" s="373"/>
      <c r="AK164" s="373"/>
      <c r="AL164" s="373"/>
      <c r="AM164" s="389"/>
      <c r="AN164" s="373"/>
      <c r="AO164" s="373"/>
      <c r="AP164" s="373"/>
      <c r="AQ164" s="391"/>
      <c r="AR164" s="392"/>
      <c r="AS164" s="392"/>
      <c r="AT164" s="393"/>
      <c r="AU164" s="373"/>
      <c r="AV164" s="373"/>
      <c r="AW164" s="373"/>
      <c r="AX164" s="374"/>
      <c r="AY164">
        <f>$AY$161</f>
        <v>0</v>
      </c>
      <c r="AZ164" s="10"/>
      <c r="BA164" s="10"/>
      <c r="BB164" s="10"/>
      <c r="BC164" s="10"/>
    </row>
    <row r="165" spans="1:60" ht="23.25" hidden="1" customHeight="1" thickBot="1" x14ac:dyDescent="0.2">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0" t="s">
        <v>416</v>
      </c>
      <c r="AR167" s="411"/>
      <c r="AS167" s="411"/>
      <c r="AT167" s="412"/>
      <c r="AU167" s="410" t="s">
        <v>594</v>
      </c>
      <c r="AV167" s="411"/>
      <c r="AW167" s="411"/>
      <c r="AX167" s="413"/>
      <c r="AY167">
        <f>COUNTA($G$168)</f>
        <v>0</v>
      </c>
    </row>
    <row r="168" spans="1:60" ht="23.25" hidden="1" customHeight="1" x14ac:dyDescent="0.15">
      <c r="A168" s="348"/>
      <c r="B168" s="317"/>
      <c r="C168" s="317"/>
      <c r="D168" s="317"/>
      <c r="E168" s="317"/>
      <c r="F168" s="318"/>
      <c r="G168" s="435"/>
      <c r="H168" s="358"/>
      <c r="I168" s="358"/>
      <c r="J168" s="358"/>
      <c r="K168" s="358"/>
      <c r="L168" s="358"/>
      <c r="M168" s="358"/>
      <c r="N168" s="358"/>
      <c r="O168" s="358"/>
      <c r="P168" s="436"/>
      <c r="Q168" s="362"/>
      <c r="R168" s="362"/>
      <c r="S168" s="362"/>
      <c r="T168" s="362"/>
      <c r="U168" s="362"/>
      <c r="V168" s="362"/>
      <c r="W168" s="362"/>
      <c r="X168" s="363"/>
      <c r="Y168" s="367" t="s">
        <v>51</v>
      </c>
      <c r="Z168" s="368"/>
      <c r="AA168" s="369"/>
      <c r="AB168" s="371"/>
      <c r="AC168" s="371"/>
      <c r="AD168" s="371"/>
      <c r="AE168" s="372"/>
      <c r="AF168" s="372"/>
      <c r="AG168" s="372"/>
      <c r="AH168" s="372"/>
      <c r="AI168" s="372"/>
      <c r="AJ168" s="372"/>
      <c r="AK168" s="372"/>
      <c r="AL168" s="372"/>
      <c r="AM168" s="372"/>
      <c r="AN168" s="372"/>
      <c r="AO168" s="372"/>
      <c r="AP168" s="372"/>
      <c r="AQ168" s="372"/>
      <c r="AR168" s="372"/>
      <c r="AS168" s="372"/>
      <c r="AT168" s="372"/>
      <c r="AU168" s="414"/>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1"/>
      <c r="AC169" s="371"/>
      <c r="AD169" s="371"/>
      <c r="AE169" s="372"/>
      <c r="AF169" s="372"/>
      <c r="AG169" s="372"/>
      <c r="AH169" s="372"/>
      <c r="AI169" s="372"/>
      <c r="AJ169" s="372"/>
      <c r="AK169" s="372"/>
      <c r="AL169" s="372"/>
      <c r="AM169" s="372"/>
      <c r="AN169" s="372"/>
      <c r="AO169" s="372"/>
      <c r="AP169" s="372"/>
      <c r="AQ169" s="372"/>
      <c r="AR169" s="372"/>
      <c r="AS169" s="372"/>
      <c r="AT169" s="372"/>
      <c r="AU169" s="414"/>
      <c r="AV169" s="405"/>
      <c r="AW169" s="405"/>
      <c r="AX169" s="406"/>
      <c r="AY169">
        <f>$AY$167</f>
        <v>0</v>
      </c>
    </row>
    <row r="170" spans="1:60" ht="23.25" hidden="1" customHeight="1" x14ac:dyDescent="0.15">
      <c r="A170" s="461" t="s">
        <v>582</v>
      </c>
      <c r="B170" s="341"/>
      <c r="C170" s="341"/>
      <c r="D170" s="341"/>
      <c r="E170" s="341"/>
      <c r="F170" s="462"/>
      <c r="G170" s="223" t="s">
        <v>583</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4" t="s">
        <v>584</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22"/>
      <c r="AC171" s="423"/>
      <c r="AD171" s="424"/>
      <c r="AE171" s="398"/>
      <c r="AF171" s="398"/>
      <c r="AG171" s="398"/>
      <c r="AH171" s="398"/>
      <c r="AI171" s="398"/>
      <c r="AJ171" s="398"/>
      <c r="AK171" s="398"/>
      <c r="AL171" s="398"/>
      <c r="AM171" s="398"/>
      <c r="AN171" s="398"/>
      <c r="AO171" s="398"/>
      <c r="AP171" s="398"/>
      <c r="AQ171" s="389"/>
      <c r="AR171" s="373"/>
      <c r="AS171" s="373"/>
      <c r="AT171" s="373"/>
      <c r="AU171" s="373"/>
      <c r="AV171" s="373"/>
      <c r="AW171" s="373"/>
      <c r="AX171" s="374"/>
      <c r="AY171">
        <f>$AY$170</f>
        <v>0</v>
      </c>
    </row>
    <row r="172" spans="1:60" ht="46.5" hidden="1" customHeight="1" x14ac:dyDescent="0.15">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6"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29"/>
      <c r="AY172">
        <f>$AY$170</f>
        <v>0</v>
      </c>
    </row>
    <row r="173" spans="1:60" ht="18.75" hidden="1" customHeight="1" x14ac:dyDescent="0.15">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417</v>
      </c>
      <c r="AF173" s="415"/>
      <c r="AG173" s="415"/>
      <c r="AH173" s="415"/>
      <c r="AI173" s="415" t="s">
        <v>569</v>
      </c>
      <c r="AJ173" s="415"/>
      <c r="AK173" s="415"/>
      <c r="AL173" s="415"/>
      <c r="AM173" s="415" t="s">
        <v>385</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0"/>
      <c r="AR174" s="431"/>
      <c r="AS174" s="432" t="s">
        <v>175</v>
      </c>
      <c r="AT174" s="433"/>
      <c r="AU174" s="434"/>
      <c r="AV174" s="434"/>
      <c r="AW174" s="324" t="s">
        <v>166</v>
      </c>
      <c r="AX174" s="329"/>
      <c r="AY174">
        <f t="shared" ref="AY174:AY179" si="7">$AY$173</f>
        <v>0</v>
      </c>
    </row>
    <row r="175" spans="1:60" ht="23.25" hidden="1" customHeight="1" x14ac:dyDescent="0.15">
      <c r="A175" s="509"/>
      <c r="B175" s="507"/>
      <c r="C175" s="507"/>
      <c r="D175" s="507"/>
      <c r="E175" s="507"/>
      <c r="F175" s="508"/>
      <c r="G175" s="375"/>
      <c r="H175" s="376"/>
      <c r="I175" s="376"/>
      <c r="J175" s="376"/>
      <c r="K175" s="376"/>
      <c r="L175" s="376"/>
      <c r="M175" s="376"/>
      <c r="N175" s="376"/>
      <c r="O175" s="377"/>
      <c r="P175" s="139"/>
      <c r="Q175" s="139"/>
      <c r="R175" s="139"/>
      <c r="S175" s="139"/>
      <c r="T175" s="139"/>
      <c r="U175" s="139"/>
      <c r="V175" s="139"/>
      <c r="W175" s="139"/>
      <c r="X175" s="140"/>
      <c r="Y175" s="386" t="s">
        <v>12</v>
      </c>
      <c r="Z175" s="387"/>
      <c r="AA175" s="388"/>
      <c r="AB175" s="370"/>
      <c r="AC175" s="370"/>
      <c r="AD175" s="370"/>
      <c r="AE175" s="389"/>
      <c r="AF175" s="373"/>
      <c r="AG175" s="373"/>
      <c r="AH175" s="373"/>
      <c r="AI175" s="389"/>
      <c r="AJ175" s="373"/>
      <c r="AK175" s="373"/>
      <c r="AL175" s="373"/>
      <c r="AM175" s="389"/>
      <c r="AN175" s="373"/>
      <c r="AO175" s="373"/>
      <c r="AP175" s="373"/>
      <c r="AQ175" s="391"/>
      <c r="AR175" s="392"/>
      <c r="AS175" s="392"/>
      <c r="AT175" s="393"/>
      <c r="AU175" s="373"/>
      <c r="AV175" s="373"/>
      <c r="AW175" s="373"/>
      <c r="AX175" s="374"/>
      <c r="AY175">
        <f t="shared" si="7"/>
        <v>0</v>
      </c>
    </row>
    <row r="176" spans="1:60" ht="23.25" hidden="1" customHeight="1" x14ac:dyDescent="0.15">
      <c r="A176" s="510"/>
      <c r="B176" s="511"/>
      <c r="C176" s="511"/>
      <c r="D176" s="511"/>
      <c r="E176" s="511"/>
      <c r="F176" s="512"/>
      <c r="G176" s="378"/>
      <c r="H176" s="379"/>
      <c r="I176" s="379"/>
      <c r="J176" s="379"/>
      <c r="K176" s="379"/>
      <c r="L176" s="379"/>
      <c r="M176" s="379"/>
      <c r="N176" s="379"/>
      <c r="O176" s="380"/>
      <c r="P176" s="384"/>
      <c r="Q176" s="384"/>
      <c r="R176" s="384"/>
      <c r="S176" s="384"/>
      <c r="T176" s="384"/>
      <c r="U176" s="384"/>
      <c r="V176" s="384"/>
      <c r="W176" s="384"/>
      <c r="X176" s="385"/>
      <c r="Y176" s="222" t="s">
        <v>50</v>
      </c>
      <c r="Z176" s="223"/>
      <c r="AA176" s="252"/>
      <c r="AB176" s="448"/>
      <c r="AC176" s="448"/>
      <c r="AD176" s="448"/>
      <c r="AE176" s="389"/>
      <c r="AF176" s="373"/>
      <c r="AG176" s="373"/>
      <c r="AH176" s="373"/>
      <c r="AI176" s="389"/>
      <c r="AJ176" s="373"/>
      <c r="AK176" s="373"/>
      <c r="AL176" s="373"/>
      <c r="AM176" s="389"/>
      <c r="AN176" s="373"/>
      <c r="AO176" s="373"/>
      <c r="AP176" s="373"/>
      <c r="AQ176" s="391"/>
      <c r="AR176" s="392"/>
      <c r="AS176" s="392"/>
      <c r="AT176" s="393"/>
      <c r="AU176" s="373"/>
      <c r="AV176" s="373"/>
      <c r="AW176" s="373"/>
      <c r="AX176" s="374"/>
      <c r="AY176">
        <f t="shared" si="7"/>
        <v>0</v>
      </c>
    </row>
    <row r="177" spans="1:60" ht="23.25" hidden="1" customHeight="1" x14ac:dyDescent="0.15">
      <c r="A177" s="509"/>
      <c r="B177" s="507"/>
      <c r="C177" s="507"/>
      <c r="D177" s="507"/>
      <c r="E177" s="507"/>
      <c r="F177" s="508"/>
      <c r="G177" s="381"/>
      <c r="H177" s="382"/>
      <c r="I177" s="382"/>
      <c r="J177" s="382"/>
      <c r="K177" s="382"/>
      <c r="L177" s="382"/>
      <c r="M177" s="382"/>
      <c r="N177" s="382"/>
      <c r="O177" s="383"/>
      <c r="P177" s="142"/>
      <c r="Q177" s="142"/>
      <c r="R177" s="142"/>
      <c r="S177" s="142"/>
      <c r="T177" s="142"/>
      <c r="U177" s="142"/>
      <c r="V177" s="142"/>
      <c r="W177" s="142"/>
      <c r="X177" s="143"/>
      <c r="Y177" s="222" t="s">
        <v>13</v>
      </c>
      <c r="Z177" s="223"/>
      <c r="AA177" s="252"/>
      <c r="AB177" s="390" t="s">
        <v>14</v>
      </c>
      <c r="AC177" s="390"/>
      <c r="AD177" s="390"/>
      <c r="AE177" s="389"/>
      <c r="AF177" s="373"/>
      <c r="AG177" s="373"/>
      <c r="AH177" s="373"/>
      <c r="AI177" s="389"/>
      <c r="AJ177" s="373"/>
      <c r="AK177" s="373"/>
      <c r="AL177" s="373"/>
      <c r="AM177" s="389"/>
      <c r="AN177" s="373"/>
      <c r="AO177" s="373"/>
      <c r="AP177" s="373"/>
      <c r="AQ177" s="391"/>
      <c r="AR177" s="392"/>
      <c r="AS177" s="392"/>
      <c r="AT177" s="393"/>
      <c r="AU177" s="373"/>
      <c r="AV177" s="373"/>
      <c r="AW177" s="373"/>
      <c r="AX177" s="374"/>
      <c r="AY177">
        <f t="shared" si="7"/>
        <v>0</v>
      </c>
    </row>
    <row r="178" spans="1:60" ht="23.25" hidden="1" customHeight="1" x14ac:dyDescent="0.15">
      <c r="A178" s="461" t="s">
        <v>261</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417</v>
      </c>
      <c r="AF185" s="415"/>
      <c r="AG185" s="415"/>
      <c r="AH185" s="415"/>
      <c r="AI185" s="415" t="s">
        <v>569</v>
      </c>
      <c r="AJ185" s="415"/>
      <c r="AK185" s="415"/>
      <c r="AL185" s="415"/>
      <c r="AM185" s="415" t="s">
        <v>385</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4"/>
      <c r="AS186" s="432" t="s">
        <v>175</v>
      </c>
      <c r="AT186" s="433"/>
      <c r="AU186" s="434"/>
      <c r="AV186" s="434"/>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89" t="s">
        <v>57</v>
      </c>
      <c r="Z187" s="890"/>
      <c r="AA187" s="891"/>
      <c r="AB187" s="370"/>
      <c r="AC187" s="370"/>
      <c r="AD187" s="370"/>
      <c r="AE187" s="389"/>
      <c r="AF187" s="373"/>
      <c r="AG187" s="373"/>
      <c r="AH187" s="373"/>
      <c r="AI187" s="389"/>
      <c r="AJ187" s="373"/>
      <c r="AK187" s="373"/>
      <c r="AL187" s="373"/>
      <c r="AM187" s="389"/>
      <c r="AN187" s="373"/>
      <c r="AO187" s="373"/>
      <c r="AP187" s="373"/>
      <c r="AQ187" s="391"/>
      <c r="AR187" s="392"/>
      <c r="AS187" s="392"/>
      <c r="AT187" s="393"/>
      <c r="AU187" s="373"/>
      <c r="AV187" s="373"/>
      <c r="AW187" s="373"/>
      <c r="AX187" s="374"/>
      <c r="AY187">
        <f t="shared" si="8"/>
        <v>0</v>
      </c>
    </row>
    <row r="188" spans="1:60" ht="23.25" hidden="1" customHeight="1" x14ac:dyDescent="0.15">
      <c r="A188" s="314"/>
      <c r="B188" s="316"/>
      <c r="C188" s="317"/>
      <c r="D188" s="317"/>
      <c r="E188" s="317"/>
      <c r="F188" s="318"/>
      <c r="G188" s="892"/>
      <c r="H188" s="384"/>
      <c r="I188" s="384"/>
      <c r="J188" s="384"/>
      <c r="K188" s="384"/>
      <c r="L188" s="384"/>
      <c r="M188" s="384"/>
      <c r="N188" s="384"/>
      <c r="O188" s="385"/>
      <c r="P188" s="451"/>
      <c r="Q188" s="451"/>
      <c r="R188" s="451"/>
      <c r="S188" s="451"/>
      <c r="T188" s="451"/>
      <c r="U188" s="451"/>
      <c r="V188" s="451"/>
      <c r="W188" s="451"/>
      <c r="X188" s="452"/>
      <c r="Y188" s="893" t="s">
        <v>50</v>
      </c>
      <c r="Z188" s="785"/>
      <c r="AA188" s="786"/>
      <c r="AB188" s="448"/>
      <c r="AC188" s="448"/>
      <c r="AD188" s="448"/>
      <c r="AE188" s="389"/>
      <c r="AF188" s="373"/>
      <c r="AG188" s="373"/>
      <c r="AH188" s="373"/>
      <c r="AI188" s="389"/>
      <c r="AJ188" s="373"/>
      <c r="AK188" s="373"/>
      <c r="AL188" s="373"/>
      <c r="AM188" s="389"/>
      <c r="AN188" s="373"/>
      <c r="AO188" s="373"/>
      <c r="AP188" s="373"/>
      <c r="AQ188" s="391"/>
      <c r="AR188" s="392"/>
      <c r="AS188" s="392"/>
      <c r="AT188" s="393"/>
      <c r="AU188" s="373"/>
      <c r="AV188" s="373"/>
      <c r="AW188" s="373"/>
      <c r="AX188" s="374"/>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3" t="s">
        <v>13</v>
      </c>
      <c r="Z189" s="785"/>
      <c r="AA189" s="786"/>
      <c r="AB189" s="894" t="s">
        <v>14</v>
      </c>
      <c r="AC189" s="894"/>
      <c r="AD189" s="894"/>
      <c r="AE189" s="564"/>
      <c r="AF189" s="565"/>
      <c r="AG189" s="565"/>
      <c r="AH189" s="565"/>
      <c r="AI189" s="564"/>
      <c r="AJ189" s="565"/>
      <c r="AK189" s="565"/>
      <c r="AL189" s="565"/>
      <c r="AM189" s="564"/>
      <c r="AN189" s="565"/>
      <c r="AO189" s="565"/>
      <c r="AP189" s="565"/>
      <c r="AQ189" s="391"/>
      <c r="AR189" s="392"/>
      <c r="AS189" s="392"/>
      <c r="AT189" s="393"/>
      <c r="AU189" s="373"/>
      <c r="AV189" s="373"/>
      <c r="AW189" s="373"/>
      <c r="AX189" s="374"/>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417</v>
      </c>
      <c r="AF190" s="415"/>
      <c r="AG190" s="415"/>
      <c r="AH190" s="415"/>
      <c r="AI190" s="415" t="s">
        <v>569</v>
      </c>
      <c r="AJ190" s="415"/>
      <c r="AK190" s="415"/>
      <c r="AL190" s="415"/>
      <c r="AM190" s="415" t="s">
        <v>385</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4"/>
      <c r="AS191" s="432" t="s">
        <v>175</v>
      </c>
      <c r="AT191" s="433"/>
      <c r="AU191" s="434"/>
      <c r="AV191" s="434"/>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89" t="s">
        <v>57</v>
      </c>
      <c r="Z192" s="890"/>
      <c r="AA192" s="891"/>
      <c r="AB192" s="370"/>
      <c r="AC192" s="370"/>
      <c r="AD192" s="370"/>
      <c r="AE192" s="389"/>
      <c r="AF192" s="373"/>
      <c r="AG192" s="373"/>
      <c r="AH192" s="373"/>
      <c r="AI192" s="389"/>
      <c r="AJ192" s="373"/>
      <c r="AK192" s="373"/>
      <c r="AL192" s="373"/>
      <c r="AM192" s="389"/>
      <c r="AN192" s="373"/>
      <c r="AO192" s="373"/>
      <c r="AP192" s="373"/>
      <c r="AQ192" s="391"/>
      <c r="AR192" s="392"/>
      <c r="AS192" s="392"/>
      <c r="AT192" s="393"/>
      <c r="AU192" s="373"/>
      <c r="AV192" s="373"/>
      <c r="AW192" s="373"/>
      <c r="AX192" s="374"/>
      <c r="AY192">
        <f>$AY$190</f>
        <v>0</v>
      </c>
    </row>
    <row r="193" spans="1:60" ht="23.25" hidden="1" customHeight="1" x14ac:dyDescent="0.15">
      <c r="A193" s="314"/>
      <c r="B193" s="316"/>
      <c r="C193" s="317"/>
      <c r="D193" s="317"/>
      <c r="E193" s="317"/>
      <c r="F193" s="318"/>
      <c r="G193" s="892"/>
      <c r="H193" s="384"/>
      <c r="I193" s="384"/>
      <c r="J193" s="384"/>
      <c r="K193" s="384"/>
      <c r="L193" s="384"/>
      <c r="M193" s="384"/>
      <c r="N193" s="384"/>
      <c r="O193" s="385"/>
      <c r="P193" s="451"/>
      <c r="Q193" s="451"/>
      <c r="R193" s="451"/>
      <c r="S193" s="451"/>
      <c r="T193" s="451"/>
      <c r="U193" s="451"/>
      <c r="V193" s="451"/>
      <c r="W193" s="451"/>
      <c r="X193" s="452"/>
      <c r="Y193" s="893" t="s">
        <v>50</v>
      </c>
      <c r="Z193" s="785"/>
      <c r="AA193" s="786"/>
      <c r="AB193" s="448"/>
      <c r="AC193" s="448"/>
      <c r="AD193" s="448"/>
      <c r="AE193" s="389"/>
      <c r="AF193" s="373"/>
      <c r="AG193" s="373"/>
      <c r="AH193" s="373"/>
      <c r="AI193" s="389"/>
      <c r="AJ193" s="373"/>
      <c r="AK193" s="373"/>
      <c r="AL193" s="373"/>
      <c r="AM193" s="389"/>
      <c r="AN193" s="373"/>
      <c r="AO193" s="373"/>
      <c r="AP193" s="373"/>
      <c r="AQ193" s="391"/>
      <c r="AR193" s="392"/>
      <c r="AS193" s="392"/>
      <c r="AT193" s="393"/>
      <c r="AU193" s="373"/>
      <c r="AV193" s="373"/>
      <c r="AW193" s="373"/>
      <c r="AX193" s="374"/>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3" t="s">
        <v>13</v>
      </c>
      <c r="Z194" s="785"/>
      <c r="AA194" s="786"/>
      <c r="AB194" s="894" t="s">
        <v>14</v>
      </c>
      <c r="AC194" s="894"/>
      <c r="AD194" s="894"/>
      <c r="AE194" s="564"/>
      <c r="AF194" s="565"/>
      <c r="AG194" s="565"/>
      <c r="AH194" s="565"/>
      <c r="AI194" s="564"/>
      <c r="AJ194" s="565"/>
      <c r="AK194" s="565"/>
      <c r="AL194" s="565"/>
      <c r="AM194" s="564"/>
      <c r="AN194" s="565"/>
      <c r="AO194" s="565"/>
      <c r="AP194" s="565"/>
      <c r="AQ194" s="391"/>
      <c r="AR194" s="392"/>
      <c r="AS194" s="392"/>
      <c r="AT194" s="393"/>
      <c r="AU194" s="373"/>
      <c r="AV194" s="373"/>
      <c r="AW194" s="373"/>
      <c r="AX194" s="374"/>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417</v>
      </c>
      <c r="AF195" s="415"/>
      <c r="AG195" s="415"/>
      <c r="AH195" s="415"/>
      <c r="AI195" s="415" t="s">
        <v>569</v>
      </c>
      <c r="AJ195" s="415"/>
      <c r="AK195" s="415"/>
      <c r="AL195" s="415"/>
      <c r="AM195" s="415" t="s">
        <v>385</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4"/>
      <c r="AS196" s="432" t="s">
        <v>175</v>
      </c>
      <c r="AT196" s="433"/>
      <c r="AU196" s="434"/>
      <c r="AV196" s="434"/>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89" t="s">
        <v>57</v>
      </c>
      <c r="Z197" s="890"/>
      <c r="AA197" s="891"/>
      <c r="AB197" s="370"/>
      <c r="AC197" s="370"/>
      <c r="AD197" s="370"/>
      <c r="AE197" s="389"/>
      <c r="AF197" s="373"/>
      <c r="AG197" s="373"/>
      <c r="AH197" s="373"/>
      <c r="AI197" s="389"/>
      <c r="AJ197" s="373"/>
      <c r="AK197" s="373"/>
      <c r="AL197" s="373"/>
      <c r="AM197" s="389"/>
      <c r="AN197" s="373"/>
      <c r="AO197" s="373"/>
      <c r="AP197" s="373"/>
      <c r="AQ197" s="391"/>
      <c r="AR197" s="392"/>
      <c r="AS197" s="392"/>
      <c r="AT197" s="393"/>
      <c r="AU197" s="373"/>
      <c r="AV197" s="373"/>
      <c r="AW197" s="373"/>
      <c r="AX197" s="374"/>
      <c r="AY197">
        <f t="shared" ref="AY197:AY199" si="9">$AY$195</f>
        <v>0</v>
      </c>
    </row>
    <row r="198" spans="1:60" ht="23.25" hidden="1" customHeight="1" x14ac:dyDescent="0.15">
      <c r="A198" s="314"/>
      <c r="B198" s="316"/>
      <c r="C198" s="317"/>
      <c r="D198" s="317"/>
      <c r="E198" s="317"/>
      <c r="F198" s="318"/>
      <c r="G198" s="892"/>
      <c r="H198" s="384"/>
      <c r="I198" s="384"/>
      <c r="J198" s="384"/>
      <c r="K198" s="384"/>
      <c r="L198" s="384"/>
      <c r="M198" s="384"/>
      <c r="N198" s="384"/>
      <c r="O198" s="385"/>
      <c r="P198" s="451"/>
      <c r="Q198" s="451"/>
      <c r="R198" s="451"/>
      <c r="S198" s="451"/>
      <c r="T198" s="451"/>
      <c r="U198" s="451"/>
      <c r="V198" s="451"/>
      <c r="W198" s="451"/>
      <c r="X198" s="452"/>
      <c r="Y198" s="893" t="s">
        <v>50</v>
      </c>
      <c r="Z198" s="785"/>
      <c r="AA198" s="786"/>
      <c r="AB198" s="448"/>
      <c r="AC198" s="448"/>
      <c r="AD198" s="448"/>
      <c r="AE198" s="389"/>
      <c r="AF198" s="373"/>
      <c r="AG198" s="373"/>
      <c r="AH198" s="373"/>
      <c r="AI198" s="389"/>
      <c r="AJ198" s="373"/>
      <c r="AK198" s="373"/>
      <c r="AL198" s="373"/>
      <c r="AM198" s="389"/>
      <c r="AN198" s="373"/>
      <c r="AO198" s="373"/>
      <c r="AP198" s="373"/>
      <c r="AQ198" s="391"/>
      <c r="AR198" s="392"/>
      <c r="AS198" s="392"/>
      <c r="AT198" s="393"/>
      <c r="AU198" s="373"/>
      <c r="AV198" s="373"/>
      <c r="AW198" s="373"/>
      <c r="AX198" s="374"/>
      <c r="AY198">
        <f t="shared" si="9"/>
        <v>0</v>
      </c>
      <c r="AZ198" s="10"/>
      <c r="BA198" s="10"/>
      <c r="BB198" s="10"/>
      <c r="BC198" s="10"/>
    </row>
    <row r="199" spans="1:60" ht="23.25" hidden="1" customHeight="1" thickBot="1" x14ac:dyDescent="0.2">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417</v>
      </c>
      <c r="AF200" s="415"/>
      <c r="AG200" s="415"/>
      <c r="AH200" s="415"/>
      <c r="AI200" s="415" t="s">
        <v>569</v>
      </c>
      <c r="AJ200" s="415"/>
      <c r="AK200" s="415"/>
      <c r="AL200" s="415"/>
      <c r="AM200" s="415" t="s">
        <v>385</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0"/>
      <c r="AR201" s="431"/>
      <c r="AS201" s="432" t="s">
        <v>175</v>
      </c>
      <c r="AT201" s="433"/>
      <c r="AU201" s="434"/>
      <c r="AV201" s="434"/>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251</v>
      </c>
      <c r="AC202" s="542"/>
      <c r="AD202" s="542"/>
      <c r="AE202" s="389"/>
      <c r="AF202" s="373"/>
      <c r="AG202" s="373"/>
      <c r="AH202" s="373"/>
      <c r="AI202" s="389"/>
      <c r="AJ202" s="373"/>
      <c r="AK202" s="373"/>
      <c r="AL202" s="373"/>
      <c r="AM202" s="389"/>
      <c r="AN202" s="373"/>
      <c r="AO202" s="373"/>
      <c r="AP202" s="373"/>
      <c r="AQ202" s="389"/>
      <c r="AR202" s="373"/>
      <c r="AS202" s="373"/>
      <c r="AT202" s="562"/>
      <c r="AU202" s="373"/>
      <c r="AV202" s="373"/>
      <c r="AW202" s="373"/>
      <c r="AX202" s="374"/>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251</v>
      </c>
      <c r="AC203" s="585"/>
      <c r="AD203" s="585"/>
      <c r="AE203" s="389"/>
      <c r="AF203" s="373"/>
      <c r="AG203" s="373"/>
      <c r="AH203" s="373"/>
      <c r="AI203" s="389"/>
      <c r="AJ203" s="373"/>
      <c r="AK203" s="373"/>
      <c r="AL203" s="373"/>
      <c r="AM203" s="389"/>
      <c r="AN203" s="373"/>
      <c r="AO203" s="373"/>
      <c r="AP203" s="373"/>
      <c r="AQ203" s="389"/>
      <c r="AR203" s="373"/>
      <c r="AS203" s="373"/>
      <c r="AT203" s="562"/>
      <c r="AU203" s="373"/>
      <c r="AV203" s="373"/>
      <c r="AW203" s="373"/>
      <c r="AX203" s="374"/>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252</v>
      </c>
      <c r="AC204" s="563"/>
      <c r="AD204" s="563"/>
      <c r="AE204" s="564"/>
      <c r="AF204" s="565"/>
      <c r="AG204" s="565"/>
      <c r="AH204" s="565"/>
      <c r="AI204" s="564"/>
      <c r="AJ204" s="565"/>
      <c r="AK204" s="565"/>
      <c r="AL204" s="565"/>
      <c r="AM204" s="564"/>
      <c r="AN204" s="565"/>
      <c r="AO204" s="565"/>
      <c r="AP204" s="565"/>
      <c r="AQ204" s="389"/>
      <c r="AR204" s="373"/>
      <c r="AS204" s="373"/>
      <c r="AT204" s="562"/>
      <c r="AU204" s="373"/>
      <c r="AV204" s="373"/>
      <c r="AW204" s="373"/>
      <c r="AX204" s="374"/>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250</v>
      </c>
      <c r="X205" s="576"/>
      <c r="Y205" s="540" t="s">
        <v>12</v>
      </c>
      <c r="Z205" s="540"/>
      <c r="AA205" s="541"/>
      <c r="AB205" s="542" t="s">
        <v>251</v>
      </c>
      <c r="AC205" s="542"/>
      <c r="AD205" s="542"/>
      <c r="AE205" s="389"/>
      <c r="AF205" s="373"/>
      <c r="AG205" s="373"/>
      <c r="AH205" s="373"/>
      <c r="AI205" s="389"/>
      <c r="AJ205" s="373"/>
      <c r="AK205" s="373"/>
      <c r="AL205" s="373"/>
      <c r="AM205" s="389"/>
      <c r="AN205" s="373"/>
      <c r="AO205" s="373"/>
      <c r="AP205" s="373"/>
      <c r="AQ205" s="389"/>
      <c r="AR205" s="373"/>
      <c r="AS205" s="373"/>
      <c r="AT205" s="562"/>
      <c r="AU205" s="373"/>
      <c r="AV205" s="373"/>
      <c r="AW205" s="373"/>
      <c r="AX205" s="374"/>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251</v>
      </c>
      <c r="AC206" s="585"/>
      <c r="AD206" s="585"/>
      <c r="AE206" s="389"/>
      <c r="AF206" s="373"/>
      <c r="AG206" s="373"/>
      <c r="AH206" s="373"/>
      <c r="AI206" s="389"/>
      <c r="AJ206" s="373"/>
      <c r="AK206" s="373"/>
      <c r="AL206" s="373"/>
      <c r="AM206" s="389"/>
      <c r="AN206" s="373"/>
      <c r="AO206" s="373"/>
      <c r="AP206" s="373"/>
      <c r="AQ206" s="389"/>
      <c r="AR206" s="373"/>
      <c r="AS206" s="373"/>
      <c r="AT206" s="562"/>
      <c r="AU206" s="373"/>
      <c r="AV206" s="373"/>
      <c r="AW206" s="373"/>
      <c r="AX206" s="374"/>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252</v>
      </c>
      <c r="AC207" s="563"/>
      <c r="AD207" s="563"/>
      <c r="AE207" s="564"/>
      <c r="AF207" s="565"/>
      <c r="AG207" s="565"/>
      <c r="AH207" s="565"/>
      <c r="AI207" s="564"/>
      <c r="AJ207" s="565"/>
      <c r="AK207" s="565"/>
      <c r="AL207" s="565"/>
      <c r="AM207" s="564"/>
      <c r="AN207" s="565"/>
      <c r="AO207" s="565"/>
      <c r="AP207" s="584"/>
      <c r="AQ207" s="389"/>
      <c r="AR207" s="373"/>
      <c r="AS207" s="373"/>
      <c r="AT207" s="562"/>
      <c r="AU207" s="373"/>
      <c r="AV207" s="373"/>
      <c r="AW207" s="373"/>
      <c r="AX207" s="374"/>
      <c r="AY207">
        <f t="shared" si="10"/>
        <v>0</v>
      </c>
    </row>
    <row r="208" spans="1:60" ht="18.75" hidden="1" customHeight="1" x14ac:dyDescent="0.15">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417</v>
      </c>
      <c r="AF208" s="136"/>
      <c r="AG208" s="136"/>
      <c r="AH208" s="136"/>
      <c r="AI208" s="415" t="s">
        <v>569</v>
      </c>
      <c r="AJ208" s="415"/>
      <c r="AK208" s="415"/>
      <c r="AL208" s="415"/>
      <c r="AM208" s="415" t="s">
        <v>385</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2"/>
      <c r="I209" s="432"/>
      <c r="J209" s="432"/>
      <c r="K209" s="432"/>
      <c r="L209" s="432"/>
      <c r="M209" s="432"/>
      <c r="N209" s="432"/>
      <c r="O209" s="433"/>
      <c r="P209" s="595"/>
      <c r="Q209" s="432"/>
      <c r="R209" s="432"/>
      <c r="S209" s="432"/>
      <c r="T209" s="432"/>
      <c r="U209" s="432"/>
      <c r="V209" s="432"/>
      <c r="W209" s="432"/>
      <c r="X209" s="433"/>
      <c r="Y209" s="599"/>
      <c r="Z209" s="600"/>
      <c r="AA209" s="601"/>
      <c r="AB209" s="328"/>
      <c r="AC209" s="324"/>
      <c r="AD209" s="325"/>
      <c r="AE209" s="136"/>
      <c r="AF209" s="136"/>
      <c r="AG209" s="136"/>
      <c r="AH209" s="136"/>
      <c r="AI209" s="415"/>
      <c r="AJ209" s="415"/>
      <c r="AK209" s="415"/>
      <c r="AL209" s="415"/>
      <c r="AM209" s="415"/>
      <c r="AN209" s="415"/>
      <c r="AO209" s="415"/>
      <c r="AP209" s="415"/>
      <c r="AQ209" s="430"/>
      <c r="AR209" s="431"/>
      <c r="AS209" s="432" t="s">
        <v>175</v>
      </c>
      <c r="AT209" s="433"/>
      <c r="AU209" s="430"/>
      <c r="AV209" s="431"/>
      <c r="AW209" s="432"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3"/>
      <c r="AV210" s="373"/>
      <c r="AW210" s="373"/>
      <c r="AX210" s="374"/>
      <c r="AY210">
        <f>$AY$208</f>
        <v>0</v>
      </c>
    </row>
    <row r="211" spans="1:51" ht="23.25" hidden="1" customHeight="1" x14ac:dyDescent="0.15">
      <c r="A211" s="566"/>
      <c r="B211" s="567"/>
      <c r="C211" s="567"/>
      <c r="D211" s="567"/>
      <c r="E211" s="567"/>
      <c r="F211" s="568"/>
      <c r="G211" s="603"/>
      <c r="H211" s="384"/>
      <c r="I211" s="384"/>
      <c r="J211" s="384"/>
      <c r="K211" s="384"/>
      <c r="L211" s="384"/>
      <c r="M211" s="384"/>
      <c r="N211" s="384"/>
      <c r="O211" s="385"/>
      <c r="P211" s="384"/>
      <c r="Q211" s="384"/>
      <c r="R211" s="384"/>
      <c r="S211" s="384"/>
      <c r="T211" s="384"/>
      <c r="U211" s="384"/>
      <c r="V211" s="384"/>
      <c r="W211" s="384"/>
      <c r="X211" s="385"/>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3"/>
      <c r="AV211" s="373"/>
      <c r="AW211" s="373"/>
      <c r="AX211" s="374"/>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4"/>
      <c r="Q212" s="384"/>
      <c r="R212" s="384"/>
      <c r="S212" s="384"/>
      <c r="T212" s="384"/>
      <c r="U212" s="384"/>
      <c r="V212" s="384"/>
      <c r="W212" s="384"/>
      <c r="X212" s="385"/>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3"/>
      <c r="AV212" s="373"/>
      <c r="AW212" s="373"/>
      <c r="AX212" s="374"/>
      <c r="AY212">
        <f>$AY$208</f>
        <v>0</v>
      </c>
    </row>
    <row r="213" spans="1:51" ht="69.75" hidden="1" customHeight="1" thickBot="1" x14ac:dyDescent="0.2">
      <c r="A213" s="645" t="s">
        <v>264</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577</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c r="AS214" s="661"/>
      <c r="AT214" s="662"/>
      <c r="AU214" s="662"/>
      <c r="AV214" s="662"/>
      <c r="AW214" s="662"/>
      <c r="AX214" s="663"/>
      <c r="AY214">
        <f>COUNTIF($AR$214,"☑")</f>
        <v>0</v>
      </c>
    </row>
    <row r="215" spans="1:51" ht="45" customHeight="1" x14ac:dyDescent="0.15">
      <c r="A215" s="651" t="s">
        <v>284</v>
      </c>
      <c r="B215" s="652"/>
      <c r="C215" s="654" t="s">
        <v>178</v>
      </c>
      <c r="D215" s="652"/>
      <c r="E215" s="655" t="s">
        <v>194</v>
      </c>
      <c r="F215" s="656"/>
      <c r="G215" s="657" t="s">
        <v>639</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640</v>
      </c>
      <c r="H216" s="139"/>
      <c r="I216" s="139"/>
      <c r="J216" s="139"/>
      <c r="K216" s="139"/>
      <c r="L216" s="139"/>
      <c r="M216" s="139"/>
      <c r="N216" s="139"/>
      <c r="O216" s="139"/>
      <c r="P216" s="139"/>
      <c r="Q216" s="139"/>
      <c r="R216" s="139"/>
      <c r="S216" s="139"/>
      <c r="T216" s="139"/>
      <c r="U216" s="139"/>
      <c r="V216" s="140"/>
      <c r="W216" s="629" t="s">
        <v>587</v>
      </c>
      <c r="X216" s="630"/>
      <c r="Y216" s="630"/>
      <c r="Z216" s="630"/>
      <c r="AA216" s="631"/>
      <c r="AB216" s="632" t="s">
        <v>649</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47.25"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588</v>
      </c>
      <c r="X217" s="636"/>
      <c r="Y217" s="636"/>
      <c r="Z217" s="636"/>
      <c r="AA217" s="637"/>
      <c r="AB217" s="632" t="s">
        <v>650</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600</v>
      </c>
      <c r="D218" s="639"/>
      <c r="E218" s="455" t="s">
        <v>280</v>
      </c>
      <c r="F218" s="457"/>
      <c r="G218" s="619" t="s">
        <v>181</v>
      </c>
      <c r="H218" s="620"/>
      <c r="I218" s="620"/>
      <c r="J218" s="642" t="s">
        <v>652</v>
      </c>
      <c r="K218" s="643"/>
      <c r="L218" s="643"/>
      <c r="M218" s="643"/>
      <c r="N218" s="643"/>
      <c r="O218" s="643"/>
      <c r="P218" s="643"/>
      <c r="Q218" s="643"/>
      <c r="R218" s="643"/>
      <c r="S218" s="643"/>
      <c r="T218" s="644"/>
      <c r="U218" s="617" t="s">
        <v>653</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601</v>
      </c>
      <c r="H219" s="620"/>
      <c r="I219" s="620"/>
      <c r="J219" s="620"/>
      <c r="K219" s="620"/>
      <c r="L219" s="620"/>
      <c r="M219" s="620"/>
      <c r="N219" s="620"/>
      <c r="O219" s="620"/>
      <c r="P219" s="620"/>
      <c r="Q219" s="620"/>
      <c r="R219" s="620"/>
      <c r="S219" s="620"/>
      <c r="T219" s="620"/>
      <c r="U219" s="616" t="s">
        <v>653</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588</v>
      </c>
      <c r="H220" s="620"/>
      <c r="I220" s="620"/>
      <c r="J220" s="620"/>
      <c r="K220" s="620"/>
      <c r="L220" s="620"/>
      <c r="M220" s="620"/>
      <c r="N220" s="620"/>
      <c r="O220" s="620"/>
      <c r="P220" s="620"/>
      <c r="Q220" s="620"/>
      <c r="R220" s="620"/>
      <c r="S220" s="620"/>
      <c r="T220" s="620"/>
      <c r="U220" s="144" t="s">
        <v>653</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74.2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612</v>
      </c>
      <c r="AE223" s="706"/>
      <c r="AF223" s="706"/>
      <c r="AG223" s="707" t="s">
        <v>659</v>
      </c>
      <c r="AH223" s="708"/>
      <c r="AI223" s="708"/>
      <c r="AJ223" s="708"/>
      <c r="AK223" s="708"/>
      <c r="AL223" s="708"/>
      <c r="AM223" s="708"/>
      <c r="AN223" s="708"/>
      <c r="AO223" s="708"/>
      <c r="AP223" s="708"/>
      <c r="AQ223" s="708"/>
      <c r="AR223" s="708"/>
      <c r="AS223" s="708"/>
      <c r="AT223" s="708"/>
      <c r="AU223" s="708"/>
      <c r="AV223" s="708"/>
      <c r="AW223" s="708"/>
      <c r="AX223" s="709"/>
    </row>
    <row r="224" spans="1:51" ht="42"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612</v>
      </c>
      <c r="AE224" s="687"/>
      <c r="AF224" s="687"/>
      <c r="AG224" s="713" t="s">
        <v>641</v>
      </c>
      <c r="AH224" s="714"/>
      <c r="AI224" s="714"/>
      <c r="AJ224" s="714"/>
      <c r="AK224" s="714"/>
      <c r="AL224" s="714"/>
      <c r="AM224" s="714"/>
      <c r="AN224" s="714"/>
      <c r="AO224" s="714"/>
      <c r="AP224" s="714"/>
      <c r="AQ224" s="714"/>
      <c r="AR224" s="714"/>
      <c r="AS224" s="714"/>
      <c r="AT224" s="714"/>
      <c r="AU224" s="714"/>
      <c r="AV224" s="714"/>
      <c r="AW224" s="714"/>
      <c r="AX224" s="715"/>
    </row>
    <row r="225" spans="1:50" ht="56.2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612</v>
      </c>
      <c r="AE225" s="720"/>
      <c r="AF225" s="720"/>
      <c r="AG225" s="677" t="s">
        <v>642</v>
      </c>
      <c r="AH225" s="384"/>
      <c r="AI225" s="384"/>
      <c r="AJ225" s="384"/>
      <c r="AK225" s="384"/>
      <c r="AL225" s="384"/>
      <c r="AM225" s="384"/>
      <c r="AN225" s="384"/>
      <c r="AO225" s="384"/>
      <c r="AP225" s="384"/>
      <c r="AQ225" s="384"/>
      <c r="AR225" s="384"/>
      <c r="AS225" s="384"/>
      <c r="AT225" s="384"/>
      <c r="AU225" s="384"/>
      <c r="AV225" s="384"/>
      <c r="AW225" s="384"/>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616</v>
      </c>
      <c r="AE226" s="675"/>
      <c r="AF226" s="675"/>
      <c r="AG226" s="361" t="s">
        <v>630</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617</v>
      </c>
      <c r="AE227" s="687"/>
      <c r="AF227" s="688"/>
      <c r="AG227" s="677"/>
      <c r="AH227" s="384"/>
      <c r="AI227" s="384"/>
      <c r="AJ227" s="384"/>
      <c r="AK227" s="384"/>
      <c r="AL227" s="384"/>
      <c r="AM227" s="384"/>
      <c r="AN227" s="384"/>
      <c r="AO227" s="384"/>
      <c r="AP227" s="384"/>
      <c r="AQ227" s="384"/>
      <c r="AR227" s="384"/>
      <c r="AS227" s="384"/>
      <c r="AT227" s="384"/>
      <c r="AU227" s="384"/>
      <c r="AV227" s="384"/>
      <c r="AW227" s="384"/>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617</v>
      </c>
      <c r="AE228" s="693"/>
      <c r="AF228" s="693"/>
      <c r="AG228" s="677"/>
      <c r="AH228" s="384"/>
      <c r="AI228" s="384"/>
      <c r="AJ228" s="384"/>
      <c r="AK228" s="384"/>
      <c r="AL228" s="384"/>
      <c r="AM228" s="384"/>
      <c r="AN228" s="384"/>
      <c r="AO228" s="384"/>
      <c r="AP228" s="384"/>
      <c r="AQ228" s="384"/>
      <c r="AR228" s="384"/>
      <c r="AS228" s="384"/>
      <c r="AT228" s="384"/>
      <c r="AU228" s="384"/>
      <c r="AV228" s="384"/>
      <c r="AW228" s="384"/>
      <c r="AX228" s="678"/>
    </row>
    <row r="229" spans="1:50" ht="47.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612</v>
      </c>
      <c r="AE229" s="739"/>
      <c r="AF229" s="739"/>
      <c r="AG229" s="740" t="s">
        <v>643</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616</v>
      </c>
      <c r="AE230" s="687"/>
      <c r="AF230" s="687"/>
      <c r="AG230" s="713" t="s">
        <v>630</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616</v>
      </c>
      <c r="AE231" s="687"/>
      <c r="AF231" s="687"/>
      <c r="AG231" s="713" t="s">
        <v>630</v>
      </c>
      <c r="AH231" s="714"/>
      <c r="AI231" s="714"/>
      <c r="AJ231" s="714"/>
      <c r="AK231" s="714"/>
      <c r="AL231" s="714"/>
      <c r="AM231" s="714"/>
      <c r="AN231" s="714"/>
      <c r="AO231" s="714"/>
      <c r="AP231" s="714"/>
      <c r="AQ231" s="714"/>
      <c r="AR231" s="714"/>
      <c r="AS231" s="714"/>
      <c r="AT231" s="714"/>
      <c r="AU231" s="714"/>
      <c r="AV231" s="714"/>
      <c r="AW231" s="714"/>
      <c r="AX231" s="715"/>
    </row>
    <row r="232" spans="1:50" ht="39"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612</v>
      </c>
      <c r="AE232" s="687"/>
      <c r="AF232" s="687"/>
      <c r="AG232" s="713" t="s">
        <v>644</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5"/>
      <c r="B233" s="667"/>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616</v>
      </c>
      <c r="AE233" s="720"/>
      <c r="AF233" s="720"/>
      <c r="AG233" s="735" t="s">
        <v>630</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616</v>
      </c>
      <c r="AE234" s="687"/>
      <c r="AF234" s="688"/>
      <c r="AG234" s="713" t="s">
        <v>630</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8"/>
      <c r="B235" s="669"/>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616</v>
      </c>
      <c r="AE235" s="728"/>
      <c r="AF235" s="729"/>
      <c r="AG235" s="730" t="s">
        <v>630</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612</v>
      </c>
      <c r="AE236" s="739"/>
      <c r="AF236" s="749"/>
      <c r="AG236" s="740" t="s">
        <v>618</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616</v>
      </c>
      <c r="AE237" s="754"/>
      <c r="AF237" s="754"/>
      <c r="AG237" s="713" t="s">
        <v>630</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612</v>
      </c>
      <c r="AE238" s="687"/>
      <c r="AF238" s="687"/>
      <c r="AG238" s="713" t="s">
        <v>619</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616</v>
      </c>
      <c r="AE239" s="687"/>
      <c r="AF239" s="687"/>
      <c r="AG239" s="743" t="s">
        <v>630</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616</v>
      </c>
      <c r="AE240" s="675"/>
      <c r="AF240" s="766"/>
      <c r="AG240" s="361" t="s">
        <v>630</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4"/>
      <c r="AI241" s="384"/>
      <c r="AJ241" s="384"/>
      <c r="AK241" s="384"/>
      <c r="AL241" s="384"/>
      <c r="AM241" s="384"/>
      <c r="AN241" s="384"/>
      <c r="AO241" s="384"/>
      <c r="AP241" s="384"/>
      <c r="AQ241" s="384"/>
      <c r="AR241" s="384"/>
      <c r="AS241" s="384"/>
      <c r="AT241" s="384"/>
      <c r="AU241" s="384"/>
      <c r="AV241" s="384"/>
      <c r="AW241" s="384"/>
      <c r="AX241" s="678"/>
    </row>
    <row r="242" spans="1:50" ht="24.75"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4"/>
      <c r="AI242" s="384"/>
      <c r="AJ242" s="384"/>
      <c r="AK242" s="384"/>
      <c r="AL242" s="384"/>
      <c r="AM242" s="384"/>
      <c r="AN242" s="384"/>
      <c r="AO242" s="384"/>
      <c r="AP242" s="384"/>
      <c r="AQ242" s="384"/>
      <c r="AR242" s="384"/>
      <c r="AS242" s="384"/>
      <c r="AT242" s="384"/>
      <c r="AU242" s="384"/>
      <c r="AV242" s="384"/>
      <c r="AW242" s="384"/>
      <c r="AX242" s="678"/>
    </row>
    <row r="243" spans="1:50" ht="24.75" hidden="1"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4"/>
      <c r="AI243" s="384"/>
      <c r="AJ243" s="384"/>
      <c r="AK243" s="384"/>
      <c r="AL243" s="384"/>
      <c r="AM243" s="384"/>
      <c r="AN243" s="384"/>
      <c r="AO243" s="384"/>
      <c r="AP243" s="384"/>
      <c r="AQ243" s="384"/>
      <c r="AR243" s="384"/>
      <c r="AS243" s="384"/>
      <c r="AT243" s="384"/>
      <c r="AU243" s="384"/>
      <c r="AV243" s="384"/>
      <c r="AW243" s="384"/>
      <c r="AX243" s="678"/>
    </row>
    <row r="244" spans="1:50" ht="24.75" hidden="1"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4"/>
      <c r="AI244" s="384"/>
      <c r="AJ244" s="384"/>
      <c r="AK244" s="384"/>
      <c r="AL244" s="384"/>
      <c r="AM244" s="384"/>
      <c r="AN244" s="384"/>
      <c r="AO244" s="384"/>
      <c r="AP244" s="384"/>
      <c r="AQ244" s="384"/>
      <c r="AR244" s="384"/>
      <c r="AS244" s="384"/>
      <c r="AT244" s="384"/>
      <c r="AU244" s="384"/>
      <c r="AV244" s="384"/>
      <c r="AW244" s="384"/>
      <c r="AX244" s="678"/>
    </row>
    <row r="245" spans="1:50" ht="24.75" hidden="1"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4"/>
      <c r="AI245" s="384"/>
      <c r="AJ245" s="384"/>
      <c r="AK245" s="384"/>
      <c r="AL245" s="384"/>
      <c r="AM245" s="384"/>
      <c r="AN245" s="384"/>
      <c r="AO245" s="384"/>
      <c r="AP245" s="384"/>
      <c r="AQ245" s="384"/>
      <c r="AR245" s="384"/>
      <c r="AS245" s="384"/>
      <c r="AT245" s="384"/>
      <c r="AU245" s="384"/>
      <c r="AV245" s="384"/>
      <c r="AW245" s="384"/>
      <c r="AX245" s="678"/>
    </row>
    <row r="246" spans="1:50" ht="24.75" hidden="1"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645</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646</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660</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665</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4" t="s">
        <v>661</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266.25" customHeight="1" thickBot="1" x14ac:dyDescent="0.2">
      <c r="A256" s="780" t="s">
        <v>631</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278</v>
      </c>
      <c r="B258" s="785"/>
      <c r="C258" s="785"/>
      <c r="D258" s="786"/>
      <c r="E258" s="770" t="s">
        <v>620</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277</v>
      </c>
      <c r="B259" s="136"/>
      <c r="C259" s="136"/>
      <c r="D259" s="136"/>
      <c r="E259" s="770" t="s">
        <v>621</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276</v>
      </c>
      <c r="B260" s="136"/>
      <c r="C260" s="136"/>
      <c r="D260" s="136"/>
      <c r="E260" s="770" t="s">
        <v>622</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275</v>
      </c>
      <c r="B261" s="136"/>
      <c r="C261" s="136"/>
      <c r="D261" s="136"/>
      <c r="E261" s="770" t="s">
        <v>623</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274</v>
      </c>
      <c r="B262" s="136"/>
      <c r="C262" s="136"/>
      <c r="D262" s="136"/>
      <c r="E262" s="770" t="s">
        <v>624</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273</v>
      </c>
      <c r="B263" s="136"/>
      <c r="C263" s="136"/>
      <c r="D263" s="136"/>
      <c r="E263" s="770" t="s">
        <v>625</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272</v>
      </c>
      <c r="B264" s="136"/>
      <c r="C264" s="136"/>
      <c r="D264" s="136"/>
      <c r="E264" s="770" t="s">
        <v>626</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271</v>
      </c>
      <c r="B265" s="136"/>
      <c r="C265" s="136"/>
      <c r="D265" s="136"/>
      <c r="E265" s="770" t="s">
        <v>627</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417</v>
      </c>
      <c r="B266" s="136"/>
      <c r="C266" s="136"/>
      <c r="D266" s="136"/>
      <c r="E266" s="789" t="s">
        <v>611</v>
      </c>
      <c r="F266" s="790"/>
      <c r="G266" s="790"/>
      <c r="H266" s="77" t="str">
        <f>IF(E266="","","-")</f>
        <v>-</v>
      </c>
      <c r="I266" s="790"/>
      <c r="J266" s="790"/>
      <c r="K266" s="77" t="str">
        <f>IF(I266="","","-")</f>
        <v/>
      </c>
      <c r="L266" s="106">
        <v>785</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597</v>
      </c>
      <c r="B267" s="136"/>
      <c r="C267" s="136"/>
      <c r="D267" s="136"/>
      <c r="E267" s="789" t="s">
        <v>611</v>
      </c>
      <c r="F267" s="790"/>
      <c r="G267" s="790"/>
      <c r="H267" s="77"/>
      <c r="I267" s="790"/>
      <c r="J267" s="790"/>
      <c r="K267" s="77"/>
      <c r="L267" s="106">
        <v>804</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385</v>
      </c>
      <c r="B268" s="136"/>
      <c r="C268" s="136"/>
      <c r="D268" s="136"/>
      <c r="E268" s="792">
        <v>2021</v>
      </c>
      <c r="F268" s="137"/>
      <c r="G268" s="790" t="s">
        <v>608</v>
      </c>
      <c r="H268" s="790"/>
      <c r="I268" s="790"/>
      <c r="J268" s="137">
        <v>20</v>
      </c>
      <c r="K268" s="137"/>
      <c r="L268" s="106">
        <v>881</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thickBot="1" x14ac:dyDescent="0.2">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267</v>
      </c>
      <c r="B308" s="797"/>
      <c r="C308" s="797"/>
      <c r="D308" s="797"/>
      <c r="E308" s="797"/>
      <c r="F308" s="798"/>
      <c r="G308" s="802" t="s">
        <v>628</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244</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166.5" customHeight="1" x14ac:dyDescent="0.15">
      <c r="A310" s="799"/>
      <c r="B310" s="800"/>
      <c r="C310" s="800"/>
      <c r="D310" s="800"/>
      <c r="E310" s="800"/>
      <c r="F310" s="801"/>
      <c r="G310" s="823" t="s">
        <v>614</v>
      </c>
      <c r="H310" s="824"/>
      <c r="I310" s="824"/>
      <c r="J310" s="824"/>
      <c r="K310" s="825"/>
      <c r="L310" s="826" t="s">
        <v>647</v>
      </c>
      <c r="M310" s="827"/>
      <c r="N310" s="827"/>
      <c r="O310" s="827"/>
      <c r="P310" s="827"/>
      <c r="Q310" s="827"/>
      <c r="R310" s="827"/>
      <c r="S310" s="827"/>
      <c r="T310" s="827"/>
      <c r="U310" s="827"/>
      <c r="V310" s="827"/>
      <c r="W310" s="827"/>
      <c r="X310" s="828"/>
      <c r="Y310" s="829">
        <v>23456768</v>
      </c>
      <c r="Z310" s="830"/>
      <c r="AA310" s="830"/>
      <c r="AB310" s="831"/>
      <c r="AC310" s="823"/>
      <c r="AD310" s="824"/>
      <c r="AE310" s="824"/>
      <c r="AF310" s="824"/>
      <c r="AG310" s="825"/>
      <c r="AH310" s="826"/>
      <c r="AI310" s="827"/>
      <c r="AJ310" s="827"/>
      <c r="AK310" s="827"/>
      <c r="AL310" s="827"/>
      <c r="AM310" s="827"/>
      <c r="AN310" s="827"/>
      <c r="AO310" s="827"/>
      <c r="AP310" s="827"/>
      <c r="AQ310" s="827"/>
      <c r="AR310" s="827"/>
      <c r="AS310" s="827"/>
      <c r="AT310" s="828"/>
      <c r="AU310" s="829"/>
      <c r="AV310" s="830"/>
      <c r="AW310" s="830"/>
      <c r="AX310" s="832"/>
    </row>
    <row r="311" spans="1:50" ht="24.75" hidden="1"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hidden="1"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hidden="1"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23456768</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0</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578</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230</v>
      </c>
      <c r="AD365" s="848"/>
      <c r="AE365" s="848"/>
      <c r="AF365" s="848"/>
      <c r="AG365" s="848"/>
      <c r="AH365" s="849" t="s">
        <v>249</v>
      </c>
      <c r="AI365" s="847"/>
      <c r="AJ365" s="847"/>
      <c r="AK365" s="847"/>
      <c r="AL365" s="847" t="s">
        <v>19</v>
      </c>
      <c r="AM365" s="847"/>
      <c r="AN365" s="847"/>
      <c r="AO365" s="851"/>
      <c r="AP365" s="872" t="s">
        <v>198</v>
      </c>
      <c r="AQ365" s="872"/>
      <c r="AR365" s="872"/>
      <c r="AS365" s="872"/>
      <c r="AT365" s="872"/>
      <c r="AU365" s="872"/>
      <c r="AV365" s="872"/>
      <c r="AW365" s="872"/>
      <c r="AX365" s="872"/>
    </row>
    <row r="366" spans="1:51" ht="30" customHeight="1" x14ac:dyDescent="0.15">
      <c r="A366" s="858">
        <v>1</v>
      </c>
      <c r="B366" s="858">
        <v>1</v>
      </c>
      <c r="C366" s="859" t="s">
        <v>629</v>
      </c>
      <c r="D366" s="860"/>
      <c r="E366" s="860"/>
      <c r="F366" s="860"/>
      <c r="G366" s="860"/>
      <c r="H366" s="860"/>
      <c r="I366" s="860"/>
      <c r="J366" s="861" t="s">
        <v>613</v>
      </c>
      <c r="K366" s="862"/>
      <c r="L366" s="862"/>
      <c r="M366" s="862"/>
      <c r="N366" s="862"/>
      <c r="O366" s="862"/>
      <c r="P366" s="863" t="s">
        <v>648</v>
      </c>
      <c r="Q366" s="864"/>
      <c r="R366" s="864"/>
      <c r="S366" s="864"/>
      <c r="T366" s="864"/>
      <c r="U366" s="864"/>
      <c r="V366" s="864"/>
      <c r="W366" s="864"/>
      <c r="X366" s="864"/>
      <c r="Y366" s="865">
        <v>23456768</v>
      </c>
      <c r="Z366" s="866"/>
      <c r="AA366" s="866"/>
      <c r="AB366" s="867"/>
      <c r="AC366" s="868" t="s">
        <v>75</v>
      </c>
      <c r="AD366" s="869"/>
      <c r="AE366" s="869"/>
      <c r="AF366" s="869"/>
      <c r="AG366" s="869"/>
      <c r="AH366" s="852" t="s">
        <v>613</v>
      </c>
      <c r="AI366" s="853"/>
      <c r="AJ366" s="853"/>
      <c r="AK366" s="853"/>
      <c r="AL366" s="854" t="s">
        <v>613</v>
      </c>
      <c r="AM366" s="855"/>
      <c r="AN366" s="855"/>
      <c r="AO366" s="856"/>
      <c r="AP366" s="857" t="s">
        <v>638</v>
      </c>
      <c r="AQ366" s="857"/>
      <c r="AR366" s="857"/>
      <c r="AS366" s="857"/>
      <c r="AT366" s="857"/>
      <c r="AU366" s="857"/>
      <c r="AV366" s="857"/>
      <c r="AW366" s="857"/>
      <c r="AX366" s="857"/>
    </row>
    <row r="367" spans="1:51" ht="30" hidden="1" customHeight="1" x14ac:dyDescent="0.15">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0</v>
      </c>
    </row>
    <row r="368" spans="1:51" ht="30" hidden="1" customHeight="1" x14ac:dyDescent="0.15">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0" hidden="1" customHeight="1" x14ac:dyDescent="0.15">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x14ac:dyDescent="0.15">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x14ac:dyDescent="0.15">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x14ac:dyDescent="0.15">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15">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230</v>
      </c>
      <c r="AD398" s="848"/>
      <c r="AE398" s="848"/>
      <c r="AF398" s="848"/>
      <c r="AG398" s="848"/>
      <c r="AH398" s="849" t="s">
        <v>249</v>
      </c>
      <c r="AI398" s="847"/>
      <c r="AJ398" s="847"/>
      <c r="AK398" s="847"/>
      <c r="AL398" s="847" t="s">
        <v>19</v>
      </c>
      <c r="AM398" s="847"/>
      <c r="AN398" s="847"/>
      <c r="AO398" s="851"/>
      <c r="AP398" s="872" t="s">
        <v>198</v>
      </c>
      <c r="AQ398" s="872"/>
      <c r="AR398" s="872"/>
      <c r="AS398" s="872"/>
      <c r="AT398" s="872"/>
      <c r="AU398" s="872"/>
      <c r="AV398" s="872"/>
      <c r="AW398" s="872"/>
      <c r="AX398" s="872"/>
      <c r="AY398">
        <f>$AY$396</f>
        <v>0</v>
      </c>
    </row>
    <row r="399" spans="1:51" ht="30" hidden="1" customHeight="1" x14ac:dyDescent="0.15">
      <c r="A399" s="858">
        <v>1</v>
      </c>
      <c r="B399" s="858">
        <v>1</v>
      </c>
      <c r="C399" s="860"/>
      <c r="D399" s="860"/>
      <c r="E399" s="860"/>
      <c r="F399" s="860"/>
      <c r="G399" s="860"/>
      <c r="H399" s="860"/>
      <c r="I399" s="860"/>
      <c r="J399" s="861"/>
      <c r="K399" s="862"/>
      <c r="L399" s="862"/>
      <c r="M399" s="862"/>
      <c r="N399" s="862"/>
      <c r="O399" s="862"/>
      <c r="P399" s="864"/>
      <c r="Q399" s="864"/>
      <c r="R399" s="864"/>
      <c r="S399" s="864"/>
      <c r="T399" s="864"/>
      <c r="U399" s="864"/>
      <c r="V399" s="864"/>
      <c r="W399" s="864"/>
      <c r="X399" s="864"/>
      <c r="Y399" s="865"/>
      <c r="Z399" s="866"/>
      <c r="AA399" s="866"/>
      <c r="AB399" s="867"/>
      <c r="AC399" s="868"/>
      <c r="AD399" s="869"/>
      <c r="AE399" s="869"/>
      <c r="AF399" s="869"/>
      <c r="AG399" s="869"/>
      <c r="AH399" s="852"/>
      <c r="AI399" s="853"/>
      <c r="AJ399" s="853"/>
      <c r="AK399" s="853"/>
      <c r="AL399" s="854"/>
      <c r="AM399" s="855"/>
      <c r="AN399" s="855"/>
      <c r="AO399" s="856"/>
      <c r="AP399" s="857"/>
      <c r="AQ399" s="857"/>
      <c r="AR399" s="857"/>
      <c r="AS399" s="857"/>
      <c r="AT399" s="857"/>
      <c r="AU399" s="857"/>
      <c r="AV399" s="857"/>
      <c r="AW399" s="857"/>
      <c r="AX399" s="857"/>
      <c r="AY399">
        <f>$AY$396</f>
        <v>0</v>
      </c>
    </row>
    <row r="400" spans="1:51" ht="30" hidden="1" customHeight="1" x14ac:dyDescent="0.15">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15">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230</v>
      </c>
      <c r="AD431" s="848"/>
      <c r="AE431" s="848"/>
      <c r="AF431" s="848"/>
      <c r="AG431" s="848"/>
      <c r="AH431" s="849" t="s">
        <v>249</v>
      </c>
      <c r="AI431" s="847"/>
      <c r="AJ431" s="847"/>
      <c r="AK431" s="847"/>
      <c r="AL431" s="847" t="s">
        <v>19</v>
      </c>
      <c r="AM431" s="847"/>
      <c r="AN431" s="847"/>
      <c r="AO431" s="851"/>
      <c r="AP431" s="872" t="s">
        <v>198</v>
      </c>
      <c r="AQ431" s="872"/>
      <c r="AR431" s="872"/>
      <c r="AS431" s="872"/>
      <c r="AT431" s="872"/>
      <c r="AU431" s="872"/>
      <c r="AV431" s="872"/>
      <c r="AW431" s="872"/>
      <c r="AX431" s="872"/>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230</v>
      </c>
      <c r="AD464" s="848"/>
      <c r="AE464" s="848"/>
      <c r="AF464" s="848"/>
      <c r="AG464" s="848"/>
      <c r="AH464" s="849" t="s">
        <v>249</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230</v>
      </c>
      <c r="AD497" s="848"/>
      <c r="AE497" s="848"/>
      <c r="AF497" s="848"/>
      <c r="AG497" s="848"/>
      <c r="AH497" s="849" t="s">
        <v>249</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230</v>
      </c>
      <c r="AD530" s="848"/>
      <c r="AE530" s="848"/>
      <c r="AF530" s="848"/>
      <c r="AG530" s="848"/>
      <c r="AH530" s="849" t="s">
        <v>249</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230</v>
      </c>
      <c r="AD563" s="848"/>
      <c r="AE563" s="848"/>
      <c r="AF563" s="848"/>
      <c r="AG563" s="848"/>
      <c r="AH563" s="849" t="s">
        <v>249</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230</v>
      </c>
      <c r="AD596" s="848"/>
      <c r="AE596" s="848"/>
      <c r="AF596" s="848"/>
      <c r="AG596" s="848"/>
      <c r="AH596" s="849" t="s">
        <v>249</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3" t="s">
        <v>579</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232</v>
      </c>
      <c r="AM627" s="877"/>
      <c r="AN627" s="87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226</v>
      </c>
      <c r="AQ630" s="872"/>
      <c r="AR630" s="872"/>
      <c r="AS630" s="872"/>
      <c r="AT630" s="872"/>
      <c r="AU630" s="872"/>
      <c r="AV630" s="872"/>
      <c r="AW630" s="872"/>
      <c r="AX630" s="872"/>
    </row>
    <row r="631" spans="1:51" ht="30" customHeight="1" x14ac:dyDescent="0.15">
      <c r="A631" s="858">
        <v>1</v>
      </c>
      <c r="B631" s="858">
        <v>1</v>
      </c>
      <c r="C631" s="880"/>
      <c r="D631" s="880"/>
      <c r="E631" s="648" t="s">
        <v>638</v>
      </c>
      <c r="F631" s="881"/>
      <c r="G631" s="881"/>
      <c r="H631" s="881"/>
      <c r="I631" s="881"/>
      <c r="J631" s="861" t="s">
        <v>638</v>
      </c>
      <c r="K631" s="862"/>
      <c r="L631" s="862"/>
      <c r="M631" s="862"/>
      <c r="N631" s="862"/>
      <c r="O631" s="862"/>
      <c r="P631" s="863" t="s">
        <v>638</v>
      </c>
      <c r="Q631" s="864"/>
      <c r="R631" s="864"/>
      <c r="S631" s="864"/>
      <c r="T631" s="864"/>
      <c r="U631" s="864"/>
      <c r="V631" s="864"/>
      <c r="W631" s="864"/>
      <c r="X631" s="864"/>
      <c r="Y631" s="865" t="s">
        <v>638</v>
      </c>
      <c r="Z631" s="866"/>
      <c r="AA631" s="866"/>
      <c r="AB631" s="867"/>
      <c r="AC631" s="868"/>
      <c r="AD631" s="869"/>
      <c r="AE631" s="869"/>
      <c r="AF631" s="869"/>
      <c r="AG631" s="869"/>
      <c r="AH631" s="870" t="s">
        <v>638</v>
      </c>
      <c r="AI631" s="871"/>
      <c r="AJ631" s="871"/>
      <c r="AK631" s="871"/>
      <c r="AL631" s="854" t="s">
        <v>638</v>
      </c>
      <c r="AM631" s="855"/>
      <c r="AN631" s="855"/>
      <c r="AO631" s="856"/>
      <c r="AP631" s="857" t="s">
        <v>638</v>
      </c>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0"/>
      <c r="D648" s="880"/>
      <c r="E648" s="648"/>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246" max="49" man="1"/>
    <brk id="268"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F7" zoomScale="130" zoomScaleNormal="130"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612</v>
      </c>
      <c r="M2" s="13" t="str">
        <f>IF(L2="","",K2)</f>
        <v>社会保障</v>
      </c>
      <c r="N2" s="13" t="str">
        <f>IF(M2="","",IF(N1&lt;&gt;"",CONCATENATE(N1,"、",M2),M2))</f>
        <v>社会保障</v>
      </c>
      <c r="O2" s="13"/>
      <c r="P2" s="12" t="s">
        <v>69</v>
      </c>
      <c r="Q2" s="17" t="s">
        <v>612</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直接実施</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直接実施</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t="s">
        <v>612</v>
      </c>
      <c r="C9" s="13" t="str">
        <f t="shared" si="0"/>
        <v>高齢社会対策</v>
      </c>
      <c r="D9" s="13" t="str">
        <f t="shared" si="8"/>
        <v>高齢社会対策</v>
      </c>
      <c r="F9" s="18" t="s">
        <v>201</v>
      </c>
      <c r="G9" s="17"/>
      <c r="H9" s="13" t="str">
        <f t="shared" si="1"/>
        <v/>
      </c>
      <c r="I9" s="13" t="str">
        <f t="shared" si="5"/>
        <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高齢社会対策</v>
      </c>
      <c r="F10" s="18" t="s">
        <v>111</v>
      </c>
      <c r="G10" s="17"/>
      <c r="H10" s="13" t="str">
        <f t="shared" si="1"/>
        <v/>
      </c>
      <c r="I10" s="13" t="str">
        <f t="shared" si="5"/>
        <v/>
      </c>
      <c r="K10" s="14" t="s">
        <v>227</v>
      </c>
      <c r="L10" s="15"/>
      <c r="M10" s="13" t="str">
        <f t="shared" si="2"/>
        <v/>
      </c>
      <c r="N10" s="13" t="str">
        <f t="shared" si="6"/>
        <v>社会保障</v>
      </c>
      <c r="O10" s="13"/>
      <c r="P10" s="13" t="str">
        <f>S8</f>
        <v>直接実施</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高齢社会対策</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高齢社会対策</v>
      </c>
      <c r="F12" s="18" t="s">
        <v>113</v>
      </c>
      <c r="G12" s="17"/>
      <c r="H12" s="13" t="str">
        <f t="shared" si="1"/>
        <v/>
      </c>
      <c r="I12" s="13" t="str">
        <f t="shared" si="5"/>
        <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高齢社会対策</v>
      </c>
      <c r="F13" s="18" t="s">
        <v>114</v>
      </c>
      <c r="G13" s="17"/>
      <c r="H13" s="13" t="str">
        <f t="shared" si="1"/>
        <v/>
      </c>
      <c r="I13" s="13" t="str">
        <f t="shared" si="5"/>
        <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高齢社会対策</v>
      </c>
      <c r="F14" s="18" t="s">
        <v>115</v>
      </c>
      <c r="G14" s="17"/>
      <c r="H14" s="13" t="str">
        <f t="shared" si="1"/>
        <v/>
      </c>
      <c r="I14" s="13" t="str">
        <f t="shared" si="5"/>
        <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高齢社会対策</v>
      </c>
      <c r="F15" s="18" t="s">
        <v>116</v>
      </c>
      <c r="G15" s="17"/>
      <c r="H15" s="13" t="str">
        <f t="shared" si="1"/>
        <v/>
      </c>
      <c r="I15" s="13" t="str">
        <f t="shared" si="5"/>
        <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高齢社会対策</v>
      </c>
      <c r="F16" s="18" t="s">
        <v>117</v>
      </c>
      <c r="G16" s="17"/>
      <c r="H16" s="13" t="str">
        <f t="shared" si="1"/>
        <v/>
      </c>
      <c r="I16" s="13" t="str">
        <f t="shared" si="5"/>
        <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高齢社会対策</v>
      </c>
      <c r="F17" s="18" t="s">
        <v>118</v>
      </c>
      <c r="G17" s="17"/>
      <c r="H17" s="13" t="str">
        <f t="shared" si="1"/>
        <v/>
      </c>
      <c r="I17" s="13" t="str">
        <f t="shared" si="5"/>
        <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高齢社会対策</v>
      </c>
      <c r="F18" s="18" t="s">
        <v>119</v>
      </c>
      <c r="G18" s="17" t="s">
        <v>612</v>
      </c>
      <c r="H18" s="13" t="str">
        <f t="shared" si="1"/>
        <v>年金特別会計厚生年金勘定</v>
      </c>
      <c r="I18" s="13" t="str">
        <f t="shared" si="5"/>
        <v>年金特別会計厚生年金勘定</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高齢社会対策</v>
      </c>
      <c r="F19" s="18" t="s">
        <v>120</v>
      </c>
      <c r="G19" s="17"/>
      <c r="H19" s="13" t="str">
        <f t="shared" si="1"/>
        <v/>
      </c>
      <c r="I19" s="13" t="str">
        <f t="shared" si="5"/>
        <v>年金特別会計厚生年金勘定</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高齢社会対策</v>
      </c>
      <c r="F20" s="18" t="s">
        <v>210</v>
      </c>
      <c r="G20" s="17"/>
      <c r="H20" s="13" t="str">
        <f t="shared" si="1"/>
        <v/>
      </c>
      <c r="I20" s="13" t="str">
        <f t="shared" si="5"/>
        <v>年金特別会計厚生年金勘定</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高齢社会対策</v>
      </c>
      <c r="F21" s="18" t="s">
        <v>121</v>
      </c>
      <c r="G21" s="17"/>
      <c r="H21" s="13" t="str">
        <f t="shared" si="1"/>
        <v/>
      </c>
      <c r="I21" s="13" t="str">
        <f t="shared" si="5"/>
        <v>年金特別会計厚生年金勘定</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高齢社会対策</v>
      </c>
      <c r="F22" s="18" t="s">
        <v>122</v>
      </c>
      <c r="G22" s="17"/>
      <c r="H22" s="13" t="str">
        <f t="shared" si="1"/>
        <v/>
      </c>
      <c r="I22" s="13" t="str">
        <f t="shared" si="5"/>
        <v>年金特別会計厚生年金勘定</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高齢社会対策</v>
      </c>
      <c r="F23" s="18" t="s">
        <v>123</v>
      </c>
      <c r="G23" s="17"/>
      <c r="H23" s="13" t="str">
        <f t="shared" si="1"/>
        <v/>
      </c>
      <c r="I23" s="13" t="str">
        <f t="shared" si="5"/>
        <v>年金特別会計厚生年金勘定</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年金特別会計厚生年金勘定</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年金特別会計厚生年金勘定</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年金特別会計厚生年金勘定</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高齢社会対策</v>
      </c>
      <c r="B27" s="13"/>
      <c r="F27" s="18" t="s">
        <v>126</v>
      </c>
      <c r="G27" s="17"/>
      <c r="H27" s="13" t="str">
        <f t="shared" si="1"/>
        <v/>
      </c>
      <c r="I27" s="13" t="str">
        <f t="shared" si="5"/>
        <v>年金特別会計厚生年金勘定</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年金特別会計厚生年金勘定</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年金特別会計厚生年金勘定</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年金特別会計厚生年金勘定</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年金特別会計厚生年金勘定</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年金特別会計厚生年金勘定</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年金特別会計厚生年金勘定</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年金特別会計厚生年金勘定</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年金特別会計厚生年金勘定</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年金特別会計厚生年金勘定</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年金特別会計厚生年金勘定</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年金特別会計厚生年金勘定</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2022-08-15T09:06:00Z</cp:lastPrinted>
  <dcterms:created xsi:type="dcterms:W3CDTF">2012-03-13T00:50:25Z</dcterms:created>
  <dcterms:modified xsi:type="dcterms:W3CDTF">2022-08-23T12:31:48Z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