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7 障害\"/>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8" i="11"/>
  <c r="AY337" i="11"/>
  <c r="AY336" i="11"/>
  <c r="AY332" i="11"/>
  <c r="AY331" i="11"/>
  <c r="AY330" i="11"/>
  <c r="AY328" i="11"/>
  <c r="AY327" i="11"/>
  <c r="AY326" i="11"/>
  <c r="AY324" i="11"/>
  <c r="AY323" i="11"/>
  <c r="AY322" i="11"/>
  <c r="AY321" i="11"/>
  <c r="AY333" i="11" s="1"/>
  <c r="AY325" i="11" l="1"/>
  <c r="AY329" i="11"/>
  <c r="AY340" i="11"/>
  <c r="AY341" i="11"/>
  <c r="AY397" i="11"/>
  <c r="AY398"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6" i="11" s="1"/>
  <c r="AY119" i="11"/>
  <c r="AY118" i="11"/>
  <c r="AY115" i="11"/>
  <c r="AY114" i="11"/>
  <c r="AY112" i="11"/>
  <c r="AY121" i="11" s="1"/>
  <c r="AY101" i="11"/>
  <c r="AY100" i="11"/>
  <c r="AY99" i="11"/>
  <c r="AY98" i="11"/>
  <c r="AY102" i="11"/>
  <c r="AY104" i="11" s="1"/>
  <c r="AY123" i="11" l="1"/>
  <c r="AY131" i="11"/>
  <c r="AY143" i="11"/>
  <c r="AY137" i="11"/>
  <c r="AY171" i="11"/>
  <c r="AY116" i="11"/>
  <c r="AY120" i="11"/>
  <c r="AY124" i="11"/>
  <c r="AY128" i="11"/>
  <c r="AY154" i="11"/>
  <c r="AY163" i="11"/>
  <c r="AY140" i="11"/>
  <c r="AY144" i="11"/>
  <c r="AY134" i="11"/>
  <c r="AY198" i="11"/>
  <c r="AY113" i="11"/>
  <c r="AY117" i="11"/>
  <c r="AY125"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4" i="11"/>
  <c r="AY93" i="11"/>
  <c r="AY95" i="11" s="1"/>
  <c r="AY88" i="11"/>
  <c r="AY91" i="11" s="1"/>
  <c r="AY84" i="11"/>
  <c r="AY80" i="11"/>
  <c r="AY78" i="11"/>
  <c r="AY87" i="11" s="1"/>
  <c r="AY44" i="11"/>
  <c r="AY52" i="11" s="1"/>
  <c r="AY55" i="11" l="1"/>
  <c r="AY63" i="11"/>
  <c r="AY49" i="11"/>
  <c r="AY92" i="11"/>
  <c r="AY81" i="11"/>
  <c r="AY85" i="11"/>
  <c r="AY89" i="11"/>
  <c r="AY97" i="11"/>
  <c r="AY82" i="11"/>
  <c r="AY86" i="11"/>
  <c r="AY90"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<sst xmlns="http://schemas.openxmlformats.org/spreadsheetml/2006/main" count="2177" uniqueCount="758">
  <si>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</si>
  <si>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</si>
  <si>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</si>
  <si>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</si>
  <si>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</si>
  <si>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</si>
  <si>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</si>
  <si>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</si>
  <si>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</si>
  <si>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</si>
  <si>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</si>
  <si>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</si>
  <si>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</si>
  <si>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</si>
  <si>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</si>
  <si>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</si>
  <si>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</si>
  <si>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</si>
  <si>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</si>
  <si>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</si>
  <si>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</si>
  <si>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</si>
  <si>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</si>
  <si>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</si>
  <si>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</si>
  <si>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</si>
  <si>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</si>
  <si>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</si>
  <si>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</si>
  <si>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</si>
  <si>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</si>
  <si>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</si>
  <si>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</si>
  <si>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</si>
  <si>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</si>
  <si>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</si>
  <si>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</si>
  <si>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</si>
  <si>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</si>
  <si>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</si>
  <si>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</si>
  <si>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</si>
  <si>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</si>
  <si>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</si>
  <si>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</si>
  <si>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</si>
  <si>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</si>
  <si>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</si>
  <si>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</si>
  <si>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</si>
  <si>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</si>
  <si>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</si>
  <si>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</si>
  <si>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</si>
  <si>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</si>
  <si>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</si>
  <si>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</si>
  <si>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</si>
  <si>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</si>
  <si>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</si>
  <si>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</si>
  <si>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</si>
  <si>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</si>
  <si>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</si>
  <si>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</si>
  <si>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</si>
  <si>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</si>
  <si>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</si>
  <si>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</si>
  <si>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</si>
  <si>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</si>
  <si>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</si>
  <si>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</si>
  <si>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</si>
  <si>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</si>
  <si>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</si>
  <si>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</si>
  <si>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</si>
  <si>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</si>
  <si>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</si>
  <si>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</si>
  <si>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</si>
  <si>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</si>
  <si>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</si>
  <si>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</si>
  <si>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</si>
  <si>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</si>
  <si>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</si>
  <si>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</si>
  <si>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</si>
  <si>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</si>
  <si>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</si>
  <si>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</si>
  <si>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</si>
  <si>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</si>
  <si>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</si>
  <si>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</si>
  <si>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</si>
  <si>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</si>
  <si>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</si>
  <si>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</si>
  <si>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</si>
  <si>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</si>
  <si>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</si>
  <si>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</si>
  <si>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</si>
  <si>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</si>
  <si>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</si>
  <si>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</si>
  <si>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</si>
  <si>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</si>
  <si>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</si>
  <si>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</si>
  <si>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</si>
  <si>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</si>
  <si>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</si>
  <si>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</si>
  <si>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</si>
  <si>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</si>
  <si>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</si>
  <si>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</si>
  <si>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</si>
  <si>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</si>
  <si>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</si>
  <si>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</si>
  <si>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</si>
  <si>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</si>
  <si>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</si>
  <si>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</si>
  <si>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</si>
  <si>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</si>
  <si>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</si>
  <si>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</si>
  <si>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</si>
  <si>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</si>
  <si>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</si>
  <si>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</si>
  <si>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</si>
  <si>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</si>
  <si>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</si>
  <si>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</si>
  <si>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</si>
  <si>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</si>
  <si>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</si>
  <si>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</si>
  <si>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</si>
  <si>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</si>
  <si>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</si>
  <si>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</si>
  <si>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</si>
  <si>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</si>
  <si>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</si>
  <si>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</si>
  <si>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</si>
  <si>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</si>
  <si>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</si>
  <si>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</si>
  <si>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</si>
  <si>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</si>
  <si>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</si>
  <si>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</si>
  <si>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</si>
  <si>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</si>
  <si>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</si>
  <si>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</si>
  <si>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</si>
  <si>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</si>
  <si>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</si>
  <si>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</si>
  <si>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</si>
  <si>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</si>
  <si>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</si>
  <si>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</si>
  <si>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</si>
  <si>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</si>
  <si>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</si>
  <si>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</si>
  <si>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</si>
  <si>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</si>
  <si>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</si>
  <si>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</si>
  <si>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</si>
  <si>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</si>
  <si>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</si>
  <si>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</si>
  <si>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</si>
  <si>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</si>
  <si>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</si>
  <si>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</si>
  <si>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</si>
  <si>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</si>
  <si>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</si>
  <si>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</si>
  <si>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</si>
  <si>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</si>
  <si>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</si>
  <si>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</si>
  <si>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</si>
  <si>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</si>
  <si>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</si>
  <si>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</si>
  <si>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</si>
  <si>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</si>
  <si>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</si>
  <si>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</si>
  <si>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</si>
  <si>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</si>
  <si>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</si>
  <si>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</si>
  <si>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</si>
  <si>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</si>
  <si>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</si>
  <si>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</si>
  <si>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</si>
  <si>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</si>
  <si>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</si>
  <si>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</si>
  <si>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</si>
  <si>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</si>
  <si>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</si>
  <si>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</si>
  <si>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</si>
  <si>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</si>
  <si>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</si>
  <si>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</si>
  <si>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</si>
  <si>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</si>
  <si>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</si>
  <si>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</si>
  <si>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</si>
  <si>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</si>
  <si>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</si>
  <si>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</si>
  <si>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</si>
  <si>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</si>
  <si>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</si>
  <si>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</si>
  <si>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</si>
  <si>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</si>
  <si>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</si>
  <si>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</si>
  <si>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</si>
  <si>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</si>
  <si>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</si>
  <si>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</si>
  <si>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</si>
  <si>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</si>
  <si>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</si>
  <si>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</si>
  <si>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</si>
  <si>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</si>
  <si>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</si>
  <si>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</si>
  <si>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</si>
  <si>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</si>
  <si>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</si>
  <si>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</si>
  <si>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</si>
  <si>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</si>
  <si>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</si>
  <si>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</si>
  <si>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</si>
  <si>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</si>
  <si>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</si>
  <si>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</si>
  <si>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</si>
  <si>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</si>
  <si>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</si>
  <si>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</si>
  <si>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</si>
  <si>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</si>
  <si>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</si>
  <si>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</si>
  <si>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</si>
  <si>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</si>
  <si>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</si>
  <si>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</si>
  <si>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</si>
  <si>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</si>
  <si>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</si>
  <si>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</si>
  <si>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</si>
  <si>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</si>
  <si>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</si>
  <si>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</si>
  <si>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</si>
  <si>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</si>
  <si>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</si>
  <si>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</si>
  <si>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</si>
  <si>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</si>
  <si>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</si>
  <si>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</si>
  <si>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</si>
  <si>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</si>
  <si>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</si>
  <si>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</si>
  <si>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</si>
  <si>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</si>
  <si>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</si>
  <si>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</si>
  <si>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</si>
  <si>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</si>
  <si>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</si>
  <si>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</si>
  <si>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</si>
  <si>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</si>
  <si>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</si>
  <si>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</si>
  <si>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</si>
  <si>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</si>
  <si>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</si>
  <si>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</si>
  <si>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</si>
  <si>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</si>
  <si>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</si>
  <si>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</si>
  <si>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</si>
  <si>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</si>
  <si>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</si>
  <si>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</si>
  <si>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</si>
  <si>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</si>
  <si>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</si>
  <si>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</si>
  <si>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</si>
  <si>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</si>
  <si>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</si>
  <si>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</si>
  <si>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</si>
  <si>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</si>
  <si>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</si>
  <si>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</si>
  <si>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</si>
  <si>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</si>
  <si>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</si>
  <si>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</si>
  <si>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</si>
  <si>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</si>
  <si>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</si>
  <si>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</si>
  <si>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</si>
  <si>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</si>
  <si>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</si>
  <si>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</si>
  <si>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</si>
  <si>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</si>
  <si>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</si>
  <si>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</si>
  <si>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</si>
  <si>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</si>
  <si>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</si>
  <si>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</si>
  <si>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</si>
  <si>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</si>
  <si>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</si>
  <si>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</si>
  <si>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</si>
  <si>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</si>
  <si>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</si>
  <si>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</si>
  <si>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</si>
  <si>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</si>
  <si>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</si>
  <si>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</si>
  <si>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</si>
  <si>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</si>
  <si>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</si>
  <si>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</si>
  <si>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</si>
  <si>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</si>
  <si>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</si>
  <si>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</si>
  <si>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</si>
  <si>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</si>
  <si>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</si>
  <si>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</si>
  <si>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</si>
  <si>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</si>
  <si>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</si>
  <si>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</si>
  <si>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</si>
  <si>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</si>
  <si>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</si>
  <si>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</si>
  <si>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</si>
  <si>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</si>
  <si>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</si>
  <si>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</si>
  <si>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</si>
  <si>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</si>
  <si>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</si>
  <si>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</si>
  <si>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</si>
  <si>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</si>
  <si>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</si>
  <si>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</si>
  <si>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</si>
  <si>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</si>
  <si>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</si>
  <si>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</si>
  <si>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</si>
  <si>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</si>
  <si>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</si>
  <si>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</si>
  <si>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</si>
  <si>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</si>
  <si>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</si>
  <si>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</si>
  <si>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</si>
  <si>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</si>
  <si>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</si>
  <si>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</si>
  <si>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</si>
  <si>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</si>
  <si>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</si>
  <si>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</si>
  <si>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</si>
  <si>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</si>
  <si>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</si>
  <si>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</si>
  <si>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</si>
  <si>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</si>
  <si>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</si>
  <si>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</si>
  <si>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</si>
  <si>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</si>
  <si>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</si>
  <si>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</si>
  <si>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</si>
  <si>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</si>
  <si>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</si>
  <si>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</si>
  <si>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</si>
  <si>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</si>
  <si>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</si>
  <si>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</si>
  <si>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</si>
  <si>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</si>
  <si>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</si>
  <si>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</si>
  <si>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</si>
  <si>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</si>
  <si>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</si>
  <si>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</si>
  <si>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</si>
  <si>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</si>
  <si>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</si>
  <si>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</si>
  <si>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</si>
  <si>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</si>
  <si>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</si>
  <si>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</si>
  <si>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</si>
  <si>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</si>
  <si>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</si>
  <si>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</si>
  <si>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</si>
  <si>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</si>
  <si>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</si>
  <si>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</si>
  <si>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</si>
  <si>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</si>
  <si>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</si>
  <si>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</si>
  <si>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</si>
  <si>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</si>
  <si>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</si>
  <si>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</si>
  <si>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</si>
  <si>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</si>
  <si>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</si>
  <si>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</si>
  <si>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</si>
  <si>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</si>
  <si>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</si>
  <si>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</si>
  <si>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</si>
  <si>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</si>
  <si>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</si>
  <si>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</si>
  <si>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</si>
  <si>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</si>
  <si>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</si>
  <si>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</si>
  <si>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</si>
  <si>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</si>
  <si>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</si>
  <si>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</si>
  <si>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</si>
  <si>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</si>
  <si>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</si>
  <si>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</si>
  <si>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</si>
  <si>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</si>
  <si>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</si>
  <si>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</si>
  <si>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</si>
  <si>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</si>
  <si>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</si>
  <si>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</si>
  <si>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</si>
  <si>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</si>
  <si>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</si>
  <si>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</si>
  <si>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</si>
  <si>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</si>
  <si>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</si>
  <si>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</si>
  <si>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</si>
  <si>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</si>
  <si>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</si>
  <si>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</si>
  <si>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</si>
  <si>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</si>
  <si>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</si>
  <si>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</si>
  <si>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</si>
  <si>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</si>
  <si>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</si>
  <si>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</si>
  <si>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</si>
  <si>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</si>
  <si>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</si>
  <si>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</si>
  <si>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</si>
  <si>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</si>
  <si>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</si>
  <si>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</si>
  <si>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</si>
  <si>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</si>
  <si>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</si>
  <si>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</si>
  <si>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</si>
  <si>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</si>
  <si>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</si>
  <si>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</si>
  <si>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</si>
  <si>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</si>
  <si>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</si>
  <si>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</si>
  <si>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</si>
  <si>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</si>
  <si>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</si>
  <si>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</si>
  <si>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</si>
  <si>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</si>
  <si>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</si>
  <si>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</si>
  <si>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</si>
  <si>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</si>
  <si>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</si>
  <si>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</si>
  <si>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</si>
  <si>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</si>
  <si>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</si>
  <si>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</si>
  <si>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</si>
  <si>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</si>
  <si>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</si>
  <si>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</si>
  <si>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</si>
  <si>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</si>
  <si>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</si>
  <si>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</si>
  <si>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</si>
  <si>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</si>
  <si>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</si>
  <si>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</si>
  <si>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</si>
  <si>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</si>
  <si>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</si>
  <si>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</si>
  <si>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</si>
  <si>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</si>
  <si>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</si>
  <si>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</si>
  <si>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</si>
  <si>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</si>
  <si>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</si>
  <si>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</si>
  <si>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</si>
  <si>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</si>
  <si>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</si>
  <si>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</si>
  <si>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</si>
  <si>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</si>
  <si>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</si>
  <si>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</si>
  <si>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</si>
  <si>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</si>
  <si>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</si>
  <si>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</si>
  <si>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</si>
  <si>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</si>
  <si>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</si>
  <si>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</si>
  <si>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</si>
  <si>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</si>
  <si>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</si>
  <si>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</si>
  <si>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</si>
  <si>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</si>
  <si>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</si>
  <si>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</si>
  <si>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</si>
  <si>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</si>
  <si>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</si>
  <si>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</si>
  <si>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</si>
  <si>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</si>
  <si>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</si>
  <si>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</si>
  <si>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</si>
  <si>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</si>
  <si>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</si>
  <si>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</si>
  <si>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</si>
  <si>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</si>
  <si>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</si>
  <si>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</si>
  <si>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</si>
  <si>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</si>
  <si>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</si>
  <si>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</si>
  <si>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</si>
  <si>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</si>
  <si>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</si>
  <si>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</si>
  <si>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</si>
  <si>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</si>
  <si>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</si>
  <si>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</si>
  <si>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</si>
  <si>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</si>
  <si>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</si>
  <si>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</si>
  <si>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</si>
  <si>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</si>
  <si>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</si>
  <si>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</si>
  <si>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</si>
  <si>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</si>
  <si>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</si>
  <si>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</si>
  <si>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</si>
  <si>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</si>
  <si>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</si>
  <si>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</si>
  <si>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</si>
  <si>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</si>
  <si>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</si>
  <si>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</si>
  <si>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</si>
  <si>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</si>
  <si>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</si>
  <si>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</si>
  <si>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</si>
  <si>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</si>
  <si>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</si>
  <si>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</si>
  <si>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</si>
  <si>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</si>
  <si>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</si>
  <si>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</si>
  <si>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</si>
  <si>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</si>
  <si>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</si>
  <si>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</si>
  <si>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</si>
  <si>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</si>
  <si>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</si>
  <si>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</si>
  <si>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</si>
  <si>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</si>
  <si>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</si>
  <si>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</si>
  <si>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</si>
  <si>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</si>
  <si>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</si>
  <si>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</si>
  <si>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</si>
  <si>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</si>
  <si>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</si>
  <si>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</si>
  <si>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</si>
  <si>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</si>
  <si>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</si>
  <si>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</si>
  <si>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</si>
  <si>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</si>
  <si>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</si>
  <si>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rPh sb="0" eb="2">
      <t>コウセイ</t>
    </rPh>
    <rPh sb="2" eb="5">
      <t>ロウドウショウ</t>
    </rPh>
    <phoneticPr fontId="5"/>
  </si>
  <si>
    <t>医療的ケア児支援センター開設支援事業</t>
    <rPh sb="0" eb="3">
      <t>イリョウテキ</t>
    </rPh>
    <phoneticPr fontId="5"/>
  </si>
  <si>
    <t>社会・援護局　障害保健福祉部</t>
    <rPh sb="0" eb="2">
      <t>シャカイ</t>
    </rPh>
    <rPh sb="3" eb="5">
      <t>エンゴ</t>
    </rPh>
    <rPh sb="5" eb="6">
      <t>キョク</t>
    </rPh>
    <rPh sb="7" eb="9">
      <t>ショウガイ</t>
    </rPh>
    <rPh sb="9" eb="11">
      <t>ホケン</t>
    </rPh>
    <rPh sb="11" eb="14">
      <t>フクシブ</t>
    </rPh>
    <phoneticPr fontId="5"/>
  </si>
  <si>
    <t>障害福祉課　障害児・発達障害支援室</t>
    <rPh sb="0" eb="2">
      <t>ショウガイ</t>
    </rPh>
    <rPh sb="2" eb="5">
      <t>フクシカ</t>
    </rPh>
    <rPh sb="6" eb="9">
      <t>ショウガイジ</t>
    </rPh>
    <rPh sb="10" eb="12">
      <t>ハッタツ</t>
    </rPh>
    <rPh sb="12" eb="14">
      <t>ショウガイ</t>
    </rPh>
    <rPh sb="14" eb="17">
      <t>シエンシツ</t>
    </rPh>
    <phoneticPr fontId="5"/>
  </si>
  <si>
    <t>河村　のり子</t>
    <rPh sb="0" eb="2">
      <t>カワムラ</t>
    </rPh>
    <rPh sb="5" eb="6">
      <t>コ</t>
    </rPh>
    <phoneticPr fontId="5"/>
  </si>
  <si>
    <t>都道府県に対して、医療的ケア児支援センターを運営する上で必要な備品購入等に要する費用を補助することにより、支援センターの開設を促進し、医療的ケア児を適切な支援に繋げる体制を速やかに構築することを目的とする。</t>
    <rPh sb="0" eb="4">
      <t>トドウフケン</t>
    </rPh>
    <rPh sb="5" eb="6">
      <t>タイ</t>
    </rPh>
    <rPh sb="9" eb="12">
      <t>イリョウテキ</t>
    </rPh>
    <rPh sb="14" eb="15">
      <t>ジ</t>
    </rPh>
    <rPh sb="15" eb="17">
      <t>シエン</t>
    </rPh>
    <rPh sb="22" eb="24">
      <t>ウンエイ</t>
    </rPh>
    <rPh sb="26" eb="27">
      <t>ウエ</t>
    </rPh>
    <rPh sb="28" eb="30">
      <t>ヒツヨウ</t>
    </rPh>
    <rPh sb="31" eb="33">
      <t>ビヒン</t>
    </rPh>
    <rPh sb="33" eb="35">
      <t>コウニュウ</t>
    </rPh>
    <rPh sb="35" eb="36">
      <t>トウ</t>
    </rPh>
    <rPh sb="37" eb="38">
      <t>ヨウ</t>
    </rPh>
    <rPh sb="40" eb="42">
      <t>ヒヨウ</t>
    </rPh>
    <rPh sb="43" eb="45">
      <t>ホジョ</t>
    </rPh>
    <rPh sb="53" eb="55">
      <t>シエン</t>
    </rPh>
    <rPh sb="60" eb="62">
      <t>カイセツ</t>
    </rPh>
    <rPh sb="63" eb="65">
      <t>ソクシン</t>
    </rPh>
    <rPh sb="67" eb="70">
      <t>イリョウテキ</t>
    </rPh>
    <rPh sb="72" eb="73">
      <t>ジ</t>
    </rPh>
    <rPh sb="74" eb="76">
      <t>テキセツ</t>
    </rPh>
    <rPh sb="77" eb="79">
      <t>シエン</t>
    </rPh>
    <rPh sb="80" eb="81">
      <t>ツナ</t>
    </rPh>
    <rPh sb="83" eb="85">
      <t>タイセイ</t>
    </rPh>
    <rPh sb="86" eb="87">
      <t>スミ</t>
    </rPh>
    <rPh sb="90" eb="92">
      <t>コウチク</t>
    </rPh>
    <rPh sb="97" eb="99">
      <t>モクテキ</t>
    </rPh>
    <phoneticPr fontId="5"/>
  </si>
  <si>
    <t xml:space="preserve">
・都道府県が指定した法人が支援センターをの開設に当たっての備品購入等の費用に係る補助を行う事業
・都道府県が自ら支援センターの業務を開始するに当たっての備品購入等を行う事業
補助率：2000千円（３／４)</t>
    <rPh sb="3" eb="7">
      <t>トドウフケン</t>
    </rPh>
    <rPh sb="8" eb="10">
      <t>シテイ</t>
    </rPh>
    <rPh sb="12" eb="14">
      <t>ホウジン</t>
    </rPh>
    <rPh sb="15" eb="17">
      <t>シエン</t>
    </rPh>
    <rPh sb="23" eb="25">
      <t>カイセツ</t>
    </rPh>
    <rPh sb="26" eb="27">
      <t>ア</t>
    </rPh>
    <rPh sb="31" eb="36">
      <t>ビヒンコウニュウトウ</t>
    </rPh>
    <rPh sb="37" eb="39">
      <t>ヒヨウ</t>
    </rPh>
    <rPh sb="40" eb="41">
      <t>カカ</t>
    </rPh>
    <rPh sb="42" eb="44">
      <t>ホジョ</t>
    </rPh>
    <rPh sb="45" eb="46">
      <t>オコナ</t>
    </rPh>
    <rPh sb="47" eb="49">
      <t>ジギョウ</t>
    </rPh>
    <rPh sb="51" eb="55">
      <t>トドウフケン</t>
    </rPh>
    <rPh sb="56" eb="57">
      <t>ミズカ</t>
    </rPh>
    <rPh sb="58" eb="60">
      <t>シエン</t>
    </rPh>
    <rPh sb="65" eb="67">
      <t>ギョウム</t>
    </rPh>
    <rPh sb="68" eb="70">
      <t>カイシ</t>
    </rPh>
    <rPh sb="73" eb="74">
      <t>ア</t>
    </rPh>
    <rPh sb="78" eb="80">
      <t>ビヒン</t>
    </rPh>
    <rPh sb="80" eb="82">
      <t>コウニュウ</t>
    </rPh>
    <rPh sb="82" eb="83">
      <t>トウ</t>
    </rPh>
    <rPh sb="84" eb="85">
      <t>オコナ</t>
    </rPh>
    <rPh sb="86" eb="88">
      <t>ジギョウ</t>
    </rPh>
    <rPh sb="89" eb="92">
      <t>ホジョリツ</t>
    </rPh>
    <rPh sb="97" eb="99">
      <t>センエン</t>
    </rPh>
    <phoneticPr fontId="5"/>
  </si>
  <si>
    <t>○</t>
  </si>
  <si>
    <t>-</t>
    <phoneticPr fontId="5"/>
  </si>
  <si>
    <t xml:space="preserve">障害者総合支援事業費補助金
</t>
    <phoneticPr fontId="5"/>
  </si>
  <si>
    <t>医療的ケア児支援センターの開設を促進し、医療的ケア児を適切な支援に繋げる体制を速やかに構築することを目的として、都道府県に対し、支援センターを運営する上で必要な備品購入等に要する費用を補助する。</t>
    <rPh sb="0" eb="3">
      <t>イリョウテキ</t>
    </rPh>
    <rPh sb="5" eb="6">
      <t>ジ</t>
    </rPh>
    <rPh sb="50" eb="52">
      <t>モクテキ</t>
    </rPh>
    <rPh sb="56" eb="60">
      <t>トドウフケン</t>
    </rPh>
    <rPh sb="61" eb="62">
      <t>タイ</t>
    </rPh>
    <rPh sb="64" eb="66">
      <t>シエン</t>
    </rPh>
    <rPh sb="71" eb="73">
      <t>ウンエイ</t>
    </rPh>
    <rPh sb="75" eb="76">
      <t>ウエ</t>
    </rPh>
    <rPh sb="77" eb="79">
      <t>ヒツヨウ</t>
    </rPh>
    <rPh sb="80" eb="82">
      <t>ビヒン</t>
    </rPh>
    <rPh sb="82" eb="84">
      <t>コウニュウ</t>
    </rPh>
    <rPh sb="84" eb="85">
      <t>トウ</t>
    </rPh>
    <rPh sb="86" eb="87">
      <t>ヨウ</t>
    </rPh>
    <rPh sb="89" eb="91">
      <t>ヒヨウ</t>
    </rPh>
    <rPh sb="92" eb="94">
      <t>ホジョ</t>
    </rPh>
    <phoneticPr fontId="5"/>
  </si>
  <si>
    <t>円</t>
    <rPh sb="0" eb="1">
      <t>エン</t>
    </rPh>
    <phoneticPr fontId="5"/>
  </si>
  <si>
    <t>　　X/Y</t>
    <phoneticPr fontId="5"/>
  </si>
  <si>
    <t>医療的ケア児の支援体制を構築するため、医療的ケア児支援センターの開設を促進する</t>
    <rPh sb="0" eb="3">
      <t>イリョウテキ</t>
    </rPh>
    <rPh sb="5" eb="6">
      <t>ジ</t>
    </rPh>
    <rPh sb="7" eb="9">
      <t>シエン</t>
    </rPh>
    <rPh sb="9" eb="11">
      <t>タイセイ</t>
    </rPh>
    <rPh sb="12" eb="14">
      <t>コウチク</t>
    </rPh>
    <rPh sb="19" eb="22">
      <t>イリョウテキ</t>
    </rPh>
    <rPh sb="24" eb="25">
      <t>ジ</t>
    </rPh>
    <rPh sb="25" eb="27">
      <t>シエン</t>
    </rPh>
    <rPh sb="32" eb="34">
      <t>カイセツ</t>
    </rPh>
    <rPh sb="35" eb="37">
      <t>ソクシン</t>
    </rPh>
    <phoneticPr fontId="5"/>
  </si>
  <si>
    <t>無</t>
  </si>
  <si>
    <t>‐</t>
  </si>
  <si>
    <t>本事業は、医療的ケア児の健やかなる成長と、その家族の離職の防止に資する等の目的を踏まえ、都道府県において、医療的ケア児支援センターのを早期に開設し、医療的ケア児を適切な支援に繋げる体制を速やかに構築することを目的としているため、社会のニーズを反映している。</t>
    <rPh sb="0" eb="1">
      <t>ホン</t>
    </rPh>
    <rPh sb="1" eb="3">
      <t>ジギョウ</t>
    </rPh>
    <rPh sb="5" eb="8">
      <t>イリョウテキ</t>
    </rPh>
    <rPh sb="10" eb="11">
      <t>ジ</t>
    </rPh>
    <rPh sb="12" eb="13">
      <t>スコ</t>
    </rPh>
    <rPh sb="17" eb="19">
      <t>セイチョウ</t>
    </rPh>
    <rPh sb="23" eb="25">
      <t>カゾク</t>
    </rPh>
    <rPh sb="26" eb="28">
      <t>リショク</t>
    </rPh>
    <rPh sb="29" eb="31">
      <t>ボウシ</t>
    </rPh>
    <rPh sb="32" eb="33">
      <t>シ</t>
    </rPh>
    <rPh sb="35" eb="36">
      <t>トウ</t>
    </rPh>
    <rPh sb="37" eb="39">
      <t>モクテキ</t>
    </rPh>
    <rPh sb="40" eb="41">
      <t>フ</t>
    </rPh>
    <rPh sb="44" eb="48">
      <t>トドウフケン</t>
    </rPh>
    <rPh sb="53" eb="56">
      <t>イリョウテキ</t>
    </rPh>
    <rPh sb="67" eb="69">
      <t>ソウキ</t>
    </rPh>
    <rPh sb="70" eb="72">
      <t>カイセツ</t>
    </rPh>
    <rPh sb="74" eb="77">
      <t>イリョウテキ</t>
    </rPh>
    <rPh sb="79" eb="80">
      <t>ジ</t>
    </rPh>
    <rPh sb="81" eb="83">
      <t>テキセツ</t>
    </rPh>
    <rPh sb="84" eb="86">
      <t>シエン</t>
    </rPh>
    <rPh sb="87" eb="88">
      <t>ツナ</t>
    </rPh>
    <rPh sb="90" eb="92">
      <t>タイセイ</t>
    </rPh>
    <rPh sb="93" eb="94">
      <t>スミ</t>
    </rPh>
    <rPh sb="97" eb="99">
      <t>コウチク</t>
    </rPh>
    <rPh sb="104" eb="106">
      <t>モクテキ</t>
    </rPh>
    <rPh sb="114" eb="116">
      <t>シャカイ</t>
    </rPh>
    <rPh sb="121" eb="123">
      <t>ハンエイ</t>
    </rPh>
    <phoneticPr fontId="5"/>
  </si>
  <si>
    <t>本事業は、令和３年９月に施行された、医療的ケア児及びその家族に対する支援に関する法律に規定されている、医療的ケア児支援センターについて、都道府県において早期に開設されるよう、補助するものであり、国が実施すべきであると考える。</t>
    <rPh sb="0" eb="1">
      <t>ホン</t>
    </rPh>
    <rPh sb="1" eb="3">
      <t>ジギョウ</t>
    </rPh>
    <rPh sb="5" eb="7">
      <t>レイワ</t>
    </rPh>
    <rPh sb="8" eb="9">
      <t>ネン</t>
    </rPh>
    <rPh sb="10" eb="11">
      <t>ツキ</t>
    </rPh>
    <rPh sb="12" eb="14">
      <t>シコウ</t>
    </rPh>
    <rPh sb="18" eb="21">
      <t>イリョウテキ</t>
    </rPh>
    <rPh sb="23" eb="24">
      <t>ジ</t>
    </rPh>
    <rPh sb="24" eb="25">
      <t>オヨ</t>
    </rPh>
    <rPh sb="28" eb="30">
      <t>カゾク</t>
    </rPh>
    <rPh sb="31" eb="32">
      <t>タイ</t>
    </rPh>
    <rPh sb="34" eb="36">
      <t>シエン</t>
    </rPh>
    <rPh sb="37" eb="38">
      <t>カン</t>
    </rPh>
    <rPh sb="40" eb="42">
      <t>ホウリツ</t>
    </rPh>
    <rPh sb="43" eb="45">
      <t>キテイ</t>
    </rPh>
    <rPh sb="51" eb="54">
      <t>イリョウテキ</t>
    </rPh>
    <rPh sb="56" eb="57">
      <t>ジ</t>
    </rPh>
    <rPh sb="57" eb="59">
      <t>シエン</t>
    </rPh>
    <rPh sb="68" eb="72">
      <t>トドウフケン</t>
    </rPh>
    <rPh sb="76" eb="78">
      <t>ソウキ</t>
    </rPh>
    <rPh sb="79" eb="81">
      <t>カイセツ</t>
    </rPh>
    <rPh sb="87" eb="89">
      <t>ホジョ</t>
    </rPh>
    <rPh sb="97" eb="98">
      <t>クニ</t>
    </rPh>
    <rPh sb="99" eb="101">
      <t>ジッシ</t>
    </rPh>
    <rPh sb="108" eb="109">
      <t>カンガ</t>
    </rPh>
    <phoneticPr fontId="5"/>
  </si>
  <si>
    <t>本事業は、医療的ケア児支援センターが都道府県において、早期に開設されるよう促進し、医療的ケア児を適切な支援に繋げる体制を速やかに構築することを目的としてるため、優先度の高い事業である。</t>
    <rPh sb="0" eb="1">
      <t>ホン</t>
    </rPh>
    <rPh sb="1" eb="3">
      <t>ジギョウ</t>
    </rPh>
    <rPh sb="5" eb="8">
      <t>イリョウテキ</t>
    </rPh>
    <rPh sb="10" eb="13">
      <t>ジシエン</t>
    </rPh>
    <rPh sb="18" eb="22">
      <t>トドウフケン</t>
    </rPh>
    <rPh sb="27" eb="29">
      <t>ソウキ</t>
    </rPh>
    <rPh sb="30" eb="32">
      <t>カイセツ</t>
    </rPh>
    <rPh sb="37" eb="39">
      <t>ソクシン</t>
    </rPh>
    <rPh sb="41" eb="44">
      <t>イリョウテキ</t>
    </rPh>
    <rPh sb="46" eb="47">
      <t>ジ</t>
    </rPh>
    <rPh sb="48" eb="50">
      <t>テキセツ</t>
    </rPh>
    <rPh sb="51" eb="53">
      <t>シエン</t>
    </rPh>
    <rPh sb="54" eb="55">
      <t>ツナ</t>
    </rPh>
    <rPh sb="57" eb="59">
      <t>タイセイ</t>
    </rPh>
    <rPh sb="60" eb="61">
      <t>スミ</t>
    </rPh>
    <rPh sb="64" eb="66">
      <t>コウチク</t>
    </rPh>
    <rPh sb="71" eb="73">
      <t>モクテキ</t>
    </rPh>
    <rPh sb="80" eb="83">
      <t>ユウセンド</t>
    </rPh>
    <rPh sb="84" eb="85">
      <t>タカ</t>
    </rPh>
    <rPh sb="86" eb="88">
      <t>ジギョウ</t>
    </rPh>
    <phoneticPr fontId="5"/>
  </si>
  <si>
    <t>-</t>
    <phoneticPr fontId="5"/>
  </si>
  <si>
    <t>令和３年９月に「医療的ケア児及びその家族に対する支援に関する法律」が制定され、令和３年度補正予算にて計上されたものである。実施要綱の発出が同年１２月であり、各都道府県で検討する期間が短かったことから年度内執行が難しく、翌年度繰越額が大きくなった。</t>
    <rPh sb="63" eb="65">
      <t>ヨウコウ</t>
    </rPh>
    <rPh sb="99" eb="102">
      <t>ネンドナイ</t>
    </rPh>
    <rPh sb="102" eb="104">
      <t>シッコウ</t>
    </rPh>
    <rPh sb="105" eb="106">
      <t>ムズカ</t>
    </rPh>
    <rPh sb="109" eb="112">
      <t>ヨクネンド</t>
    </rPh>
    <phoneticPr fontId="5"/>
  </si>
  <si>
    <t>27712000/20</t>
    <phoneticPr fontId="5"/>
  </si>
  <si>
    <t>本事業は都道府県に対して、医療的ケア児支援センターを運営する上で必要な備品購入等に要する費用を補助することにより、支援センターの開設を促進し、医療的ケア児を適切な支援に繋げる体制を速やかに構築することを目的としているため、定量的な成果目標を設定することは困難</t>
    <rPh sb="0" eb="1">
      <t>ホン</t>
    </rPh>
    <rPh sb="1" eb="3">
      <t>ジギョウ</t>
    </rPh>
    <rPh sb="101" eb="103">
      <t>モクテキ</t>
    </rPh>
    <rPh sb="111" eb="114">
      <t>テイリョウテキ</t>
    </rPh>
    <rPh sb="115" eb="117">
      <t>セイカ</t>
    </rPh>
    <rPh sb="117" eb="119">
      <t>モクヒョウ</t>
    </rPh>
    <rPh sb="120" eb="122">
      <t>セッテイ</t>
    </rPh>
    <rPh sb="127" eb="129">
      <t>コンナン</t>
    </rPh>
    <phoneticPr fontId="5"/>
  </si>
  <si>
    <t>医療的ケア児支援センターを開設し、医療的ケア児を適切な支援に繋げる体制を構築する</t>
    <rPh sb="0" eb="3">
      <t>イリョウテキ</t>
    </rPh>
    <rPh sb="5" eb="8">
      <t>ジシエン</t>
    </rPh>
    <rPh sb="13" eb="15">
      <t>カイセツ</t>
    </rPh>
    <phoneticPr fontId="5"/>
  </si>
  <si>
    <t>開設都道府県数</t>
    <rPh sb="0" eb="2">
      <t>カイセツ</t>
    </rPh>
    <rPh sb="2" eb="6">
      <t>トドウフケン</t>
    </rPh>
    <rPh sb="6" eb="7">
      <t>スウ</t>
    </rPh>
    <phoneticPr fontId="5"/>
  </si>
  <si>
    <t>単位当たりコストX／Y
X：「交付額」
／　　　
Y：「開設都道府県数」　　　　　　　　　　　</t>
    <rPh sb="0" eb="2">
      <t>タンイ</t>
    </rPh>
    <rPh sb="2" eb="3">
      <t>ア</t>
    </rPh>
    <rPh sb="15" eb="18">
      <t>コウフガク</t>
    </rPh>
    <rPh sb="28" eb="30">
      <t>カイセツ</t>
    </rPh>
    <rPh sb="30" eb="34">
      <t>トドウフケン</t>
    </rPh>
    <rPh sb="34" eb="35">
      <t>スウ</t>
    </rPh>
    <phoneticPr fontId="5"/>
  </si>
  <si>
    <t>開設都道府県数</t>
    <rPh sb="0" eb="2">
      <t>カイセツ</t>
    </rPh>
    <rPh sb="2" eb="6">
      <t>トドウフケン</t>
    </rPh>
    <rPh sb="6" eb="7">
      <t>スウ</t>
    </rPh>
    <phoneticPr fontId="5"/>
  </si>
  <si>
    <t>-</t>
    <phoneticPr fontId="5"/>
  </si>
  <si>
    <t>医療的ケア児の支援体制を構築するため、医療的ケア児支援センターの開設を促進する</t>
    <phoneticPr fontId="5"/>
  </si>
  <si>
    <t>補助金</t>
    <rPh sb="0" eb="3">
      <t>ホジョキン</t>
    </rPh>
    <phoneticPr fontId="5"/>
  </si>
  <si>
    <t>電話、情報回線工事等通信運搬費・電話機、机、椅子、キャビネット、パーテーション、シュレッダー等備品購入費・執務室、相談室工事等工事請負費</t>
    <rPh sb="9" eb="10">
      <t>トウ</t>
    </rPh>
    <rPh sb="20" eb="21">
      <t>ツクエ</t>
    </rPh>
    <rPh sb="22" eb="24">
      <t>イス</t>
    </rPh>
    <rPh sb="46" eb="47">
      <t>トウ</t>
    </rPh>
    <rPh sb="47" eb="49">
      <t>ビヒン</t>
    </rPh>
    <rPh sb="49" eb="52">
      <t>コウニュウヒ</t>
    </rPh>
    <rPh sb="62" eb="63">
      <t>トウ</t>
    </rPh>
    <phoneticPr fontId="5"/>
  </si>
  <si>
    <t>補助金</t>
    <rPh sb="0" eb="2">
      <t>ホジョ</t>
    </rPh>
    <rPh sb="2" eb="3">
      <t>キン</t>
    </rPh>
    <phoneticPr fontId="5"/>
  </si>
  <si>
    <t>福岡県</t>
    <rPh sb="0" eb="3">
      <t>フクオカケン</t>
    </rPh>
    <phoneticPr fontId="5"/>
  </si>
  <si>
    <t>補助金等交付</t>
  </si>
  <si>
    <t>青森県</t>
    <rPh sb="0" eb="3">
      <t>アオモリケン</t>
    </rPh>
    <phoneticPr fontId="5"/>
  </si>
  <si>
    <t>富山県</t>
    <rPh sb="0" eb="3">
      <t>トヤマケン</t>
    </rPh>
    <phoneticPr fontId="5"/>
  </si>
  <si>
    <t>山梨県</t>
    <rPh sb="0" eb="3">
      <t>ヤマナシケン</t>
    </rPh>
    <phoneticPr fontId="5"/>
  </si>
  <si>
    <t>長野県</t>
    <rPh sb="0" eb="3">
      <t>ナガノケン</t>
    </rPh>
    <phoneticPr fontId="5"/>
  </si>
  <si>
    <t>静岡県</t>
    <rPh sb="0" eb="3">
      <t>シズオカケン</t>
    </rPh>
    <phoneticPr fontId="5"/>
  </si>
  <si>
    <t>京都府</t>
    <rPh sb="0" eb="3">
      <t>キョウトフ</t>
    </rPh>
    <phoneticPr fontId="5"/>
  </si>
  <si>
    <t>奈良県</t>
    <rPh sb="0" eb="3">
      <t>ナラケン</t>
    </rPh>
    <phoneticPr fontId="5"/>
  </si>
  <si>
    <t>山口県</t>
    <rPh sb="0" eb="3">
      <t>ヤマグチケン</t>
    </rPh>
    <phoneticPr fontId="5"/>
  </si>
  <si>
    <t>岩手県</t>
    <rPh sb="0" eb="3">
      <t>イワテケン</t>
    </rPh>
    <phoneticPr fontId="5"/>
  </si>
  <si>
    <t>愛知県</t>
    <rPh sb="0" eb="3">
      <t>アイチケン</t>
    </rPh>
    <phoneticPr fontId="5"/>
  </si>
  <si>
    <t>医療的ケア児支援センターの開設</t>
    <phoneticPr fontId="5"/>
  </si>
  <si>
    <t>医療的ケア児支援センターの開設を委託</t>
    <rPh sb="16" eb="18">
      <t>イタク</t>
    </rPh>
    <phoneticPr fontId="5"/>
  </si>
  <si>
    <t>山形県</t>
    <rPh sb="0" eb="3">
      <t>ヤマガタケン</t>
    </rPh>
    <phoneticPr fontId="5"/>
  </si>
  <si>
    <t>千葉県</t>
    <rPh sb="0" eb="3">
      <t>チバケン</t>
    </rPh>
    <phoneticPr fontId="5"/>
  </si>
  <si>
    <t>兵庫県</t>
    <rPh sb="0" eb="3">
      <t>ヒョウゴケン</t>
    </rPh>
    <phoneticPr fontId="5"/>
  </si>
  <si>
    <t>広島県</t>
    <rPh sb="0" eb="3">
      <t>ヒロシマケン</t>
    </rPh>
    <phoneticPr fontId="5"/>
  </si>
  <si>
    <t>香川県</t>
    <rPh sb="0" eb="3">
      <t>カガワケン</t>
    </rPh>
    <phoneticPr fontId="5"/>
  </si>
  <si>
    <t>熊本県</t>
    <rPh sb="0" eb="3">
      <t>クマモトケン</t>
    </rPh>
    <phoneticPr fontId="5"/>
  </si>
  <si>
    <t>秋田県</t>
    <rPh sb="0" eb="3">
      <t>アキタケン</t>
    </rPh>
    <phoneticPr fontId="5"/>
  </si>
  <si>
    <t>宮城県</t>
    <rPh sb="0" eb="3">
      <t>ミヤギケン</t>
    </rPh>
    <phoneticPr fontId="5"/>
  </si>
  <si>
    <t>福井県</t>
    <rPh sb="0" eb="3">
      <t>フクイケン</t>
    </rPh>
    <phoneticPr fontId="5"/>
  </si>
  <si>
    <t>PC、看板作成費、電話機、机、椅子、プリンター、タブレット、Webカメラ電話機等備品購入を委託</t>
    <rPh sb="3" eb="5">
      <t>カンバン</t>
    </rPh>
    <rPh sb="5" eb="8">
      <t>サクセイヒ</t>
    </rPh>
    <rPh sb="9" eb="12">
      <t>デンワキ</t>
    </rPh>
    <rPh sb="13" eb="14">
      <t>ツクエ</t>
    </rPh>
    <rPh sb="15" eb="17">
      <t>イス</t>
    </rPh>
    <rPh sb="36" eb="39">
      <t>デンワキ</t>
    </rPh>
    <rPh sb="39" eb="40">
      <t>トウ</t>
    </rPh>
    <rPh sb="40" eb="42">
      <t>ビヒン</t>
    </rPh>
    <rPh sb="42" eb="44">
      <t>コウニュウ</t>
    </rPh>
    <rPh sb="45" eb="47">
      <t>イタク</t>
    </rPh>
    <phoneticPr fontId="5"/>
  </si>
  <si>
    <t>令和３年度障害者総合支援事業費補助金（追加協議分）の国庫補助について【令和４年１月１８日厚生労働省発障０１１８第７号】</t>
    <rPh sb="0" eb="2">
      <t>レイワ</t>
    </rPh>
    <rPh sb="3" eb="5">
      <t>ネンド</t>
    </rPh>
    <rPh sb="5" eb="8">
      <t>ショウガイシャ</t>
    </rPh>
    <rPh sb="8" eb="10">
      <t>ソウゴウ</t>
    </rPh>
    <rPh sb="10" eb="12">
      <t>シエン</t>
    </rPh>
    <rPh sb="12" eb="15">
      <t>ジギョウヒ</t>
    </rPh>
    <rPh sb="15" eb="18">
      <t>ホジョキン</t>
    </rPh>
    <rPh sb="19" eb="21">
      <t>ツイカ</t>
    </rPh>
    <rPh sb="21" eb="23">
      <t>キョウギ</t>
    </rPh>
    <rPh sb="23" eb="24">
      <t>ブン</t>
    </rPh>
    <rPh sb="26" eb="28">
      <t>コッコ</t>
    </rPh>
    <rPh sb="28" eb="30">
      <t>ホジョ</t>
    </rPh>
    <rPh sb="35" eb="37">
      <t>レイワ</t>
    </rPh>
    <rPh sb="38" eb="39">
      <t>ネン</t>
    </rPh>
    <rPh sb="40" eb="41">
      <t>ガツ</t>
    </rPh>
    <rPh sb="43" eb="44">
      <t>ニチ</t>
    </rPh>
    <rPh sb="44" eb="46">
      <t>コウセイ</t>
    </rPh>
    <rPh sb="46" eb="49">
      <t>ロウドウショウ</t>
    </rPh>
    <rPh sb="49" eb="50">
      <t>ハツ</t>
    </rPh>
    <rPh sb="50" eb="51">
      <t>ショウ</t>
    </rPh>
    <rPh sb="55" eb="56">
      <t>ダイ</t>
    </rPh>
    <rPh sb="57" eb="58">
      <t>ゴウ</t>
    </rPh>
    <phoneticPr fontId="5"/>
  </si>
  <si>
    <t>事業の実施状況を踏まえつつ、引き続き必要な予算額を確保し、適正な執行に努めて参りたい。</t>
    <rPh sb="0" eb="2">
      <t>ジギョウ</t>
    </rPh>
    <rPh sb="3" eb="5">
      <t>ジッシ</t>
    </rPh>
    <rPh sb="5" eb="7">
      <t>ジョウキョウ</t>
    </rPh>
    <rPh sb="8" eb="9">
      <t>フ</t>
    </rPh>
    <rPh sb="14" eb="15">
      <t>ヒ</t>
    </rPh>
    <rPh sb="16" eb="17">
      <t>ツヅ</t>
    </rPh>
    <rPh sb="18" eb="20">
      <t>ヒツヨウ</t>
    </rPh>
    <rPh sb="21" eb="24">
      <t>ヨサンガク</t>
    </rPh>
    <rPh sb="25" eb="27">
      <t>カクホ</t>
    </rPh>
    <rPh sb="29" eb="31">
      <t>テキセイ</t>
    </rPh>
    <rPh sb="32" eb="34">
      <t>シッコウ</t>
    </rPh>
    <rPh sb="35" eb="36">
      <t>ツト</t>
    </rPh>
    <rPh sb="38" eb="39">
      <t>マイ</t>
    </rPh>
    <phoneticPr fontId="5"/>
  </si>
  <si>
    <t>令和３年度補正予算にて計上された事業であるため、執行率は低くなっているが、令和４年度に予算を繰り越し、医療的ケア児支援センターの早期開設に向けて、事業を行っていく必要がある。</t>
    <rPh sb="0" eb="2">
      <t>レイワ</t>
    </rPh>
    <rPh sb="3" eb="5">
      <t>ネンド</t>
    </rPh>
    <rPh sb="5" eb="7">
      <t>ホセイ</t>
    </rPh>
    <rPh sb="7" eb="9">
      <t>ヨサン</t>
    </rPh>
    <rPh sb="11" eb="13">
      <t>ケイジョウ</t>
    </rPh>
    <rPh sb="16" eb="18">
      <t>ジギョウ</t>
    </rPh>
    <rPh sb="24" eb="27">
      <t>シッコウリツ</t>
    </rPh>
    <rPh sb="28" eb="29">
      <t>ヒク</t>
    </rPh>
    <rPh sb="37" eb="39">
      <t>レイワ</t>
    </rPh>
    <rPh sb="40" eb="42">
      <t>ネンド</t>
    </rPh>
    <rPh sb="43" eb="45">
      <t>ヨサン</t>
    </rPh>
    <rPh sb="46" eb="47">
      <t>ク</t>
    </rPh>
    <rPh sb="48" eb="49">
      <t>コ</t>
    </rPh>
    <rPh sb="69" eb="70">
      <t>ム</t>
    </rPh>
    <rPh sb="73" eb="75">
      <t>ジギョウ</t>
    </rPh>
    <rPh sb="76" eb="77">
      <t>オコナ</t>
    </rPh>
    <rPh sb="81" eb="83">
      <t>ヒツヨウ</t>
    </rPh>
    <phoneticPr fontId="5"/>
  </si>
  <si>
    <t>厚労</t>
  </si>
  <si>
    <t>42788000/27</t>
    <phoneticPr fontId="5"/>
  </si>
  <si>
    <t xml:space="preserve">事業は当初の予定通りの成果を達成したため、令和４年度をもって終了すること。 </t>
    <phoneticPr fontId="5"/>
  </si>
  <si>
    <t>終了予定</t>
  </si>
  <si>
    <t>点検対象外</t>
    <rPh sb="0" eb="2">
      <t>テンケン</t>
    </rPh>
    <rPh sb="2" eb="5">
      <t>タイショウガイ</t>
    </rPh>
    <phoneticPr fontId="5"/>
  </si>
  <si>
    <t>-</t>
    <phoneticPr fontId="5"/>
  </si>
  <si>
    <t>当該事業は終了するが、得られた知見は他の事業にも活用する。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</si>
</sst>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67236</xdr:colOff>
      <xdr:row>269</xdr:row>
      <xdr:rowOff>116416</xdr:rowOff>
    </xdr:from>
    <xdr:to>
      <xdr:col>38</xdr:col>
      <xdr:colOff>56030</xdr:colOff>
      <xdr:row>272</xdr:row>
      <xdr:rowOff>313765</xdr:rowOff>
    </xdr:to>
    <xdr:sp macro="" textlink="">
      <xdr:nvSpPr>
        <xdr:cNvPr id="2" name="正方形/長方形 1"/>
        <xdr:cNvSpPr/>
      </xdr:nvSpPr>
      <xdr:spPr>
        <a:xfrm>
          <a:off x="4289986" y="29855583"/>
          <a:ext cx="3407211" cy="1245099"/>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rPr>
            <a:t>厚生労働省</a:t>
          </a:r>
          <a:endParaRPr kumimoji="1" lang="en-US" altLang="ja-JP" sz="2400">
            <a:solidFill>
              <a:schemeClr val="tx1"/>
            </a:solidFill>
          </a:endParaRPr>
        </a:p>
        <a:p>
          <a:pPr algn="ctr"/>
          <a:r>
            <a:rPr kumimoji="1" lang="ja-JP" altLang="en-US" sz="2400">
              <a:solidFill>
                <a:schemeClr val="tx1"/>
              </a:solidFill>
            </a:rPr>
            <a:t>２８百万円</a:t>
          </a:r>
        </a:p>
      </xdr:txBody>
    </xdr:sp>
    <xdr:clientData/>
  </xdr:twoCellAnchor>
  <xdr:twoCellAnchor>
    <xdr:from>
      <xdr:col>31</xdr:col>
      <xdr:colOff>33618</xdr:colOff>
      <xdr:row>275</xdr:row>
      <xdr:rowOff>22413</xdr:rowOff>
    </xdr:from>
    <xdr:to>
      <xdr:col>33</xdr:col>
      <xdr:colOff>78442</xdr:colOff>
      <xdr:row>277</xdr:row>
      <xdr:rowOff>21167</xdr:rowOff>
    </xdr:to>
    <xdr:sp macro="" textlink="">
      <xdr:nvSpPr>
        <xdr:cNvPr id="3" name="下矢印 2"/>
        <xdr:cNvSpPr/>
      </xdr:nvSpPr>
      <xdr:spPr>
        <a:xfrm>
          <a:off x="6267201" y="31857080"/>
          <a:ext cx="446991" cy="697254"/>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134471</xdr:colOff>
      <xdr:row>275</xdr:row>
      <xdr:rowOff>22412</xdr:rowOff>
    </xdr:from>
    <xdr:to>
      <xdr:col>28</xdr:col>
      <xdr:colOff>179295</xdr:colOff>
      <xdr:row>276</xdr:row>
      <xdr:rowOff>338666</xdr:rowOff>
    </xdr:to>
    <xdr:sp macro="" textlink="">
      <xdr:nvSpPr>
        <xdr:cNvPr id="6" name="下矢印 5"/>
        <xdr:cNvSpPr/>
      </xdr:nvSpPr>
      <xdr:spPr>
        <a:xfrm rot="10800000">
          <a:off x="5362638" y="31857079"/>
          <a:ext cx="446990" cy="665504"/>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11206</xdr:colOff>
      <xdr:row>277</xdr:row>
      <xdr:rowOff>95250</xdr:rowOff>
    </xdr:from>
    <xdr:to>
      <xdr:col>39</xdr:col>
      <xdr:colOff>0</xdr:colOff>
      <xdr:row>281</xdr:row>
      <xdr:rowOff>89649</xdr:rowOff>
    </xdr:to>
    <xdr:sp macro="" textlink="">
      <xdr:nvSpPr>
        <xdr:cNvPr id="11" name="正方形/長方形 10"/>
        <xdr:cNvSpPr/>
      </xdr:nvSpPr>
      <xdr:spPr>
        <a:xfrm>
          <a:off x="4435039" y="32628417"/>
          <a:ext cx="3407211" cy="1391399"/>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rPr>
            <a:t>都道府県</a:t>
          </a:r>
          <a:endParaRPr kumimoji="1" lang="en-US" altLang="ja-JP" sz="2400">
            <a:solidFill>
              <a:schemeClr val="tx1"/>
            </a:solidFill>
          </a:endParaRPr>
        </a:p>
        <a:p>
          <a:pPr algn="ctr"/>
          <a:r>
            <a:rPr kumimoji="1" lang="ja-JP" altLang="en-US" sz="2400">
              <a:solidFill>
                <a:schemeClr val="tx1"/>
              </a:solidFill>
            </a:rPr>
            <a:t>２８百万円</a:t>
          </a:r>
          <a:endParaRPr kumimoji="1" lang="en-US" altLang="ja-JP" sz="2400">
            <a:solidFill>
              <a:schemeClr val="tx1"/>
            </a:solidFill>
          </a:endParaRPr>
        </a:p>
      </xdr:txBody>
    </xdr:sp>
    <xdr:clientData/>
  </xdr:twoCellAnchor>
  <xdr:twoCellAnchor>
    <xdr:from>
      <xdr:col>29</xdr:col>
      <xdr:colOff>81311</xdr:colOff>
      <xdr:row>282</xdr:row>
      <xdr:rowOff>343342</xdr:rowOff>
    </xdr:from>
    <xdr:to>
      <xdr:col>41</xdr:col>
      <xdr:colOff>83511</xdr:colOff>
      <xdr:row>283</xdr:row>
      <xdr:rowOff>286216</xdr:rowOff>
    </xdr:to>
    <xdr:sp macro="" textlink="">
      <xdr:nvSpPr>
        <xdr:cNvPr id="12" name="下矢印 11"/>
        <xdr:cNvSpPr/>
      </xdr:nvSpPr>
      <xdr:spPr>
        <a:xfrm rot="18216996">
          <a:off x="6996988" y="94493518"/>
          <a:ext cx="290257" cy="242267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134469</xdr:colOff>
      <xdr:row>285</xdr:row>
      <xdr:rowOff>302559</xdr:rowOff>
    </xdr:from>
    <xdr:to>
      <xdr:col>29</xdr:col>
      <xdr:colOff>123263</xdr:colOff>
      <xdr:row>301</xdr:row>
      <xdr:rowOff>95249</xdr:rowOff>
    </xdr:to>
    <xdr:sp macro="" textlink="">
      <xdr:nvSpPr>
        <xdr:cNvPr id="14" name="正方形/長方形 13"/>
        <xdr:cNvSpPr/>
      </xdr:nvSpPr>
      <xdr:spPr>
        <a:xfrm>
          <a:off x="2547469" y="35629726"/>
          <a:ext cx="3407211" cy="1962273"/>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solidFill>
                <a:schemeClr val="tx1"/>
              </a:solidFill>
            </a:rPr>
            <a:t>A.</a:t>
          </a:r>
          <a:r>
            <a:rPr kumimoji="1" lang="ja-JP" altLang="en-US" sz="2400">
              <a:solidFill>
                <a:schemeClr val="tx1"/>
              </a:solidFill>
            </a:rPr>
            <a:t>都道府県で直接実施</a:t>
          </a:r>
          <a:endParaRPr kumimoji="1" lang="en-US" altLang="ja-JP" sz="2400">
            <a:solidFill>
              <a:schemeClr val="tx1"/>
            </a:solidFill>
          </a:endParaRPr>
        </a:p>
        <a:p>
          <a:pPr algn="ctr"/>
          <a:r>
            <a:rPr kumimoji="1" lang="ja-JP" altLang="en-US" sz="2400">
              <a:solidFill>
                <a:schemeClr val="tx1"/>
              </a:solidFill>
            </a:rPr>
            <a:t>１０自治体</a:t>
          </a:r>
          <a:endParaRPr kumimoji="1" lang="en-US" altLang="ja-JP" sz="2400">
            <a:solidFill>
              <a:schemeClr val="tx1"/>
            </a:solidFill>
          </a:endParaRPr>
        </a:p>
        <a:p>
          <a:pPr algn="ctr"/>
          <a:r>
            <a:rPr kumimoji="1" lang="ja-JP" altLang="en-US" sz="2400">
              <a:solidFill>
                <a:schemeClr val="tx1"/>
              </a:solidFill>
            </a:rPr>
            <a:t>１５百万円</a:t>
          </a:r>
          <a:endParaRPr kumimoji="1" lang="en-US" altLang="ja-JP" sz="2400">
            <a:solidFill>
              <a:schemeClr val="tx1"/>
            </a:solidFill>
          </a:endParaRPr>
        </a:p>
      </xdr:txBody>
    </xdr:sp>
    <xdr:clientData/>
  </xdr:twoCellAnchor>
  <xdr:twoCellAnchor>
    <xdr:from>
      <xdr:col>32</xdr:col>
      <xdr:colOff>63500</xdr:colOff>
      <xdr:row>285</xdr:row>
      <xdr:rowOff>324970</xdr:rowOff>
    </xdr:from>
    <xdr:to>
      <xdr:col>49</xdr:col>
      <xdr:colOff>168090</xdr:colOff>
      <xdr:row>301</xdr:row>
      <xdr:rowOff>52916</xdr:rowOff>
    </xdr:to>
    <xdr:sp macro="" textlink="">
      <xdr:nvSpPr>
        <xdr:cNvPr id="15" name="正方形/長方形 14"/>
        <xdr:cNvSpPr/>
      </xdr:nvSpPr>
      <xdr:spPr>
        <a:xfrm>
          <a:off x="6498167" y="35652137"/>
          <a:ext cx="3523006" cy="1897529"/>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solidFill>
                <a:schemeClr val="tx1"/>
              </a:solidFill>
            </a:rPr>
            <a:t>B.</a:t>
          </a:r>
          <a:r>
            <a:rPr kumimoji="1" lang="ja-JP" altLang="en-US" sz="2400">
              <a:solidFill>
                <a:schemeClr val="tx1"/>
              </a:solidFill>
            </a:rPr>
            <a:t>社会福祉法人等で実施</a:t>
          </a:r>
          <a:endParaRPr kumimoji="1" lang="en-US" altLang="ja-JP" sz="2400">
            <a:solidFill>
              <a:schemeClr val="tx1"/>
            </a:solidFill>
          </a:endParaRPr>
        </a:p>
        <a:p>
          <a:pPr algn="ctr"/>
          <a:r>
            <a:rPr kumimoji="1" lang="ja-JP" altLang="en-US" sz="2400">
              <a:solidFill>
                <a:schemeClr val="tx1"/>
              </a:solidFill>
            </a:rPr>
            <a:t>１０団体</a:t>
          </a:r>
          <a:endParaRPr kumimoji="1" lang="en-US" altLang="ja-JP" sz="2400">
            <a:solidFill>
              <a:schemeClr val="tx1"/>
            </a:solidFill>
          </a:endParaRPr>
        </a:p>
        <a:p>
          <a:pPr algn="ctr"/>
          <a:r>
            <a:rPr kumimoji="1" lang="ja-JP" altLang="en-US" sz="2400">
              <a:solidFill>
                <a:schemeClr val="tx1"/>
              </a:solidFill>
            </a:rPr>
            <a:t>１３百万円</a:t>
          </a:r>
          <a:endParaRPr kumimoji="1" lang="en-US" altLang="ja-JP" sz="2400">
            <a:solidFill>
              <a:schemeClr val="tx1"/>
            </a:solidFill>
          </a:endParaRPr>
        </a:p>
        <a:p>
          <a:pPr algn="ctr"/>
          <a:endParaRPr kumimoji="1" lang="en-US" altLang="ja-JP" sz="2400">
            <a:solidFill>
              <a:schemeClr val="tx1"/>
            </a:solidFill>
          </a:endParaRPr>
        </a:p>
      </xdr:txBody>
    </xdr:sp>
    <xdr:clientData/>
  </xdr:twoCellAnchor>
  <xdr:twoCellAnchor>
    <xdr:from>
      <xdr:col>20</xdr:col>
      <xdr:colOff>145679</xdr:colOff>
      <xdr:row>283</xdr:row>
      <xdr:rowOff>33615</xdr:rowOff>
    </xdr:from>
    <xdr:to>
      <xdr:col>32</xdr:col>
      <xdr:colOff>8928</xdr:colOff>
      <xdr:row>283</xdr:row>
      <xdr:rowOff>323872</xdr:rowOff>
    </xdr:to>
    <xdr:sp macro="" textlink="">
      <xdr:nvSpPr>
        <xdr:cNvPr id="16" name="下矢印 15"/>
        <xdr:cNvSpPr/>
      </xdr:nvSpPr>
      <xdr:spPr>
        <a:xfrm rot="3123860">
          <a:off x="5176528" y="94600649"/>
          <a:ext cx="290257" cy="2283719"/>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197970</xdr:colOff>
      <xdr:row>275</xdr:row>
      <xdr:rowOff>191745</xdr:rowOff>
    </xdr:from>
    <xdr:to>
      <xdr:col>26</xdr:col>
      <xdr:colOff>42333</xdr:colOff>
      <xdr:row>276</xdr:row>
      <xdr:rowOff>236569</xdr:rowOff>
    </xdr:to>
    <xdr:sp macro="" textlink="">
      <xdr:nvSpPr>
        <xdr:cNvPr id="17" name="テキスト ボックス 16"/>
        <xdr:cNvSpPr txBox="1"/>
      </xdr:nvSpPr>
      <xdr:spPr>
        <a:xfrm>
          <a:off x="4018553" y="37191078"/>
          <a:ext cx="1251947" cy="394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①申請</a:t>
          </a:r>
        </a:p>
      </xdr:txBody>
    </xdr:sp>
    <xdr:clientData/>
  </xdr:twoCellAnchor>
  <xdr:twoCellAnchor>
    <xdr:from>
      <xdr:col>35</xdr:col>
      <xdr:colOff>174313</xdr:colOff>
      <xdr:row>275</xdr:row>
      <xdr:rowOff>201083</xdr:rowOff>
    </xdr:from>
    <xdr:to>
      <xdr:col>42</xdr:col>
      <xdr:colOff>105833</xdr:colOff>
      <xdr:row>276</xdr:row>
      <xdr:rowOff>245907</xdr:rowOff>
    </xdr:to>
    <xdr:sp macro="" textlink="">
      <xdr:nvSpPr>
        <xdr:cNvPr id="19" name="テキスト ボックス 18"/>
        <xdr:cNvSpPr txBox="1"/>
      </xdr:nvSpPr>
      <xdr:spPr>
        <a:xfrm>
          <a:off x="7212230" y="37200416"/>
          <a:ext cx="1339103" cy="394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②決定</a:t>
          </a:r>
        </a:p>
      </xdr:txBody>
    </xdr:sp>
    <xdr:clientData/>
  </xdr:twoCellAnchor>
  <xdr:twoCellAnchor>
    <xdr:from>
      <xdr:col>36</xdr:col>
      <xdr:colOff>145677</xdr:colOff>
      <xdr:row>282</xdr:row>
      <xdr:rowOff>22412</xdr:rowOff>
    </xdr:from>
    <xdr:to>
      <xdr:col>42</xdr:col>
      <xdr:colOff>134471</xdr:colOff>
      <xdr:row>283</xdr:row>
      <xdr:rowOff>67235</xdr:rowOff>
    </xdr:to>
    <xdr:sp macro="" textlink="">
      <xdr:nvSpPr>
        <xdr:cNvPr id="20" name="テキスト ボックス 19"/>
        <xdr:cNvSpPr txBox="1"/>
      </xdr:nvSpPr>
      <xdr:spPr>
        <a:xfrm>
          <a:off x="7407089" y="95238794"/>
          <a:ext cx="1199029" cy="392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③ </a:t>
          </a:r>
          <a:r>
            <a:rPr kumimoji="1" lang="en-US" altLang="ja-JP" sz="1600" b="1"/>
            <a:t>b</a:t>
          </a:r>
          <a:r>
            <a:rPr kumimoji="1" lang="ja-JP" altLang="en-US" sz="1600" b="1"/>
            <a:t>　委託</a:t>
          </a:r>
        </a:p>
      </xdr:txBody>
    </xdr:sp>
    <xdr:clientData/>
  </xdr:twoCellAnchor>
  <xdr:twoCellAnchor>
    <xdr:from>
      <xdr:col>17</xdr:col>
      <xdr:colOff>22413</xdr:colOff>
      <xdr:row>282</xdr:row>
      <xdr:rowOff>67236</xdr:rowOff>
    </xdr:from>
    <xdr:to>
      <xdr:col>24</xdr:col>
      <xdr:colOff>156883</xdr:colOff>
      <xdr:row>283</xdr:row>
      <xdr:rowOff>112059</xdr:rowOff>
    </xdr:to>
    <xdr:sp macro="" textlink="">
      <xdr:nvSpPr>
        <xdr:cNvPr id="22" name="テキスト ボックス 21"/>
        <xdr:cNvSpPr txBox="1"/>
      </xdr:nvSpPr>
      <xdr:spPr>
        <a:xfrm>
          <a:off x="3451413" y="95283618"/>
          <a:ext cx="1546411" cy="392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③</a:t>
          </a:r>
          <a:r>
            <a:rPr kumimoji="1" lang="ja-JP" altLang="en-US" sz="1600" b="1" baseline="0"/>
            <a:t> </a:t>
          </a:r>
          <a:r>
            <a:rPr kumimoji="1" lang="en-US" altLang="ja-JP" sz="1600" b="1"/>
            <a:t>a</a:t>
          </a:r>
          <a:r>
            <a:rPr kumimoji="1" lang="ja-JP" altLang="en-US" sz="1600" b="1"/>
            <a:t>　直接執行</a:t>
          </a:r>
        </a:p>
      </xdr:txBody>
    </xdr:sp>
    <xdr:clientData/>
  </xdr:twoCellAnchor>
  <xdr:twoCellAnchor>
    <xdr:from>
      <xdr:col>15</xdr:col>
      <xdr:colOff>156883</xdr:colOff>
      <xdr:row>273</xdr:row>
      <xdr:rowOff>168088</xdr:rowOff>
    </xdr:from>
    <xdr:to>
      <xdr:col>44</xdr:col>
      <xdr:colOff>112059</xdr:colOff>
      <xdr:row>274</xdr:row>
      <xdr:rowOff>168087</xdr:rowOff>
    </xdr:to>
    <xdr:sp macro="" textlink="">
      <xdr:nvSpPr>
        <xdr:cNvPr id="23" name="テキスト ボックス 22"/>
        <xdr:cNvSpPr txBox="1"/>
      </xdr:nvSpPr>
      <xdr:spPr>
        <a:xfrm>
          <a:off x="3182471" y="92258029"/>
          <a:ext cx="5804647" cy="347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医療的ケア児支援センターを運営する上で必要な備品購入等に係る費用を補助する</a:t>
          </a:r>
          <a:r>
            <a:rPr kumimoji="1" lang="en-US" altLang="ja-JP" sz="1200"/>
            <a:t>】</a:t>
          </a:r>
          <a:endParaRPr kumimoji="1" lang="ja-JP" altLang="en-US" sz="1200"/>
        </a:p>
      </xdr:txBody>
    </xdr:sp>
    <xdr:clientData/>
  </xdr:twoCellAnchor>
  <xdr:twoCellAnchor>
    <xdr:from>
      <xdr:col>15</xdr:col>
      <xdr:colOff>8805</xdr:colOff>
      <xdr:row>302</xdr:row>
      <xdr:rowOff>151279</xdr:rowOff>
    </xdr:from>
    <xdr:to>
      <xdr:col>29</xdr:col>
      <xdr:colOff>190500</xdr:colOff>
      <xdr:row>304</xdr:row>
      <xdr:rowOff>144876</xdr:rowOff>
    </xdr:to>
    <xdr:sp macro="" textlink="">
      <xdr:nvSpPr>
        <xdr:cNvPr id="25" name="テキスト ボックス 24"/>
        <xdr:cNvSpPr txBox="1"/>
      </xdr:nvSpPr>
      <xdr:spPr>
        <a:xfrm>
          <a:off x="3025055" y="42982029"/>
          <a:ext cx="2996862" cy="3322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都道府県が自ら備品購入等を行う</a:t>
          </a:r>
          <a:r>
            <a:rPr kumimoji="1" lang="en-US" altLang="ja-JP" sz="1200"/>
            <a:t>】</a:t>
          </a:r>
          <a:endParaRPr kumimoji="1" lang="ja-JP" altLang="en-US" sz="1200"/>
        </a:p>
      </xdr:txBody>
    </xdr:sp>
    <xdr:clientData/>
  </xdr:twoCellAnchor>
  <xdr:twoCellAnchor>
    <xdr:from>
      <xdr:col>34</xdr:col>
      <xdr:colOff>16810</xdr:colOff>
      <xdr:row>301</xdr:row>
      <xdr:rowOff>110458</xdr:rowOff>
    </xdr:from>
    <xdr:to>
      <xdr:col>49</xdr:col>
      <xdr:colOff>16810</xdr:colOff>
      <xdr:row>304</xdr:row>
      <xdr:rowOff>156883</xdr:rowOff>
    </xdr:to>
    <xdr:sp macro="" textlink="">
      <xdr:nvSpPr>
        <xdr:cNvPr id="26" name="テキスト ボックス 25"/>
        <xdr:cNvSpPr txBox="1"/>
      </xdr:nvSpPr>
      <xdr:spPr>
        <a:xfrm>
          <a:off x="6956453" y="99809994"/>
          <a:ext cx="3061607" cy="5771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都道府県が指定した法人が備品購入等の費用に係る補助を行う</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AK16" sqref="AK16:AQ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751</v>
      </c>
      <c r="AK2" s="187"/>
      <c r="AL2" s="187"/>
      <c r="AM2" s="187"/>
      <c r="AN2" s="90" t="s">
        <v>368</v>
      </c>
      <c r="AO2" s="187">
        <v>21</v>
      </c>
      <c r="AP2" s="187"/>
      <c r="AQ2" s="187"/>
      <c r="AR2" s="91" t="s">
        <v>368</v>
      </c>
      <c r="AS2" s="188">
        <v>877</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469</v>
      </c>
      <c r="H5" s="178"/>
      <c r="I5" s="178"/>
      <c r="J5" s="178"/>
      <c r="K5" s="178"/>
      <c r="L5" s="178"/>
      <c r="M5" s="179" t="s">
        <v>62</v>
      </c>
      <c r="N5" s="180"/>
      <c r="O5" s="180"/>
      <c r="P5" s="180"/>
      <c r="Q5" s="180"/>
      <c r="R5" s="181"/>
      <c r="S5" s="182" t="s">
        <v>472</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696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719</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748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700</v>
      </c>
      <c r="Q13" s="232"/>
      <c r="R13" s="232"/>
      <c r="S13" s="232"/>
      <c r="T13" s="232"/>
      <c r="U13" s="232"/>
      <c r="V13" s="233"/>
      <c r="W13" s="231" t="s">
        <v>700</v>
      </c>
      <c r="X13" s="232"/>
      <c r="Y13" s="232"/>
      <c r="Z13" s="232"/>
      <c r="AA13" s="232"/>
      <c r="AB13" s="232"/>
      <c r="AC13" s="233"/>
      <c r="AD13" s="231" t="s">
        <v>700</v>
      </c>
      <c r="AE13" s="232"/>
      <c r="AF13" s="232"/>
      <c r="AG13" s="232"/>
      <c r="AH13" s="232"/>
      <c r="AI13" s="232"/>
      <c r="AJ13" s="233"/>
      <c r="AK13" s="231" t="s">
        <v>700</v>
      </c>
      <c r="AL13" s="232"/>
      <c r="AM13" s="232"/>
      <c r="AN13" s="232"/>
      <c r="AO13" s="232"/>
      <c r="AP13" s="232"/>
      <c r="AQ13" s="233"/>
      <c r="AR13" s="243" t="s">
        <v>756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t="s">
        <v>700</v>
      </c>
      <c r="X14" s="232"/>
      <c r="Y14" s="232"/>
      <c r="Z14" s="232"/>
      <c r="AA14" s="232"/>
      <c r="AB14" s="232"/>
      <c r="AC14" s="233"/>
      <c r="AD14" s="231">
        <v>71</v>
      </c>
      <c r="AE14" s="232"/>
      <c r="AF14" s="232"/>
      <c r="AG14" s="232"/>
      <c r="AH14" s="232"/>
      <c r="AI14" s="232"/>
      <c r="AJ14" s="233"/>
      <c r="AK14" s="231" t="s">
        <v>700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v>60</v>
      </c>
      <c r="AL15" s="232"/>
      <c r="AM15" s="232"/>
      <c r="AN15" s="232"/>
      <c r="AO15" s="232"/>
      <c r="AP15" s="232"/>
      <c r="AQ15" s="233"/>
      <c r="AR15" s="231" t="s">
        <v>756</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v>-60</v>
      </c>
      <c r="AE16" s="232"/>
      <c r="AF16" s="232"/>
      <c r="AG16" s="232"/>
      <c r="AH16" s="232"/>
      <c r="AI16" s="232"/>
      <c r="AJ16" s="233"/>
      <c r="AK16" s="231" t="s">
        <v>700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t="s">
        <v>700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11</v>
      </c>
      <c r="AE18" s="276"/>
      <c r="AF18" s="276"/>
      <c r="AG18" s="276"/>
      <c r="AH18" s="276"/>
      <c r="AI18" s="276"/>
      <c r="AJ18" s="277"/>
      <c r="AK18" s="275">
        <f>SUM(AK13:AQ17)</f>
        <v>60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c r="Q19" s="232"/>
      <c r="R19" s="232"/>
      <c r="S19" s="232"/>
      <c r="T19" s="232"/>
      <c r="U19" s="232"/>
      <c r="V19" s="233"/>
      <c r="W19" s="231"/>
      <c r="X19" s="232"/>
      <c r="Y19" s="232"/>
      <c r="Z19" s="232"/>
      <c r="AA19" s="232"/>
      <c r="AB19" s="232"/>
      <c r="AC19" s="233"/>
      <c r="AD19" s="231">
        <v>28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2.5454545454545454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f>IF(AD19=0, "-", SUM(AD19)/SUM(AD13,AD14))</f>
        <v>0.39436619718309857</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41.25" customHeight="1" x14ac:dyDescent="0.15">
      <c r="A23" s="318"/>
      <c r="B23" s="319"/>
      <c r="C23" s="319"/>
      <c r="D23" s="319"/>
      <c r="E23" s="319"/>
      <c r="F23" s="320"/>
      <c r="G23" s="292" t="s">
        <v>701</v>
      </c>
      <c r="H23" s="293"/>
      <c r="I23" s="293"/>
      <c r="J23" s="293"/>
      <c r="K23" s="293"/>
      <c r="L23" s="293"/>
      <c r="M23" s="293"/>
      <c r="N23" s="293"/>
      <c r="O23" s="294"/>
      <c r="P23" s="243" t="s">
        <v>700</v>
      </c>
      <c r="Q23" s="244"/>
      <c r="R23" s="244"/>
      <c r="S23" s="244"/>
      <c r="T23" s="244"/>
      <c r="U23" s="244"/>
      <c r="V23" s="295"/>
      <c r="W23" s="243" t="s">
        <v>700</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702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7.95" customHeight="1" x14ac:dyDescent="0.15">
      <c r="A32" s="363"/>
      <c r="B32" s="332"/>
      <c r="C32" s="332"/>
      <c r="D32" s="332"/>
      <c r="E32" s="332"/>
      <c r="F32" s="333"/>
      <c r="G32" s="372" t="s">
        <v>705</v>
      </c>
      <c r="H32" s="373"/>
      <c r="I32" s="373"/>
      <c r="J32" s="373"/>
      <c r="K32" s="373"/>
      <c r="L32" s="373"/>
      <c r="M32" s="373"/>
      <c r="N32" s="373"/>
      <c r="O32" s="373"/>
      <c r="P32" s="376" t="s">
        <v>716</v>
      </c>
      <c r="Q32" s="377"/>
      <c r="R32" s="377"/>
      <c r="S32" s="377"/>
      <c r="T32" s="377"/>
      <c r="U32" s="377"/>
      <c r="V32" s="377"/>
      <c r="W32" s="377"/>
      <c r="X32" s="378"/>
      <c r="Y32" s="382" t="s">
        <v>52</v>
      </c>
      <c r="Z32" s="383"/>
      <c r="AA32" s="384"/>
      <c r="AB32" s="385" t="s">
        <v>700</v>
      </c>
      <c r="AC32" s="386"/>
      <c r="AD32" s="386"/>
      <c r="AE32" s="387" t="s">
        <v>700</v>
      </c>
      <c r="AF32" s="388"/>
      <c r="AG32" s="388"/>
      <c r="AH32" s="388"/>
      <c r="AI32" s="387" t="s">
        <v>700</v>
      </c>
      <c r="AJ32" s="388"/>
      <c r="AK32" s="388"/>
      <c r="AL32" s="388"/>
      <c r="AM32" s="388">
        <v>20</v>
      </c>
      <c r="AN32" s="388"/>
      <c r="AO32" s="388"/>
      <c r="AP32" s="388"/>
      <c r="AQ32" s="387" t="s">
        <v>700</v>
      </c>
      <c r="AR32" s="388"/>
      <c r="AS32" s="388"/>
      <c r="AT32" s="388"/>
      <c r="AU32" s="405" t="s">
        <v>700</v>
      </c>
      <c r="AV32" s="420"/>
      <c r="AW32" s="420"/>
      <c r="AX32" s="421"/>
    </row>
    <row r="33" spans="1:51" ht="27.9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700</v>
      </c>
      <c r="AC33" s="386"/>
      <c r="AD33" s="386"/>
      <c r="AE33" s="387" t="s">
        <v>700</v>
      </c>
      <c r="AF33" s="388"/>
      <c r="AG33" s="388"/>
      <c r="AH33" s="388"/>
      <c r="AI33" s="387" t="s">
        <v>700</v>
      </c>
      <c r="AJ33" s="388"/>
      <c r="AK33" s="388"/>
      <c r="AL33" s="388"/>
      <c r="AM33" s="387">
        <v>47</v>
      </c>
      <c r="AN33" s="388"/>
      <c r="AO33" s="388"/>
      <c r="AP33" s="388"/>
      <c r="AQ33" s="387">
        <v>27</v>
      </c>
      <c r="AR33" s="388"/>
      <c r="AS33" s="388"/>
      <c r="AT33" s="388"/>
      <c r="AU33" s="405" t="s">
        <v>700</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10" t="s">
        <v>717</v>
      </c>
      <c r="H35" s="411"/>
      <c r="I35" s="411"/>
      <c r="J35" s="411"/>
      <c r="K35" s="411"/>
      <c r="L35" s="411"/>
      <c r="M35" s="411"/>
      <c r="N35" s="411"/>
      <c r="O35" s="411"/>
      <c r="P35" s="411"/>
      <c r="Q35" s="411"/>
      <c r="R35" s="411"/>
      <c r="S35" s="411"/>
      <c r="T35" s="411"/>
      <c r="U35" s="411"/>
      <c r="V35" s="411"/>
      <c r="W35" s="411"/>
      <c r="X35" s="411"/>
      <c r="Y35" s="434" t="s">
        <v>666</v>
      </c>
      <c r="Z35" s="435"/>
      <c r="AA35" s="436"/>
      <c r="AB35" s="437" t="s">
        <v>703</v>
      </c>
      <c r="AC35" s="438"/>
      <c r="AD35" s="439"/>
      <c r="AE35" s="387" t="s">
        <v>700</v>
      </c>
      <c r="AF35" s="387"/>
      <c r="AG35" s="387"/>
      <c r="AH35" s="387"/>
      <c r="AI35" s="387" t="s">
        <v>700</v>
      </c>
      <c r="AJ35" s="387"/>
      <c r="AK35" s="387"/>
      <c r="AL35" s="387"/>
      <c r="AM35" s="387">
        <v>1385600</v>
      </c>
      <c r="AN35" s="387"/>
      <c r="AO35" s="387"/>
      <c r="AP35" s="387"/>
      <c r="AQ35" s="405">
        <v>1584740</v>
      </c>
      <c r="AR35" s="389"/>
      <c r="AS35" s="389"/>
      <c r="AT35" s="389"/>
      <c r="AU35" s="389"/>
      <c r="AV35" s="389"/>
      <c r="AW35" s="389"/>
      <c r="AX35" s="390"/>
    </row>
    <row r="36" spans="1:51" ht="46.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2" t="s">
        <v>669</v>
      </c>
      <c r="Z36" s="414"/>
      <c r="AA36" s="415"/>
      <c r="AB36" s="440" t="s">
        <v>704</v>
      </c>
      <c r="AC36" s="441"/>
      <c r="AD36" s="442"/>
      <c r="AE36" s="443" t="s">
        <v>700</v>
      </c>
      <c r="AF36" s="443"/>
      <c r="AG36" s="443"/>
      <c r="AH36" s="443"/>
      <c r="AI36" s="443" t="s">
        <v>700</v>
      </c>
      <c r="AJ36" s="443"/>
      <c r="AK36" s="443"/>
      <c r="AL36" s="443"/>
      <c r="AM36" s="443" t="s">
        <v>713</v>
      </c>
      <c r="AN36" s="443"/>
      <c r="AO36" s="443"/>
      <c r="AP36" s="443"/>
      <c r="AQ36" s="443" t="s">
        <v>752</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700</v>
      </c>
      <c r="AR38" s="448"/>
      <c r="AS38" s="449" t="s">
        <v>224</v>
      </c>
      <c r="AT38" s="450"/>
      <c r="AU38" s="451">
        <v>4</v>
      </c>
      <c r="AV38" s="451"/>
      <c r="AW38" s="339" t="s">
        <v>170</v>
      </c>
      <c r="AX38" s="344"/>
    </row>
    <row r="39" spans="1:51" ht="23.25" customHeight="1" x14ac:dyDescent="0.15">
      <c r="A39" s="488"/>
      <c r="B39" s="486"/>
      <c r="C39" s="486"/>
      <c r="D39" s="486"/>
      <c r="E39" s="486"/>
      <c r="F39" s="487"/>
      <c r="G39" s="391" t="s">
        <v>720</v>
      </c>
      <c r="H39" s="392"/>
      <c r="I39" s="392"/>
      <c r="J39" s="392"/>
      <c r="K39" s="392"/>
      <c r="L39" s="392"/>
      <c r="M39" s="392"/>
      <c r="N39" s="392"/>
      <c r="O39" s="393"/>
      <c r="P39" s="154" t="s">
        <v>716</v>
      </c>
      <c r="Q39" s="154"/>
      <c r="R39" s="154"/>
      <c r="S39" s="154"/>
      <c r="T39" s="154"/>
      <c r="U39" s="154"/>
      <c r="V39" s="154"/>
      <c r="W39" s="154"/>
      <c r="X39" s="155"/>
      <c r="Y39" s="402" t="s">
        <v>12</v>
      </c>
      <c r="Z39" s="403"/>
      <c r="AA39" s="404"/>
      <c r="AB39" s="385" t="s">
        <v>700</v>
      </c>
      <c r="AC39" s="385"/>
      <c r="AD39" s="385"/>
      <c r="AE39" s="405" t="s">
        <v>700</v>
      </c>
      <c r="AF39" s="389"/>
      <c r="AG39" s="389"/>
      <c r="AH39" s="389"/>
      <c r="AI39" s="405" t="s">
        <v>700</v>
      </c>
      <c r="AJ39" s="389"/>
      <c r="AK39" s="389"/>
      <c r="AL39" s="389"/>
      <c r="AM39" s="405">
        <v>20</v>
      </c>
      <c r="AN39" s="389"/>
      <c r="AO39" s="389"/>
      <c r="AP39" s="389"/>
      <c r="AQ39" s="407" t="s">
        <v>700</v>
      </c>
      <c r="AR39" s="408"/>
      <c r="AS39" s="408"/>
      <c r="AT39" s="409"/>
      <c r="AU39" s="389" t="s">
        <v>700</v>
      </c>
      <c r="AV39" s="389"/>
      <c r="AW39" s="389"/>
      <c r="AX39" s="390"/>
    </row>
    <row r="40" spans="1:51" ht="23.25"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7"/>
      <c r="AB40" s="463" t="s">
        <v>700</v>
      </c>
      <c r="AC40" s="463"/>
      <c r="AD40" s="463"/>
      <c r="AE40" s="405" t="s">
        <v>700</v>
      </c>
      <c r="AF40" s="389"/>
      <c r="AG40" s="389"/>
      <c r="AH40" s="389"/>
      <c r="AI40" s="405" t="s">
        <v>700</v>
      </c>
      <c r="AJ40" s="389"/>
      <c r="AK40" s="389"/>
      <c r="AL40" s="389"/>
      <c r="AM40" s="405">
        <v>47</v>
      </c>
      <c r="AN40" s="389"/>
      <c r="AO40" s="389"/>
      <c r="AP40" s="389"/>
      <c r="AQ40" s="407" t="s">
        <v>700</v>
      </c>
      <c r="AR40" s="408"/>
      <c r="AS40" s="408"/>
      <c r="AT40" s="409"/>
      <c r="AU40" s="389">
        <v>27</v>
      </c>
      <c r="AV40" s="389"/>
      <c r="AW40" s="389"/>
      <c r="AX40" s="390"/>
    </row>
    <row r="41" spans="1:51" ht="23.25"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700</v>
      </c>
      <c r="AF41" s="389"/>
      <c r="AG41" s="389"/>
      <c r="AH41" s="389"/>
      <c r="AI41" s="405" t="s">
        <v>700</v>
      </c>
      <c r="AJ41" s="389"/>
      <c r="AK41" s="389"/>
      <c r="AL41" s="389"/>
      <c r="AM41" s="405">
        <v>42</v>
      </c>
      <c r="AN41" s="389"/>
      <c r="AO41" s="389"/>
      <c r="AP41" s="389"/>
      <c r="AQ41" s="407" t="s">
        <v>700</v>
      </c>
      <c r="AR41" s="408"/>
      <c r="AS41" s="408"/>
      <c r="AT41" s="409"/>
      <c r="AU41" s="389" t="s">
        <v>700</v>
      </c>
      <c r="AV41" s="389"/>
      <c r="AW41" s="389"/>
      <c r="AX41" s="390"/>
    </row>
    <row r="42" spans="1:51" ht="23.25" customHeight="1" x14ac:dyDescent="0.15">
      <c r="A42" s="476" t="s">
        <v>344</v>
      </c>
      <c r="B42" s="471"/>
      <c r="C42" s="471"/>
      <c r="D42" s="471"/>
      <c r="E42" s="471"/>
      <c r="F42" s="472"/>
      <c r="G42" s="512" t="s">
        <v>700</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hidden="1" customHeight="1" x14ac:dyDescent="0.15">
      <c r="A46" s="329"/>
      <c r="B46" s="331"/>
      <c r="C46" s="332"/>
      <c r="D46" s="332"/>
      <c r="E46" s="332"/>
      <c r="F46" s="333"/>
      <c r="G46" s="528" t="s">
        <v>714</v>
      </c>
      <c r="H46" s="528"/>
      <c r="I46" s="528"/>
      <c r="J46" s="528"/>
      <c r="K46" s="528"/>
      <c r="L46" s="528"/>
      <c r="M46" s="528"/>
      <c r="N46" s="528"/>
      <c r="O46" s="528"/>
      <c r="P46" s="528"/>
      <c r="Q46" s="528"/>
      <c r="R46" s="528"/>
      <c r="S46" s="528"/>
      <c r="T46" s="528"/>
      <c r="U46" s="528"/>
      <c r="V46" s="528"/>
      <c r="W46" s="528"/>
      <c r="X46" s="528"/>
      <c r="Y46" s="528"/>
      <c r="Z46" s="528"/>
      <c r="AA46" s="529"/>
      <c r="AB46" s="534" t="s">
        <v>715</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1</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719</v>
      </c>
      <c r="AR50" s="451"/>
      <c r="AS50" s="449" t="s">
        <v>224</v>
      </c>
      <c r="AT50" s="450"/>
      <c r="AU50" s="451">
        <v>4</v>
      </c>
      <c r="AV50" s="451"/>
      <c r="AW50" s="339" t="s">
        <v>170</v>
      </c>
      <c r="AX50" s="344"/>
      <c r="AY50">
        <f t="shared" si="0"/>
        <v>1</v>
      </c>
      <c r="AZ50" s="10"/>
      <c r="BA50" s="10"/>
      <c r="BB50" s="10"/>
      <c r="BC50" s="10"/>
      <c r="BD50" s="10"/>
      <c r="BE50" s="10"/>
      <c r="BF50" s="10"/>
      <c r="BG50" s="10"/>
      <c r="BH50" s="10"/>
    </row>
    <row r="51" spans="1:60" ht="23.25" hidden="1" customHeight="1" x14ac:dyDescent="0.15">
      <c r="A51" s="329"/>
      <c r="B51" s="331"/>
      <c r="C51" s="332"/>
      <c r="D51" s="332"/>
      <c r="E51" s="332"/>
      <c r="F51" s="333"/>
      <c r="G51" s="153" t="s">
        <v>720</v>
      </c>
      <c r="H51" s="154"/>
      <c r="I51" s="154"/>
      <c r="J51" s="154"/>
      <c r="K51" s="154"/>
      <c r="L51" s="154"/>
      <c r="M51" s="154"/>
      <c r="N51" s="154"/>
      <c r="O51" s="155"/>
      <c r="P51" s="154" t="s">
        <v>718</v>
      </c>
      <c r="Q51" s="464"/>
      <c r="R51" s="464"/>
      <c r="S51" s="464"/>
      <c r="T51" s="464"/>
      <c r="U51" s="464"/>
      <c r="V51" s="464"/>
      <c r="W51" s="464"/>
      <c r="X51" s="465"/>
      <c r="Y51" s="904" t="s">
        <v>58</v>
      </c>
      <c r="Z51" s="905"/>
      <c r="AA51" s="906"/>
      <c r="AB51" s="385" t="s">
        <v>719</v>
      </c>
      <c r="AC51" s="385"/>
      <c r="AD51" s="385"/>
      <c r="AE51" s="405" t="s">
        <v>719</v>
      </c>
      <c r="AF51" s="389"/>
      <c r="AG51" s="389"/>
      <c r="AH51" s="389"/>
      <c r="AI51" s="405" t="s">
        <v>719</v>
      </c>
      <c r="AJ51" s="389"/>
      <c r="AK51" s="389"/>
      <c r="AL51" s="389"/>
      <c r="AM51" s="405">
        <v>20</v>
      </c>
      <c r="AN51" s="389"/>
      <c r="AO51" s="389"/>
      <c r="AP51" s="389"/>
      <c r="AQ51" s="407" t="s">
        <v>719</v>
      </c>
      <c r="AR51" s="408"/>
      <c r="AS51" s="408"/>
      <c r="AT51" s="409"/>
      <c r="AU51" s="389" t="s">
        <v>719</v>
      </c>
      <c r="AV51" s="389"/>
      <c r="AW51" s="389"/>
      <c r="AX51" s="390"/>
      <c r="AY51">
        <f t="shared" si="0"/>
        <v>1</v>
      </c>
    </row>
    <row r="52" spans="1:60" ht="23.25" hidden="1" customHeight="1" x14ac:dyDescent="0.15">
      <c r="A52" s="329"/>
      <c r="B52" s="331"/>
      <c r="C52" s="332"/>
      <c r="D52" s="332"/>
      <c r="E52" s="332"/>
      <c r="F52" s="333"/>
      <c r="G52" s="907"/>
      <c r="H52" s="400"/>
      <c r="I52" s="400"/>
      <c r="J52" s="400"/>
      <c r="K52" s="400"/>
      <c r="L52" s="400"/>
      <c r="M52" s="400"/>
      <c r="N52" s="400"/>
      <c r="O52" s="401"/>
      <c r="P52" s="466"/>
      <c r="Q52" s="466"/>
      <c r="R52" s="466"/>
      <c r="S52" s="466"/>
      <c r="T52" s="466"/>
      <c r="U52" s="466"/>
      <c r="V52" s="466"/>
      <c r="W52" s="466"/>
      <c r="X52" s="467"/>
      <c r="Y52" s="908" t="s">
        <v>51</v>
      </c>
      <c r="Z52" s="800"/>
      <c r="AA52" s="801"/>
      <c r="AB52" s="463" t="s">
        <v>719</v>
      </c>
      <c r="AC52" s="463"/>
      <c r="AD52" s="463"/>
      <c r="AE52" s="405" t="s">
        <v>719</v>
      </c>
      <c r="AF52" s="389"/>
      <c r="AG52" s="389"/>
      <c r="AH52" s="389"/>
      <c r="AI52" s="405" t="s">
        <v>719</v>
      </c>
      <c r="AJ52" s="389"/>
      <c r="AK52" s="389"/>
      <c r="AL52" s="389"/>
      <c r="AM52" s="405">
        <v>26</v>
      </c>
      <c r="AN52" s="389"/>
      <c r="AO52" s="389"/>
      <c r="AP52" s="389"/>
      <c r="AQ52" s="407" t="s">
        <v>719</v>
      </c>
      <c r="AR52" s="408"/>
      <c r="AS52" s="408"/>
      <c r="AT52" s="409"/>
      <c r="AU52" s="389">
        <v>47</v>
      </c>
      <c r="AV52" s="389"/>
      <c r="AW52" s="389"/>
      <c r="AX52" s="390"/>
      <c r="AY52">
        <f t="shared" si="0"/>
        <v>1</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t="s">
        <v>719</v>
      </c>
      <c r="AF53" s="580"/>
      <c r="AG53" s="580"/>
      <c r="AH53" s="580"/>
      <c r="AI53" s="579" t="s">
        <v>719</v>
      </c>
      <c r="AJ53" s="580"/>
      <c r="AK53" s="580"/>
      <c r="AL53" s="580"/>
      <c r="AM53" s="579">
        <v>77</v>
      </c>
      <c r="AN53" s="580"/>
      <c r="AO53" s="580"/>
      <c r="AP53" s="580"/>
      <c r="AQ53" s="407" t="s">
        <v>719</v>
      </c>
      <c r="AR53" s="408"/>
      <c r="AS53" s="408"/>
      <c r="AT53" s="409"/>
      <c r="AU53" s="389" t="s">
        <v>719</v>
      </c>
      <c r="AV53" s="389"/>
      <c r="AW53" s="389"/>
      <c r="AX53" s="390"/>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07"/>
      <c r="H57" s="400"/>
      <c r="I57" s="400"/>
      <c r="J57" s="400"/>
      <c r="K57" s="400"/>
      <c r="L57" s="400"/>
      <c r="M57" s="400"/>
      <c r="N57" s="400"/>
      <c r="O57" s="401"/>
      <c r="P57" s="466"/>
      <c r="Q57" s="466"/>
      <c r="R57" s="466"/>
      <c r="S57" s="466"/>
      <c r="T57" s="466"/>
      <c r="U57" s="466"/>
      <c r="V57" s="466"/>
      <c r="W57" s="466"/>
      <c r="X57" s="467"/>
      <c r="Y57" s="908" t="s">
        <v>51</v>
      </c>
      <c r="Z57" s="800"/>
      <c r="AA57" s="801"/>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07"/>
      <c r="H62" s="400"/>
      <c r="I62" s="400"/>
      <c r="J62" s="400"/>
      <c r="K62" s="400"/>
      <c r="L62" s="400"/>
      <c r="M62" s="400"/>
      <c r="N62" s="400"/>
      <c r="O62" s="401"/>
      <c r="P62" s="466"/>
      <c r="Q62" s="466"/>
      <c r="R62" s="466"/>
      <c r="S62" s="466"/>
      <c r="T62" s="466"/>
      <c r="U62" s="466"/>
      <c r="V62" s="466"/>
      <c r="W62" s="466"/>
      <c r="X62" s="467"/>
      <c r="Y62" s="908" t="s">
        <v>51</v>
      </c>
      <c r="Z62" s="800"/>
      <c r="AA62" s="801"/>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8"/>
      <c r="AF66" s="388"/>
      <c r="AG66" s="388"/>
      <c r="AH66" s="388"/>
      <c r="AI66" s="388"/>
      <c r="AJ66" s="388"/>
      <c r="AK66" s="388"/>
      <c r="AL66" s="388"/>
      <c r="AM66" s="388"/>
      <c r="AN66" s="388"/>
      <c r="AO66" s="388"/>
      <c r="AP66" s="388"/>
      <c r="AQ66" s="388"/>
      <c r="AR66" s="388"/>
      <c r="AS66" s="388"/>
      <c r="AT66" s="388"/>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8"/>
      <c r="AF67" s="388"/>
      <c r="AG67" s="388"/>
      <c r="AH67" s="388"/>
      <c r="AI67" s="388"/>
      <c r="AJ67" s="388"/>
      <c r="AK67" s="388"/>
      <c r="AL67" s="388"/>
      <c r="AM67" s="388"/>
      <c r="AN67" s="388"/>
      <c r="AO67" s="388"/>
      <c r="AP67" s="388"/>
      <c r="AQ67" s="388"/>
      <c r="AR67" s="388"/>
      <c r="AS67" s="388"/>
      <c r="AT67" s="388"/>
      <c r="AU67" s="429"/>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10" t="s">
        <v>668</v>
      </c>
      <c r="H69" s="411"/>
      <c r="I69" s="411"/>
      <c r="J69" s="411"/>
      <c r="K69" s="411"/>
      <c r="L69" s="411"/>
      <c r="M69" s="411"/>
      <c r="N69" s="411"/>
      <c r="O69" s="411"/>
      <c r="P69" s="411"/>
      <c r="Q69" s="411"/>
      <c r="R69" s="411"/>
      <c r="S69" s="411"/>
      <c r="T69" s="411"/>
      <c r="U69" s="411"/>
      <c r="V69" s="411"/>
      <c r="W69" s="411"/>
      <c r="X69" s="411"/>
      <c r="Y69" s="434" t="s">
        <v>666</v>
      </c>
      <c r="Z69" s="435"/>
      <c r="AA69" s="436"/>
      <c r="AB69" s="437"/>
      <c r="AC69" s="438"/>
      <c r="AD69" s="439"/>
      <c r="AE69" s="387"/>
      <c r="AF69" s="387"/>
      <c r="AG69" s="387"/>
      <c r="AH69" s="387"/>
      <c r="AI69" s="387"/>
      <c r="AJ69" s="387"/>
      <c r="AK69" s="387"/>
      <c r="AL69" s="387"/>
      <c r="AM69" s="387"/>
      <c r="AN69" s="387"/>
      <c r="AO69" s="387"/>
      <c r="AP69" s="387"/>
      <c r="AQ69" s="405"/>
      <c r="AR69" s="389"/>
      <c r="AS69" s="389"/>
      <c r="AT69" s="389"/>
      <c r="AU69" s="389"/>
      <c r="AV69" s="389"/>
      <c r="AW69" s="389"/>
      <c r="AX69" s="390"/>
      <c r="AY69">
        <f>$AY$68</f>
        <v>0</v>
      </c>
    </row>
    <row r="70" spans="1:51" ht="46.5" hidden="1"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2"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405"/>
      <c r="AF73" s="389"/>
      <c r="AG73" s="389"/>
      <c r="AH73" s="389"/>
      <c r="AI73" s="405"/>
      <c r="AJ73" s="389"/>
      <c r="AK73" s="389"/>
      <c r="AL73" s="389"/>
      <c r="AM73" s="405"/>
      <c r="AN73" s="389"/>
      <c r="AO73" s="389"/>
      <c r="AP73" s="389"/>
      <c r="AQ73" s="407"/>
      <c r="AR73" s="408"/>
      <c r="AS73" s="408"/>
      <c r="AT73" s="409"/>
      <c r="AU73" s="389"/>
      <c r="AV73" s="389"/>
      <c r="AW73" s="389"/>
      <c r="AX73" s="390"/>
      <c r="AY73">
        <f t="shared" si="1"/>
        <v>0</v>
      </c>
    </row>
    <row r="74" spans="1:51" ht="23.25" hidden="1"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7"/>
      <c r="AB74" s="463"/>
      <c r="AC74" s="463"/>
      <c r="AD74" s="463"/>
      <c r="AE74" s="405"/>
      <c r="AF74" s="389"/>
      <c r="AG74" s="389"/>
      <c r="AH74" s="389"/>
      <c r="AI74" s="405"/>
      <c r="AJ74" s="389"/>
      <c r="AK74" s="389"/>
      <c r="AL74" s="389"/>
      <c r="AM74" s="405"/>
      <c r="AN74" s="389"/>
      <c r="AO74" s="389"/>
      <c r="AP74" s="389"/>
      <c r="AQ74" s="407"/>
      <c r="AR74" s="408"/>
      <c r="AS74" s="408"/>
      <c r="AT74" s="409"/>
      <c r="AU74" s="389"/>
      <c r="AV74" s="389"/>
      <c r="AW74" s="389"/>
      <c r="AX74" s="390"/>
      <c r="AY74">
        <f t="shared" si="1"/>
        <v>0</v>
      </c>
    </row>
    <row r="75" spans="1:51" ht="23.25" hidden="1"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c r="AF75" s="389"/>
      <c r="AG75" s="389"/>
      <c r="AH75" s="389"/>
      <c r="AI75" s="405"/>
      <c r="AJ75" s="389"/>
      <c r="AK75" s="389"/>
      <c r="AL75" s="389"/>
      <c r="AM75" s="405"/>
      <c r="AN75" s="389"/>
      <c r="AO75" s="389"/>
      <c r="AP75" s="389"/>
      <c r="AQ75" s="407"/>
      <c r="AR75" s="408"/>
      <c r="AS75" s="408"/>
      <c r="AT75" s="409"/>
      <c r="AU75" s="389"/>
      <c r="AV75" s="389"/>
      <c r="AW75" s="389"/>
      <c r="AX75" s="390"/>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07"/>
      <c r="H86" s="400"/>
      <c r="I86" s="400"/>
      <c r="J86" s="400"/>
      <c r="K86" s="400"/>
      <c r="L86" s="400"/>
      <c r="M86" s="400"/>
      <c r="N86" s="400"/>
      <c r="O86" s="401"/>
      <c r="P86" s="466"/>
      <c r="Q86" s="466"/>
      <c r="R86" s="466"/>
      <c r="S86" s="466"/>
      <c r="T86" s="466"/>
      <c r="U86" s="466"/>
      <c r="V86" s="466"/>
      <c r="W86" s="466"/>
      <c r="X86" s="467"/>
      <c r="Y86" s="908" t="s">
        <v>51</v>
      </c>
      <c r="Z86" s="800"/>
      <c r="AA86" s="801"/>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07"/>
      <c r="H91" s="400"/>
      <c r="I91" s="400"/>
      <c r="J91" s="400"/>
      <c r="K91" s="400"/>
      <c r="L91" s="400"/>
      <c r="M91" s="400"/>
      <c r="N91" s="400"/>
      <c r="O91" s="401"/>
      <c r="P91" s="466"/>
      <c r="Q91" s="466"/>
      <c r="R91" s="466"/>
      <c r="S91" s="466"/>
      <c r="T91" s="466"/>
      <c r="U91" s="466"/>
      <c r="V91" s="466"/>
      <c r="W91" s="466"/>
      <c r="X91" s="467"/>
      <c r="Y91" s="908" t="s">
        <v>51</v>
      </c>
      <c r="Z91" s="800"/>
      <c r="AA91" s="801"/>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07"/>
      <c r="H96" s="400"/>
      <c r="I96" s="400"/>
      <c r="J96" s="400"/>
      <c r="K96" s="400"/>
      <c r="L96" s="400"/>
      <c r="M96" s="400"/>
      <c r="N96" s="400"/>
      <c r="O96" s="401"/>
      <c r="P96" s="466"/>
      <c r="Q96" s="466"/>
      <c r="R96" s="466"/>
      <c r="S96" s="466"/>
      <c r="T96" s="466"/>
      <c r="U96" s="466"/>
      <c r="V96" s="466"/>
      <c r="W96" s="466"/>
      <c r="X96" s="467"/>
      <c r="Y96" s="908" t="s">
        <v>51</v>
      </c>
      <c r="Z96" s="800"/>
      <c r="AA96" s="801"/>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8"/>
      <c r="AF101" s="388"/>
      <c r="AG101" s="388"/>
      <c r="AH101" s="388"/>
      <c r="AI101" s="388"/>
      <c r="AJ101" s="388"/>
      <c r="AK101" s="388"/>
      <c r="AL101" s="388"/>
      <c r="AM101" s="388"/>
      <c r="AN101" s="388"/>
      <c r="AO101" s="388"/>
      <c r="AP101" s="388"/>
      <c r="AQ101" s="388"/>
      <c r="AR101" s="388"/>
      <c r="AS101" s="388"/>
      <c r="AT101" s="388"/>
      <c r="AU101" s="429"/>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10" t="s">
        <v>668</v>
      </c>
      <c r="H103" s="411"/>
      <c r="I103" s="411"/>
      <c r="J103" s="411"/>
      <c r="K103" s="411"/>
      <c r="L103" s="411"/>
      <c r="M103" s="411"/>
      <c r="N103" s="411"/>
      <c r="O103" s="411"/>
      <c r="P103" s="411"/>
      <c r="Q103" s="411"/>
      <c r="R103" s="411"/>
      <c r="S103" s="411"/>
      <c r="T103" s="411"/>
      <c r="U103" s="411"/>
      <c r="V103" s="411"/>
      <c r="W103" s="411"/>
      <c r="X103" s="411"/>
      <c r="Y103" s="434" t="s">
        <v>666</v>
      </c>
      <c r="Z103" s="435"/>
      <c r="AA103" s="436"/>
      <c r="AB103" s="437"/>
      <c r="AC103" s="438"/>
      <c r="AD103" s="439"/>
      <c r="AE103" s="387"/>
      <c r="AF103" s="387"/>
      <c r="AG103" s="387"/>
      <c r="AH103" s="387"/>
      <c r="AI103" s="387"/>
      <c r="AJ103" s="387"/>
      <c r="AK103" s="387"/>
      <c r="AL103" s="387"/>
      <c r="AM103" s="387"/>
      <c r="AN103" s="387"/>
      <c r="AO103" s="387"/>
      <c r="AP103" s="387"/>
      <c r="AQ103" s="405"/>
      <c r="AR103" s="389"/>
      <c r="AS103" s="389"/>
      <c r="AT103" s="389"/>
      <c r="AU103" s="389"/>
      <c r="AV103" s="389"/>
      <c r="AW103" s="389"/>
      <c r="AX103" s="390"/>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2"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3"/>
      <c r="AC108" s="463"/>
      <c r="AD108" s="463"/>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29"/>
      <c r="B120" s="331"/>
      <c r="C120" s="332"/>
      <c r="D120" s="332"/>
      <c r="E120" s="332"/>
      <c r="F120" s="333"/>
      <c r="G120" s="907"/>
      <c r="H120" s="400"/>
      <c r="I120" s="400"/>
      <c r="J120" s="400"/>
      <c r="K120" s="400"/>
      <c r="L120" s="400"/>
      <c r="M120" s="400"/>
      <c r="N120" s="400"/>
      <c r="O120" s="401"/>
      <c r="P120" s="466"/>
      <c r="Q120" s="466"/>
      <c r="R120" s="466"/>
      <c r="S120" s="466"/>
      <c r="T120" s="466"/>
      <c r="U120" s="466"/>
      <c r="V120" s="466"/>
      <c r="W120" s="466"/>
      <c r="X120" s="467"/>
      <c r="Y120" s="908" t="s">
        <v>51</v>
      </c>
      <c r="Z120" s="800"/>
      <c r="AA120" s="801"/>
      <c r="AB120" s="463"/>
      <c r="AC120" s="463"/>
      <c r="AD120" s="463"/>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07"/>
      <c r="H125" s="400"/>
      <c r="I125" s="400"/>
      <c r="J125" s="400"/>
      <c r="K125" s="400"/>
      <c r="L125" s="400"/>
      <c r="M125" s="400"/>
      <c r="N125" s="400"/>
      <c r="O125" s="401"/>
      <c r="P125" s="466"/>
      <c r="Q125" s="466"/>
      <c r="R125" s="466"/>
      <c r="S125" s="466"/>
      <c r="T125" s="466"/>
      <c r="U125" s="466"/>
      <c r="V125" s="466"/>
      <c r="W125" s="466"/>
      <c r="X125" s="467"/>
      <c r="Y125" s="908" t="s">
        <v>51</v>
      </c>
      <c r="Z125" s="800"/>
      <c r="AA125" s="801"/>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07"/>
      <c r="H130" s="400"/>
      <c r="I130" s="400"/>
      <c r="J130" s="400"/>
      <c r="K130" s="400"/>
      <c r="L130" s="400"/>
      <c r="M130" s="400"/>
      <c r="N130" s="400"/>
      <c r="O130" s="401"/>
      <c r="P130" s="466"/>
      <c r="Q130" s="466"/>
      <c r="R130" s="466"/>
      <c r="S130" s="466"/>
      <c r="T130" s="466"/>
      <c r="U130" s="466"/>
      <c r="V130" s="466"/>
      <c r="W130" s="466"/>
      <c r="X130" s="467"/>
      <c r="Y130" s="908" t="s">
        <v>51</v>
      </c>
      <c r="Z130" s="800"/>
      <c r="AA130" s="801"/>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9"/>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668</v>
      </c>
      <c r="H137" s="411"/>
      <c r="I137" s="411"/>
      <c r="J137" s="411"/>
      <c r="K137" s="411"/>
      <c r="L137" s="411"/>
      <c r="M137" s="411"/>
      <c r="N137" s="411"/>
      <c r="O137" s="411"/>
      <c r="P137" s="411"/>
      <c r="Q137" s="411"/>
      <c r="R137" s="411"/>
      <c r="S137" s="411"/>
      <c r="T137" s="411"/>
      <c r="U137" s="411"/>
      <c r="V137" s="411"/>
      <c r="W137" s="411"/>
      <c r="X137" s="411"/>
      <c r="Y137" s="434" t="s">
        <v>666</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2"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07"/>
      <c r="H154" s="400"/>
      <c r="I154" s="400"/>
      <c r="J154" s="400"/>
      <c r="K154" s="400"/>
      <c r="L154" s="400"/>
      <c r="M154" s="400"/>
      <c r="N154" s="400"/>
      <c r="O154" s="401"/>
      <c r="P154" s="466"/>
      <c r="Q154" s="466"/>
      <c r="R154" s="466"/>
      <c r="S154" s="466"/>
      <c r="T154" s="466"/>
      <c r="U154" s="466"/>
      <c r="V154" s="466"/>
      <c r="W154" s="466"/>
      <c r="X154" s="467"/>
      <c r="Y154" s="908" t="s">
        <v>51</v>
      </c>
      <c r="Z154" s="800"/>
      <c r="AA154" s="801"/>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07"/>
      <c r="H159" s="400"/>
      <c r="I159" s="400"/>
      <c r="J159" s="400"/>
      <c r="K159" s="400"/>
      <c r="L159" s="400"/>
      <c r="M159" s="400"/>
      <c r="N159" s="400"/>
      <c r="O159" s="401"/>
      <c r="P159" s="466"/>
      <c r="Q159" s="466"/>
      <c r="R159" s="466"/>
      <c r="S159" s="466"/>
      <c r="T159" s="466"/>
      <c r="U159" s="466"/>
      <c r="V159" s="466"/>
      <c r="W159" s="466"/>
      <c r="X159" s="467"/>
      <c r="Y159" s="908" t="s">
        <v>51</v>
      </c>
      <c r="Z159" s="800"/>
      <c r="AA159" s="801"/>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07"/>
      <c r="H164" s="400"/>
      <c r="I164" s="400"/>
      <c r="J164" s="400"/>
      <c r="K164" s="400"/>
      <c r="L164" s="400"/>
      <c r="M164" s="400"/>
      <c r="N164" s="400"/>
      <c r="O164" s="401"/>
      <c r="P164" s="466"/>
      <c r="Q164" s="466"/>
      <c r="R164" s="466"/>
      <c r="S164" s="466"/>
      <c r="T164" s="466"/>
      <c r="U164" s="466"/>
      <c r="V164" s="466"/>
      <c r="W164" s="466"/>
      <c r="X164" s="467"/>
      <c r="Y164" s="908" t="s">
        <v>51</v>
      </c>
      <c r="Z164" s="800"/>
      <c r="AA164" s="801"/>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9"/>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t="s">
        <v>668</v>
      </c>
      <c r="H171" s="411"/>
      <c r="I171" s="411"/>
      <c r="J171" s="411"/>
      <c r="K171" s="411"/>
      <c r="L171" s="411"/>
      <c r="M171" s="411"/>
      <c r="N171" s="411"/>
      <c r="O171" s="411"/>
      <c r="P171" s="411"/>
      <c r="Q171" s="411"/>
      <c r="R171" s="411"/>
      <c r="S171" s="411"/>
      <c r="T171" s="411"/>
      <c r="U171" s="411"/>
      <c r="V171" s="411"/>
      <c r="W171" s="411"/>
      <c r="X171" s="411"/>
      <c r="Y171" s="434" t="s">
        <v>666</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2"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07"/>
      <c r="H188" s="400"/>
      <c r="I188" s="400"/>
      <c r="J188" s="400"/>
      <c r="K188" s="400"/>
      <c r="L188" s="400"/>
      <c r="M188" s="400"/>
      <c r="N188" s="400"/>
      <c r="O188" s="401"/>
      <c r="P188" s="466"/>
      <c r="Q188" s="466"/>
      <c r="R188" s="466"/>
      <c r="S188" s="466"/>
      <c r="T188" s="466"/>
      <c r="U188" s="466"/>
      <c r="V188" s="466"/>
      <c r="W188" s="466"/>
      <c r="X188" s="467"/>
      <c r="Y188" s="908" t="s">
        <v>51</v>
      </c>
      <c r="Z188" s="800"/>
      <c r="AA188" s="801"/>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07"/>
      <c r="H193" s="400"/>
      <c r="I193" s="400"/>
      <c r="J193" s="400"/>
      <c r="K193" s="400"/>
      <c r="L193" s="400"/>
      <c r="M193" s="400"/>
      <c r="N193" s="400"/>
      <c r="O193" s="401"/>
      <c r="P193" s="466"/>
      <c r="Q193" s="466"/>
      <c r="R193" s="466"/>
      <c r="S193" s="466"/>
      <c r="T193" s="466"/>
      <c r="U193" s="466"/>
      <c r="V193" s="466"/>
      <c r="W193" s="466"/>
      <c r="X193" s="467"/>
      <c r="Y193" s="908" t="s">
        <v>51</v>
      </c>
      <c r="Z193" s="800"/>
      <c r="AA193" s="801"/>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$AY$195</f>
        <v>0</v>
      </c>
    </row>
    <row r="198" spans="1:60" ht="23.25" hidden="1" customHeight="1" x14ac:dyDescent="0.15">
      <c r="A198" s="329"/>
      <c r="B198" s="331"/>
      <c r="C198" s="332"/>
      <c r="D198" s="332"/>
      <c r="E198" s="332"/>
      <c r="F198" s="333"/>
      <c r="G198" s="907"/>
      <c r="H198" s="400"/>
      <c r="I198" s="400"/>
      <c r="J198" s="400"/>
      <c r="K198" s="400"/>
      <c r="L198" s="400"/>
      <c r="M198" s="400"/>
      <c r="N198" s="400"/>
      <c r="O198" s="401"/>
      <c r="P198" s="466"/>
      <c r="Q198" s="466"/>
      <c r="R198" s="466"/>
      <c r="S198" s="466"/>
      <c r="T198" s="466"/>
      <c r="U198" s="466"/>
      <c r="V198" s="466"/>
      <c r="W198" s="466"/>
      <c r="X198" s="467"/>
      <c r="Y198" s="908" t="s">
        <v>51</v>
      </c>
      <c r="Z198" s="800"/>
      <c r="AA198" s="801"/>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$AY$195</f>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$AY$195</f>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9">$AY$200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5"/>
      <c r="AF202" s="389"/>
      <c r="AG202" s="389"/>
      <c r="AH202" s="389"/>
      <c r="AI202" s="405"/>
      <c r="AJ202" s="389"/>
      <c r="AK202" s="389"/>
      <c r="AL202" s="389"/>
      <c r="AM202" s="405"/>
      <c r="AN202" s="389"/>
      <c r="AO202" s="389"/>
      <c r="AP202" s="389"/>
      <c r="AQ202" s="405"/>
      <c r="AR202" s="389"/>
      <c r="AS202" s="389"/>
      <c r="AT202" s="577"/>
      <c r="AU202" s="389"/>
      <c r="AV202" s="389"/>
      <c r="AW202" s="389"/>
      <c r="AX202" s="390"/>
      <c r="AY202">
        <f t="shared" si="9"/>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5"/>
      <c r="AF203" s="389"/>
      <c r="AG203" s="389"/>
      <c r="AH203" s="389"/>
      <c r="AI203" s="405"/>
      <c r="AJ203" s="389"/>
      <c r="AK203" s="389"/>
      <c r="AL203" s="389"/>
      <c r="AM203" s="405"/>
      <c r="AN203" s="389"/>
      <c r="AO203" s="389"/>
      <c r="AP203" s="389"/>
      <c r="AQ203" s="405"/>
      <c r="AR203" s="389"/>
      <c r="AS203" s="389"/>
      <c r="AT203" s="577"/>
      <c r="AU203" s="389"/>
      <c r="AV203" s="389"/>
      <c r="AW203" s="389"/>
      <c r="AX203" s="390"/>
      <c r="AY203">
        <f t="shared" si="9"/>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5"/>
      <c r="AR204" s="389"/>
      <c r="AS204" s="389"/>
      <c r="AT204" s="577"/>
      <c r="AU204" s="389"/>
      <c r="AV204" s="389"/>
      <c r="AW204" s="389"/>
      <c r="AX204" s="390"/>
      <c r="AY204">
        <f t="shared" si="9"/>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5"/>
      <c r="AF205" s="389"/>
      <c r="AG205" s="389"/>
      <c r="AH205" s="389"/>
      <c r="AI205" s="405"/>
      <c r="AJ205" s="389"/>
      <c r="AK205" s="389"/>
      <c r="AL205" s="389"/>
      <c r="AM205" s="405"/>
      <c r="AN205" s="389"/>
      <c r="AO205" s="389"/>
      <c r="AP205" s="389"/>
      <c r="AQ205" s="405"/>
      <c r="AR205" s="389"/>
      <c r="AS205" s="389"/>
      <c r="AT205" s="577"/>
      <c r="AU205" s="389"/>
      <c r="AV205" s="389"/>
      <c r="AW205" s="389"/>
      <c r="AX205" s="390"/>
      <c r="AY205">
        <f t="shared" si="9"/>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5"/>
      <c r="AF206" s="389"/>
      <c r="AG206" s="389"/>
      <c r="AH206" s="389"/>
      <c r="AI206" s="405"/>
      <c r="AJ206" s="389"/>
      <c r="AK206" s="389"/>
      <c r="AL206" s="389"/>
      <c r="AM206" s="405"/>
      <c r="AN206" s="389"/>
      <c r="AO206" s="389"/>
      <c r="AP206" s="389"/>
      <c r="AQ206" s="405"/>
      <c r="AR206" s="389"/>
      <c r="AS206" s="389"/>
      <c r="AT206" s="577"/>
      <c r="AU206" s="389"/>
      <c r="AV206" s="389"/>
      <c r="AW206" s="389"/>
      <c r="AX206" s="390"/>
      <c r="AY206">
        <f t="shared" si="9"/>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5"/>
      <c r="AR207" s="389"/>
      <c r="AS207" s="389"/>
      <c r="AT207" s="577"/>
      <c r="AU207" s="389"/>
      <c r="AV207" s="389"/>
      <c r="AW207" s="389"/>
      <c r="AX207" s="390"/>
      <c r="AY207">
        <f t="shared" si="9"/>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9"/>
      <c r="AV212" s="389"/>
      <c r="AW212" s="389"/>
      <c r="AX212" s="390"/>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hidden="1" customHeight="1" x14ac:dyDescent="0.15">
      <c r="A215" s="666" t="s">
        <v>367</v>
      </c>
      <c r="B215" s="667"/>
      <c r="C215" s="669" t="s">
        <v>227</v>
      </c>
      <c r="D215" s="667"/>
      <c r="E215" s="670" t="s">
        <v>243</v>
      </c>
      <c r="F215" s="671"/>
      <c r="G215" s="672"/>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hidden="1" customHeight="1" x14ac:dyDescent="0.15">
      <c r="A216" s="668"/>
      <c r="B216" s="656"/>
      <c r="C216" s="655"/>
      <c r="D216" s="656"/>
      <c r="E216" s="470" t="s">
        <v>242</v>
      </c>
      <c r="F216" s="472"/>
      <c r="G216" s="153"/>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hidden="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hidden="1" customHeight="1" x14ac:dyDescent="0.15">
      <c r="A218" s="668"/>
      <c r="B218" s="656"/>
      <c r="C218" s="653" t="s">
        <v>684</v>
      </c>
      <c r="D218" s="654"/>
      <c r="E218" s="470" t="s">
        <v>363</v>
      </c>
      <c r="F218" s="472"/>
      <c r="G218" s="634" t="s">
        <v>230</v>
      </c>
      <c r="H218" s="635"/>
      <c r="I218" s="635"/>
      <c r="J218" s="657"/>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hidden="1"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hidden="1"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85.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699</v>
      </c>
      <c r="AE223" s="721"/>
      <c r="AF223" s="721"/>
      <c r="AG223" s="722" t="s">
        <v>708</v>
      </c>
      <c r="AH223" s="723"/>
      <c r="AI223" s="723"/>
      <c r="AJ223" s="723"/>
      <c r="AK223" s="723"/>
      <c r="AL223" s="723"/>
      <c r="AM223" s="723"/>
      <c r="AN223" s="723"/>
      <c r="AO223" s="723"/>
      <c r="AP223" s="723"/>
      <c r="AQ223" s="723"/>
      <c r="AR223" s="723"/>
      <c r="AS223" s="723"/>
      <c r="AT223" s="723"/>
      <c r="AU223" s="723"/>
      <c r="AV223" s="723"/>
      <c r="AW223" s="723"/>
      <c r="AX223" s="724"/>
    </row>
    <row r="224" spans="1:51" ht="72"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699</v>
      </c>
      <c r="AE224" s="702"/>
      <c r="AF224" s="702"/>
      <c r="AG224" s="728" t="s">
        <v>709</v>
      </c>
      <c r="AH224" s="729"/>
      <c r="AI224" s="729"/>
      <c r="AJ224" s="729"/>
      <c r="AK224" s="729"/>
      <c r="AL224" s="729"/>
      <c r="AM224" s="729"/>
      <c r="AN224" s="729"/>
      <c r="AO224" s="729"/>
      <c r="AP224" s="729"/>
      <c r="AQ224" s="729"/>
      <c r="AR224" s="729"/>
      <c r="AS224" s="729"/>
      <c r="AT224" s="729"/>
      <c r="AU224" s="729"/>
      <c r="AV224" s="729"/>
      <c r="AW224" s="729"/>
      <c r="AX224" s="730"/>
    </row>
    <row r="225" spans="1:50" ht="53.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699</v>
      </c>
      <c r="AE225" s="735"/>
      <c r="AF225" s="735"/>
      <c r="AG225" s="692" t="s">
        <v>710</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707</v>
      </c>
      <c r="AE226" s="690"/>
      <c r="AF226" s="690"/>
      <c r="AG226" s="376" t="s">
        <v>711</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706</v>
      </c>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706</v>
      </c>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699</v>
      </c>
      <c r="AE229" s="754"/>
      <c r="AF229" s="754"/>
      <c r="AG229" s="755" t="s">
        <v>719</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699</v>
      </c>
      <c r="AE230" s="702"/>
      <c r="AF230" s="702"/>
      <c r="AG230" s="728" t="s">
        <v>719</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707</v>
      </c>
      <c r="AE231" s="702"/>
      <c r="AF231" s="702"/>
      <c r="AG231" s="728" t="s">
        <v>719</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699</v>
      </c>
      <c r="AE232" s="702"/>
      <c r="AF232" s="702"/>
      <c r="AG232" s="728" t="s">
        <v>719</v>
      </c>
      <c r="AH232" s="729"/>
      <c r="AI232" s="729"/>
      <c r="AJ232" s="729"/>
      <c r="AK232" s="729"/>
      <c r="AL232" s="729"/>
      <c r="AM232" s="729"/>
      <c r="AN232" s="729"/>
      <c r="AO232" s="729"/>
      <c r="AP232" s="729"/>
      <c r="AQ232" s="729"/>
      <c r="AR232" s="729"/>
      <c r="AS232" s="729"/>
      <c r="AT232" s="729"/>
      <c r="AU232" s="729"/>
      <c r="AV232" s="729"/>
      <c r="AW232" s="729"/>
      <c r="AX232" s="730"/>
    </row>
    <row r="233" spans="1:50" ht="55.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707</v>
      </c>
      <c r="AE233" s="735"/>
      <c r="AF233" s="735"/>
      <c r="AG233" s="750" t="s">
        <v>719</v>
      </c>
      <c r="AH233" s="751"/>
      <c r="AI233" s="751"/>
      <c r="AJ233" s="751"/>
      <c r="AK233" s="751"/>
      <c r="AL233" s="751"/>
      <c r="AM233" s="751"/>
      <c r="AN233" s="751"/>
      <c r="AO233" s="751"/>
      <c r="AP233" s="751"/>
      <c r="AQ233" s="751"/>
      <c r="AR233" s="751"/>
      <c r="AS233" s="751"/>
      <c r="AT233" s="751"/>
      <c r="AU233" s="751"/>
      <c r="AV233" s="751"/>
      <c r="AW233" s="751"/>
      <c r="AX233" s="752"/>
    </row>
    <row r="234" spans="1:50" ht="66"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699</v>
      </c>
      <c r="AE234" s="702"/>
      <c r="AF234" s="703"/>
      <c r="AG234" s="728" t="s">
        <v>712</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707</v>
      </c>
      <c r="AE235" s="743"/>
      <c r="AF235" s="744"/>
      <c r="AG235" s="745" t="s">
        <v>719</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707</v>
      </c>
      <c r="AE236" s="754"/>
      <c r="AF236" s="764"/>
      <c r="AG236" s="755" t="s">
        <v>719</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707</v>
      </c>
      <c r="AE237" s="769"/>
      <c r="AF237" s="769"/>
      <c r="AG237" s="728" t="s">
        <v>719</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707</v>
      </c>
      <c r="AE238" s="702"/>
      <c r="AF238" s="702"/>
      <c r="AG238" s="728" t="s">
        <v>719</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707</v>
      </c>
      <c r="AE239" s="702"/>
      <c r="AF239" s="702"/>
      <c r="AG239" s="758" t="s">
        <v>719</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707</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750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754</v>
      </c>
      <c r="B252" s="134"/>
      <c r="C252" s="134"/>
      <c r="D252" s="134"/>
      <c r="E252" s="135"/>
      <c r="F252" s="136" t="s">
        <v>753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9" t="s">
        <v>757</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c r="F267" s="805"/>
      <c r="G267" s="805"/>
      <c r="H267" s="92"/>
      <c r="I267" s="805"/>
      <c r="J267" s="805"/>
      <c r="K267" s="92"/>
      <c r="L267" s="121"/>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c r="F268" s="152"/>
      <c r="G268" s="805"/>
      <c r="H268" s="805"/>
      <c r="I268" s="805"/>
      <c r="J268" s="152"/>
      <c r="K268" s="152"/>
      <c r="L268" s="121"/>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4.25"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7.95" customHeight="1" x14ac:dyDescent="0.15">
      <c r="A308" s="811" t="s">
        <v>350</v>
      </c>
      <c r="B308" s="812"/>
      <c r="C308" s="812"/>
      <c r="D308" s="812"/>
      <c r="E308" s="812"/>
      <c r="F308" s="813"/>
      <c r="G308" s="817" t="s">
        <v>324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7.9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50.25" customHeight="1" x14ac:dyDescent="0.15">
      <c r="A310" s="814"/>
      <c r="B310" s="815"/>
      <c r="C310" s="815"/>
      <c r="D310" s="815"/>
      <c r="E310" s="815"/>
      <c r="F310" s="816"/>
      <c r="G310" s="838" t="s">
        <v>723</v>
      </c>
      <c r="H310" s="839"/>
      <c r="I310" s="839"/>
      <c r="J310" s="839"/>
      <c r="K310" s="840"/>
      <c r="L310" s="841" t="s">
        <v>722</v>
      </c>
      <c r="M310" s="842"/>
      <c r="N310" s="842"/>
      <c r="O310" s="842"/>
      <c r="P310" s="842"/>
      <c r="Q310" s="842"/>
      <c r="R310" s="842"/>
      <c r="S310" s="842"/>
      <c r="T310" s="842"/>
      <c r="U310" s="842"/>
      <c r="V310" s="842"/>
      <c r="W310" s="842"/>
      <c r="X310" s="843"/>
      <c r="Y310" s="844">
        <v>1.5</v>
      </c>
      <c r="Z310" s="845"/>
      <c r="AA310" s="845"/>
      <c r="AB310" s="846"/>
      <c r="AC310" s="838" t="s">
        <v>721</v>
      </c>
      <c r="AD310" s="839"/>
      <c r="AE310" s="839"/>
      <c r="AF310" s="839"/>
      <c r="AG310" s="840"/>
      <c r="AH310" s="841" t="s">
        <v>747</v>
      </c>
      <c r="AI310" s="842"/>
      <c r="AJ310" s="842"/>
      <c r="AK310" s="842"/>
      <c r="AL310" s="842"/>
      <c r="AM310" s="842"/>
      <c r="AN310" s="842"/>
      <c r="AO310" s="842"/>
      <c r="AP310" s="842"/>
      <c r="AQ310" s="842"/>
      <c r="AR310" s="842"/>
      <c r="AS310" s="842"/>
      <c r="AT310" s="843"/>
      <c r="AU310" s="844">
        <v>1.5</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7.9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1.5</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1.5</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0">$AY$321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0"/>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0"/>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0"/>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0"/>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0"/>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0"/>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0"/>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0"/>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0"/>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0"/>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0"/>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1">$AY$334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1"/>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1"/>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1"/>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1"/>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1"/>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1"/>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$AY$334</f>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$AY$334</f>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$AY$334</f>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$AY$334</f>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2">$AY$347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2"/>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2"/>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2"/>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2"/>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2"/>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2"/>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2"/>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2"/>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2"/>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2"/>
        <v>0</v>
      </c>
    </row>
    <row r="360" spans="1:51" ht="24.75"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724</v>
      </c>
      <c r="D366" s="875"/>
      <c r="E366" s="875"/>
      <c r="F366" s="875"/>
      <c r="G366" s="875"/>
      <c r="H366" s="875"/>
      <c r="I366" s="875"/>
      <c r="J366" s="876">
        <v>6000020400009</v>
      </c>
      <c r="K366" s="877"/>
      <c r="L366" s="877"/>
      <c r="M366" s="877"/>
      <c r="N366" s="877"/>
      <c r="O366" s="877"/>
      <c r="P366" s="878" t="s">
        <v>736</v>
      </c>
      <c r="Q366" s="879"/>
      <c r="R366" s="879"/>
      <c r="S366" s="879"/>
      <c r="T366" s="879"/>
      <c r="U366" s="879"/>
      <c r="V366" s="879"/>
      <c r="W366" s="879"/>
      <c r="X366" s="879"/>
      <c r="Y366" s="880">
        <v>1.5</v>
      </c>
      <c r="Z366" s="881"/>
      <c r="AA366" s="881"/>
      <c r="AB366" s="882"/>
      <c r="AC366" s="883" t="s">
        <v>725</v>
      </c>
      <c r="AD366" s="884"/>
      <c r="AE366" s="884"/>
      <c r="AF366" s="884"/>
      <c r="AG366" s="884"/>
      <c r="AH366" s="867" t="s">
        <v>719</v>
      </c>
      <c r="AI366" s="868"/>
      <c r="AJ366" s="868"/>
      <c r="AK366" s="868"/>
      <c r="AL366" s="869" t="s">
        <v>719</v>
      </c>
      <c r="AM366" s="870"/>
      <c r="AN366" s="870"/>
      <c r="AO366" s="871"/>
      <c r="AP366" s="872" t="s">
        <v>719</v>
      </c>
      <c r="AQ366" s="872"/>
      <c r="AR366" s="872"/>
      <c r="AS366" s="872"/>
      <c r="AT366" s="872"/>
      <c r="AU366" s="872"/>
      <c r="AV366" s="872"/>
      <c r="AW366" s="872"/>
      <c r="AX366" s="872"/>
    </row>
    <row r="367" spans="1:51" ht="30" customHeight="1" x14ac:dyDescent="0.15">
      <c r="A367" s="873">
        <v>2</v>
      </c>
      <c r="B367" s="873">
        <v>1</v>
      </c>
      <c r="C367" s="874" t="s">
        <v>726</v>
      </c>
      <c r="D367" s="875"/>
      <c r="E367" s="875"/>
      <c r="F367" s="875"/>
      <c r="G367" s="875"/>
      <c r="H367" s="875"/>
      <c r="I367" s="875"/>
      <c r="J367" s="876">
        <v>2000020020001</v>
      </c>
      <c r="K367" s="877"/>
      <c r="L367" s="877"/>
      <c r="M367" s="877"/>
      <c r="N367" s="877"/>
      <c r="O367" s="877"/>
      <c r="P367" s="878" t="s">
        <v>736</v>
      </c>
      <c r="Q367" s="879"/>
      <c r="R367" s="879"/>
      <c r="S367" s="879"/>
      <c r="T367" s="879"/>
      <c r="U367" s="879"/>
      <c r="V367" s="879"/>
      <c r="W367" s="879"/>
      <c r="X367" s="879"/>
      <c r="Y367" s="880">
        <v>1.5</v>
      </c>
      <c r="Z367" s="881"/>
      <c r="AA367" s="881"/>
      <c r="AB367" s="882"/>
      <c r="AC367" s="883" t="s">
        <v>725</v>
      </c>
      <c r="AD367" s="884"/>
      <c r="AE367" s="884"/>
      <c r="AF367" s="884"/>
      <c r="AG367" s="884"/>
      <c r="AH367" s="867" t="s">
        <v>719</v>
      </c>
      <c r="AI367" s="868"/>
      <c r="AJ367" s="868"/>
      <c r="AK367" s="868"/>
      <c r="AL367" s="869" t="s">
        <v>719</v>
      </c>
      <c r="AM367" s="870"/>
      <c r="AN367" s="870"/>
      <c r="AO367" s="871"/>
      <c r="AP367" s="872" t="s">
        <v>719</v>
      </c>
      <c r="AQ367" s="872"/>
      <c r="AR367" s="872"/>
      <c r="AS367" s="872"/>
      <c r="AT367" s="872"/>
      <c r="AU367" s="872"/>
      <c r="AV367" s="872"/>
      <c r="AW367" s="872"/>
      <c r="AX367" s="872"/>
      <c r="AY367">
        <f>COUNTA($C$367)</f>
        <v>1</v>
      </c>
    </row>
    <row r="368" spans="1:51" ht="30" customHeight="1" x14ac:dyDescent="0.15">
      <c r="A368" s="873">
        <v>3</v>
      </c>
      <c r="B368" s="873">
        <v>1</v>
      </c>
      <c r="C368" s="874" t="s">
        <v>727</v>
      </c>
      <c r="D368" s="875"/>
      <c r="E368" s="875"/>
      <c r="F368" s="875"/>
      <c r="G368" s="875"/>
      <c r="H368" s="875"/>
      <c r="I368" s="875"/>
      <c r="J368" s="876">
        <v>7000020160008</v>
      </c>
      <c r="K368" s="877"/>
      <c r="L368" s="877"/>
      <c r="M368" s="877"/>
      <c r="N368" s="877"/>
      <c r="O368" s="877"/>
      <c r="P368" s="878" t="s">
        <v>736</v>
      </c>
      <c r="Q368" s="879"/>
      <c r="R368" s="879"/>
      <c r="S368" s="879"/>
      <c r="T368" s="879"/>
      <c r="U368" s="879"/>
      <c r="V368" s="879"/>
      <c r="W368" s="879"/>
      <c r="X368" s="879"/>
      <c r="Y368" s="880">
        <v>1.5</v>
      </c>
      <c r="Z368" s="881"/>
      <c r="AA368" s="881"/>
      <c r="AB368" s="882"/>
      <c r="AC368" s="883" t="s">
        <v>725</v>
      </c>
      <c r="AD368" s="884"/>
      <c r="AE368" s="884"/>
      <c r="AF368" s="884"/>
      <c r="AG368" s="884"/>
      <c r="AH368" s="885" t="s">
        <v>719</v>
      </c>
      <c r="AI368" s="886"/>
      <c r="AJ368" s="886"/>
      <c r="AK368" s="886"/>
      <c r="AL368" s="869" t="s">
        <v>719</v>
      </c>
      <c r="AM368" s="870"/>
      <c r="AN368" s="870"/>
      <c r="AO368" s="871"/>
      <c r="AP368" s="872" t="s">
        <v>719</v>
      </c>
      <c r="AQ368" s="872"/>
      <c r="AR368" s="872"/>
      <c r="AS368" s="872"/>
      <c r="AT368" s="872"/>
      <c r="AU368" s="872"/>
      <c r="AV368" s="872"/>
      <c r="AW368" s="872"/>
      <c r="AX368" s="872"/>
      <c r="AY368">
        <f>COUNTA($C$368)</f>
        <v>1</v>
      </c>
    </row>
    <row r="369" spans="1:51" ht="30" customHeight="1" x14ac:dyDescent="0.15">
      <c r="A369" s="873">
        <v>4</v>
      </c>
      <c r="B369" s="873">
        <v>1</v>
      </c>
      <c r="C369" s="874" t="s">
        <v>728</v>
      </c>
      <c r="D369" s="875"/>
      <c r="E369" s="875"/>
      <c r="F369" s="875"/>
      <c r="G369" s="875"/>
      <c r="H369" s="875"/>
      <c r="I369" s="875"/>
      <c r="J369" s="876">
        <v>8000020190004</v>
      </c>
      <c r="K369" s="877"/>
      <c r="L369" s="877"/>
      <c r="M369" s="877"/>
      <c r="N369" s="877"/>
      <c r="O369" s="877"/>
      <c r="P369" s="878" t="s">
        <v>736</v>
      </c>
      <c r="Q369" s="879"/>
      <c r="R369" s="879"/>
      <c r="S369" s="879"/>
      <c r="T369" s="879"/>
      <c r="U369" s="879"/>
      <c r="V369" s="879"/>
      <c r="W369" s="879"/>
      <c r="X369" s="879"/>
      <c r="Y369" s="880">
        <v>1.5</v>
      </c>
      <c r="Z369" s="881"/>
      <c r="AA369" s="881"/>
      <c r="AB369" s="882"/>
      <c r="AC369" s="883" t="s">
        <v>725</v>
      </c>
      <c r="AD369" s="884"/>
      <c r="AE369" s="884"/>
      <c r="AF369" s="884"/>
      <c r="AG369" s="884"/>
      <c r="AH369" s="885" t="s">
        <v>719</v>
      </c>
      <c r="AI369" s="886"/>
      <c r="AJ369" s="886"/>
      <c r="AK369" s="886"/>
      <c r="AL369" s="869" t="s">
        <v>719</v>
      </c>
      <c r="AM369" s="870"/>
      <c r="AN369" s="870"/>
      <c r="AO369" s="871"/>
      <c r="AP369" s="872" t="s">
        <v>719</v>
      </c>
      <c r="AQ369" s="872"/>
      <c r="AR369" s="872"/>
      <c r="AS369" s="872"/>
      <c r="AT369" s="872"/>
      <c r="AU369" s="872"/>
      <c r="AV369" s="872"/>
      <c r="AW369" s="872"/>
      <c r="AX369" s="872"/>
      <c r="AY369">
        <f>COUNTA($C$369)</f>
        <v>1</v>
      </c>
    </row>
    <row r="370" spans="1:51" ht="30" customHeight="1" x14ac:dyDescent="0.15">
      <c r="A370" s="873">
        <v>5</v>
      </c>
      <c r="B370" s="873">
        <v>1</v>
      </c>
      <c r="C370" s="874" t="s">
        <v>730</v>
      </c>
      <c r="D370" s="875"/>
      <c r="E370" s="875"/>
      <c r="F370" s="875"/>
      <c r="G370" s="875"/>
      <c r="H370" s="875"/>
      <c r="I370" s="875"/>
      <c r="J370" s="876">
        <v>7000020220001</v>
      </c>
      <c r="K370" s="877"/>
      <c r="L370" s="877"/>
      <c r="M370" s="877"/>
      <c r="N370" s="877"/>
      <c r="O370" s="877"/>
      <c r="P370" s="878" t="s">
        <v>736</v>
      </c>
      <c r="Q370" s="879"/>
      <c r="R370" s="879"/>
      <c r="S370" s="879"/>
      <c r="T370" s="879"/>
      <c r="U370" s="879"/>
      <c r="V370" s="879"/>
      <c r="W370" s="879"/>
      <c r="X370" s="879"/>
      <c r="Y370" s="880">
        <v>1.5</v>
      </c>
      <c r="Z370" s="881"/>
      <c r="AA370" s="881"/>
      <c r="AB370" s="882"/>
      <c r="AC370" s="883" t="s">
        <v>725</v>
      </c>
      <c r="AD370" s="884"/>
      <c r="AE370" s="884"/>
      <c r="AF370" s="884"/>
      <c r="AG370" s="884"/>
      <c r="AH370" s="885" t="s">
        <v>719</v>
      </c>
      <c r="AI370" s="886"/>
      <c r="AJ370" s="886"/>
      <c r="AK370" s="886"/>
      <c r="AL370" s="869" t="s">
        <v>719</v>
      </c>
      <c r="AM370" s="870"/>
      <c r="AN370" s="870"/>
      <c r="AO370" s="871"/>
      <c r="AP370" s="872" t="s">
        <v>719</v>
      </c>
      <c r="AQ370" s="872"/>
      <c r="AR370" s="872"/>
      <c r="AS370" s="872"/>
      <c r="AT370" s="872"/>
      <c r="AU370" s="872"/>
      <c r="AV370" s="872"/>
      <c r="AW370" s="872"/>
      <c r="AX370" s="872"/>
      <c r="AY370">
        <f>COUNTA($C$370)</f>
        <v>1</v>
      </c>
    </row>
    <row r="371" spans="1:51" ht="30" customHeight="1" x14ac:dyDescent="0.15">
      <c r="A371" s="873">
        <v>6</v>
      </c>
      <c r="B371" s="873">
        <v>1</v>
      </c>
      <c r="C371" s="874" t="s">
        <v>731</v>
      </c>
      <c r="D371" s="875"/>
      <c r="E371" s="875"/>
      <c r="F371" s="875"/>
      <c r="G371" s="875"/>
      <c r="H371" s="875"/>
      <c r="I371" s="875"/>
      <c r="J371" s="876">
        <v>2000020260002</v>
      </c>
      <c r="K371" s="877"/>
      <c r="L371" s="877"/>
      <c r="M371" s="877"/>
      <c r="N371" s="877"/>
      <c r="O371" s="877"/>
      <c r="P371" s="878" t="s">
        <v>736</v>
      </c>
      <c r="Q371" s="879"/>
      <c r="R371" s="879"/>
      <c r="S371" s="879"/>
      <c r="T371" s="879"/>
      <c r="U371" s="879"/>
      <c r="V371" s="879"/>
      <c r="W371" s="879"/>
      <c r="X371" s="879"/>
      <c r="Y371" s="880">
        <v>1.5</v>
      </c>
      <c r="Z371" s="881"/>
      <c r="AA371" s="881"/>
      <c r="AB371" s="882"/>
      <c r="AC371" s="883" t="s">
        <v>725</v>
      </c>
      <c r="AD371" s="884"/>
      <c r="AE371" s="884"/>
      <c r="AF371" s="884"/>
      <c r="AG371" s="884"/>
      <c r="AH371" s="885" t="s">
        <v>719</v>
      </c>
      <c r="AI371" s="886"/>
      <c r="AJ371" s="886"/>
      <c r="AK371" s="886"/>
      <c r="AL371" s="869" t="s">
        <v>719</v>
      </c>
      <c r="AM371" s="870"/>
      <c r="AN371" s="870"/>
      <c r="AO371" s="871"/>
      <c r="AP371" s="872" t="s">
        <v>719</v>
      </c>
      <c r="AQ371" s="872"/>
      <c r="AR371" s="872"/>
      <c r="AS371" s="872"/>
      <c r="AT371" s="872"/>
      <c r="AU371" s="872"/>
      <c r="AV371" s="872"/>
      <c r="AW371" s="872"/>
      <c r="AX371" s="872"/>
      <c r="AY371">
        <f>COUNTA($C$371)</f>
        <v>1</v>
      </c>
    </row>
    <row r="372" spans="1:51" ht="30" customHeight="1" x14ac:dyDescent="0.15">
      <c r="A372" s="873">
        <v>7</v>
      </c>
      <c r="B372" s="873">
        <v>1</v>
      </c>
      <c r="C372" s="874" t="s">
        <v>732</v>
      </c>
      <c r="D372" s="875"/>
      <c r="E372" s="875"/>
      <c r="F372" s="875"/>
      <c r="G372" s="875"/>
      <c r="H372" s="875"/>
      <c r="I372" s="875"/>
      <c r="J372" s="876">
        <v>1000020290009</v>
      </c>
      <c r="K372" s="877"/>
      <c r="L372" s="877"/>
      <c r="M372" s="877"/>
      <c r="N372" s="877"/>
      <c r="O372" s="877"/>
      <c r="P372" s="878" t="s">
        <v>736</v>
      </c>
      <c r="Q372" s="879"/>
      <c r="R372" s="879"/>
      <c r="S372" s="879"/>
      <c r="T372" s="879"/>
      <c r="U372" s="879"/>
      <c r="V372" s="879"/>
      <c r="W372" s="879"/>
      <c r="X372" s="879"/>
      <c r="Y372" s="880">
        <v>1.5</v>
      </c>
      <c r="Z372" s="881"/>
      <c r="AA372" s="881"/>
      <c r="AB372" s="882"/>
      <c r="AC372" s="883" t="s">
        <v>725</v>
      </c>
      <c r="AD372" s="884"/>
      <c r="AE372" s="884"/>
      <c r="AF372" s="884"/>
      <c r="AG372" s="884"/>
      <c r="AH372" s="885" t="s">
        <v>719</v>
      </c>
      <c r="AI372" s="886"/>
      <c r="AJ372" s="886"/>
      <c r="AK372" s="886"/>
      <c r="AL372" s="869" t="s">
        <v>719</v>
      </c>
      <c r="AM372" s="870"/>
      <c r="AN372" s="870"/>
      <c r="AO372" s="871"/>
      <c r="AP372" s="872" t="s">
        <v>719</v>
      </c>
      <c r="AQ372" s="872"/>
      <c r="AR372" s="872"/>
      <c r="AS372" s="872"/>
      <c r="AT372" s="872"/>
      <c r="AU372" s="872"/>
      <c r="AV372" s="872"/>
      <c r="AW372" s="872"/>
      <c r="AX372" s="872"/>
      <c r="AY372">
        <f>COUNTA($C$372)</f>
        <v>1</v>
      </c>
    </row>
    <row r="373" spans="1:51" ht="30" customHeight="1" x14ac:dyDescent="0.15">
      <c r="A373" s="873">
        <v>8</v>
      </c>
      <c r="B373" s="873">
        <v>1</v>
      </c>
      <c r="C373" s="874" t="s">
        <v>733</v>
      </c>
      <c r="D373" s="875"/>
      <c r="E373" s="875"/>
      <c r="F373" s="875"/>
      <c r="G373" s="875"/>
      <c r="H373" s="875"/>
      <c r="I373" s="875"/>
      <c r="J373" s="876">
        <v>2000020350001</v>
      </c>
      <c r="K373" s="877"/>
      <c r="L373" s="877"/>
      <c r="M373" s="877"/>
      <c r="N373" s="877"/>
      <c r="O373" s="877"/>
      <c r="P373" s="878" t="s">
        <v>736</v>
      </c>
      <c r="Q373" s="879"/>
      <c r="R373" s="879"/>
      <c r="S373" s="879"/>
      <c r="T373" s="879"/>
      <c r="U373" s="879"/>
      <c r="V373" s="879"/>
      <c r="W373" s="879"/>
      <c r="X373" s="879"/>
      <c r="Y373" s="880">
        <v>1.5</v>
      </c>
      <c r="Z373" s="881"/>
      <c r="AA373" s="881"/>
      <c r="AB373" s="882"/>
      <c r="AC373" s="883" t="s">
        <v>725</v>
      </c>
      <c r="AD373" s="884"/>
      <c r="AE373" s="884"/>
      <c r="AF373" s="884"/>
      <c r="AG373" s="884"/>
      <c r="AH373" s="885" t="s">
        <v>719</v>
      </c>
      <c r="AI373" s="886"/>
      <c r="AJ373" s="886"/>
      <c r="AK373" s="886"/>
      <c r="AL373" s="869" t="s">
        <v>719</v>
      </c>
      <c r="AM373" s="870"/>
      <c r="AN373" s="870"/>
      <c r="AO373" s="871"/>
      <c r="AP373" s="872" t="s">
        <v>719</v>
      </c>
      <c r="AQ373" s="872"/>
      <c r="AR373" s="872"/>
      <c r="AS373" s="872"/>
      <c r="AT373" s="872"/>
      <c r="AU373" s="872"/>
      <c r="AV373" s="872"/>
      <c r="AW373" s="872"/>
      <c r="AX373" s="872"/>
      <c r="AY373">
        <f>COUNTA($C$373)</f>
        <v>1</v>
      </c>
    </row>
    <row r="374" spans="1:51" ht="30" customHeight="1" x14ac:dyDescent="0.15">
      <c r="A374" s="873">
        <v>9</v>
      </c>
      <c r="B374" s="873">
        <v>1</v>
      </c>
      <c r="C374" s="874" t="s">
        <v>734</v>
      </c>
      <c r="D374" s="875"/>
      <c r="E374" s="875"/>
      <c r="F374" s="875"/>
      <c r="G374" s="875"/>
      <c r="H374" s="875"/>
      <c r="I374" s="875"/>
      <c r="J374" s="876">
        <v>4000020030007</v>
      </c>
      <c r="K374" s="877"/>
      <c r="L374" s="877"/>
      <c r="M374" s="877"/>
      <c r="N374" s="877"/>
      <c r="O374" s="877"/>
      <c r="P374" s="878" t="s">
        <v>736</v>
      </c>
      <c r="Q374" s="879"/>
      <c r="R374" s="879"/>
      <c r="S374" s="879"/>
      <c r="T374" s="879"/>
      <c r="U374" s="879"/>
      <c r="V374" s="879"/>
      <c r="W374" s="879"/>
      <c r="X374" s="879"/>
      <c r="Y374" s="880">
        <v>1.4</v>
      </c>
      <c r="Z374" s="881"/>
      <c r="AA374" s="881"/>
      <c r="AB374" s="882"/>
      <c r="AC374" s="883" t="s">
        <v>725</v>
      </c>
      <c r="AD374" s="884"/>
      <c r="AE374" s="884"/>
      <c r="AF374" s="884"/>
      <c r="AG374" s="884"/>
      <c r="AH374" s="885" t="s">
        <v>719</v>
      </c>
      <c r="AI374" s="886"/>
      <c r="AJ374" s="886"/>
      <c r="AK374" s="886"/>
      <c r="AL374" s="869" t="s">
        <v>719</v>
      </c>
      <c r="AM374" s="870"/>
      <c r="AN374" s="870"/>
      <c r="AO374" s="871"/>
      <c r="AP374" s="872" t="s">
        <v>719</v>
      </c>
      <c r="AQ374" s="872"/>
      <c r="AR374" s="872"/>
      <c r="AS374" s="872"/>
      <c r="AT374" s="872"/>
      <c r="AU374" s="872"/>
      <c r="AV374" s="872"/>
      <c r="AW374" s="872"/>
      <c r="AX374" s="872"/>
      <c r="AY374">
        <f>COUNTA($C$374)</f>
        <v>1</v>
      </c>
    </row>
    <row r="375" spans="1:51" ht="30" customHeight="1" x14ac:dyDescent="0.15">
      <c r="A375" s="873">
        <v>10</v>
      </c>
      <c r="B375" s="873">
        <v>1</v>
      </c>
      <c r="C375" s="874" t="s">
        <v>729</v>
      </c>
      <c r="D375" s="875"/>
      <c r="E375" s="875"/>
      <c r="F375" s="875"/>
      <c r="G375" s="875"/>
      <c r="H375" s="875"/>
      <c r="I375" s="875"/>
      <c r="J375" s="876">
        <v>1000020200000</v>
      </c>
      <c r="K375" s="877"/>
      <c r="L375" s="877"/>
      <c r="M375" s="877"/>
      <c r="N375" s="877"/>
      <c r="O375" s="877"/>
      <c r="P375" s="878" t="s">
        <v>736</v>
      </c>
      <c r="Q375" s="879"/>
      <c r="R375" s="879"/>
      <c r="S375" s="879"/>
      <c r="T375" s="879"/>
      <c r="U375" s="879"/>
      <c r="V375" s="879"/>
      <c r="W375" s="879"/>
      <c r="X375" s="879"/>
      <c r="Y375" s="880">
        <v>0.1</v>
      </c>
      <c r="Z375" s="881"/>
      <c r="AA375" s="881"/>
      <c r="AB375" s="882"/>
      <c r="AC375" s="883" t="s">
        <v>725</v>
      </c>
      <c r="AD375" s="884"/>
      <c r="AE375" s="884"/>
      <c r="AF375" s="884"/>
      <c r="AG375" s="884"/>
      <c r="AH375" s="885" t="s">
        <v>719</v>
      </c>
      <c r="AI375" s="886"/>
      <c r="AJ375" s="886"/>
      <c r="AK375" s="886"/>
      <c r="AL375" s="869" t="s">
        <v>719</v>
      </c>
      <c r="AM375" s="870"/>
      <c r="AN375" s="870"/>
      <c r="AO375" s="871"/>
      <c r="AP375" s="872" t="s">
        <v>719</v>
      </c>
      <c r="AQ375" s="872"/>
      <c r="AR375" s="872"/>
      <c r="AS375" s="872"/>
      <c r="AT375" s="872"/>
      <c r="AU375" s="872"/>
      <c r="AV375" s="872"/>
      <c r="AW375" s="872"/>
      <c r="AX375" s="872"/>
      <c r="AY375">
        <f>COUNTA($C$375)</f>
        <v>1</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t="s">
        <v>725</v>
      </c>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t="s">
        <v>725</v>
      </c>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t="s">
        <v>725</v>
      </c>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t="s">
        <v>725</v>
      </c>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t="s">
        <v>725</v>
      </c>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t="s">
        <v>725</v>
      </c>
      <c r="AD381" s="884"/>
      <c r="AE381" s="884"/>
      <c r="AF381" s="884"/>
      <c r="AG381" s="884"/>
      <c r="AH381" s="885"/>
      <c r="AI381" s="886"/>
      <c r="AJ381" s="886"/>
      <c r="AK381" s="886"/>
      <c r="AL381" s="869" t="s">
        <v>719</v>
      </c>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t="s">
        <v>725</v>
      </c>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t="s">
        <v>725</v>
      </c>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t="s">
        <v>725</v>
      </c>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t="s">
        <v>725</v>
      </c>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t="s">
        <v>725</v>
      </c>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t="s">
        <v>725</v>
      </c>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t="s">
        <v>725</v>
      </c>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t="s">
        <v>725</v>
      </c>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t="s">
        <v>725</v>
      </c>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t="s">
        <v>725</v>
      </c>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t="s">
        <v>725</v>
      </c>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t="s">
        <v>725</v>
      </c>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t="s">
        <v>725</v>
      </c>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t="s">
        <v>725</v>
      </c>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x14ac:dyDescent="0.15">
      <c r="A399" s="873">
        <v>1</v>
      </c>
      <c r="B399" s="873">
        <v>1</v>
      </c>
      <c r="C399" s="874" t="s">
        <v>738</v>
      </c>
      <c r="D399" s="875"/>
      <c r="E399" s="875"/>
      <c r="F399" s="875"/>
      <c r="G399" s="875"/>
      <c r="H399" s="875"/>
      <c r="I399" s="875"/>
      <c r="J399" s="876">
        <v>5000020060003</v>
      </c>
      <c r="K399" s="877"/>
      <c r="L399" s="877"/>
      <c r="M399" s="877"/>
      <c r="N399" s="877"/>
      <c r="O399" s="877"/>
      <c r="P399" s="878" t="s">
        <v>737</v>
      </c>
      <c r="Q399" s="879"/>
      <c r="R399" s="879"/>
      <c r="S399" s="879"/>
      <c r="T399" s="879"/>
      <c r="U399" s="879"/>
      <c r="V399" s="879"/>
      <c r="W399" s="879"/>
      <c r="X399" s="879"/>
      <c r="Y399" s="880">
        <v>1.5</v>
      </c>
      <c r="Z399" s="881"/>
      <c r="AA399" s="881"/>
      <c r="AB399" s="882"/>
      <c r="AC399" s="883" t="s">
        <v>725</v>
      </c>
      <c r="AD399" s="884"/>
      <c r="AE399" s="884"/>
      <c r="AF399" s="884"/>
      <c r="AG399" s="884"/>
      <c r="AH399" s="867" t="s">
        <v>719</v>
      </c>
      <c r="AI399" s="868"/>
      <c r="AJ399" s="868"/>
      <c r="AK399" s="868"/>
      <c r="AL399" s="869" t="s">
        <v>719</v>
      </c>
      <c r="AM399" s="870"/>
      <c r="AN399" s="870"/>
      <c r="AO399" s="871"/>
      <c r="AP399" s="872" t="s">
        <v>719</v>
      </c>
      <c r="AQ399" s="872"/>
      <c r="AR399" s="872"/>
      <c r="AS399" s="872"/>
      <c r="AT399" s="872"/>
      <c r="AU399" s="872"/>
      <c r="AV399" s="872"/>
      <c r="AW399" s="872"/>
      <c r="AX399" s="872"/>
      <c r="AY399">
        <f>$AY$396</f>
        <v>1</v>
      </c>
    </row>
    <row r="400" spans="1:51" ht="30" customHeight="1" x14ac:dyDescent="0.15">
      <c r="A400" s="873">
        <v>2</v>
      </c>
      <c r="B400" s="873">
        <v>1</v>
      </c>
      <c r="C400" s="874" t="s">
        <v>739</v>
      </c>
      <c r="D400" s="875"/>
      <c r="E400" s="875"/>
      <c r="F400" s="875"/>
      <c r="G400" s="875"/>
      <c r="H400" s="875"/>
      <c r="I400" s="875"/>
      <c r="J400" s="876">
        <v>4000020120006</v>
      </c>
      <c r="K400" s="877"/>
      <c r="L400" s="877"/>
      <c r="M400" s="877"/>
      <c r="N400" s="877"/>
      <c r="O400" s="877"/>
      <c r="P400" s="878" t="s">
        <v>737</v>
      </c>
      <c r="Q400" s="879"/>
      <c r="R400" s="879"/>
      <c r="S400" s="879"/>
      <c r="T400" s="879"/>
      <c r="U400" s="879"/>
      <c r="V400" s="879"/>
      <c r="W400" s="879"/>
      <c r="X400" s="879"/>
      <c r="Y400" s="880">
        <v>1.5</v>
      </c>
      <c r="Z400" s="881"/>
      <c r="AA400" s="881"/>
      <c r="AB400" s="882"/>
      <c r="AC400" s="883" t="s">
        <v>725</v>
      </c>
      <c r="AD400" s="884"/>
      <c r="AE400" s="884"/>
      <c r="AF400" s="884"/>
      <c r="AG400" s="884"/>
      <c r="AH400" s="867" t="s">
        <v>719</v>
      </c>
      <c r="AI400" s="868"/>
      <c r="AJ400" s="868"/>
      <c r="AK400" s="868"/>
      <c r="AL400" s="869" t="s">
        <v>719</v>
      </c>
      <c r="AM400" s="870"/>
      <c r="AN400" s="870"/>
      <c r="AO400" s="871"/>
      <c r="AP400" s="872" t="s">
        <v>719</v>
      </c>
      <c r="AQ400" s="872"/>
      <c r="AR400" s="872"/>
      <c r="AS400" s="872"/>
      <c r="AT400" s="872"/>
      <c r="AU400" s="872"/>
      <c r="AV400" s="872"/>
      <c r="AW400" s="872"/>
      <c r="AX400" s="872"/>
      <c r="AY400">
        <f>COUNTA($C$400)</f>
        <v>1</v>
      </c>
    </row>
    <row r="401" spans="1:51" ht="30" customHeight="1" x14ac:dyDescent="0.15">
      <c r="A401" s="873">
        <v>3</v>
      </c>
      <c r="B401" s="873">
        <v>1</v>
      </c>
      <c r="C401" s="874" t="s">
        <v>740</v>
      </c>
      <c r="D401" s="875"/>
      <c r="E401" s="875"/>
      <c r="F401" s="875"/>
      <c r="G401" s="875"/>
      <c r="H401" s="875"/>
      <c r="I401" s="875"/>
      <c r="J401" s="876">
        <v>8000020280003</v>
      </c>
      <c r="K401" s="877"/>
      <c r="L401" s="877"/>
      <c r="M401" s="877"/>
      <c r="N401" s="877"/>
      <c r="O401" s="877"/>
      <c r="P401" s="878" t="s">
        <v>737</v>
      </c>
      <c r="Q401" s="879"/>
      <c r="R401" s="879"/>
      <c r="S401" s="879"/>
      <c r="T401" s="879"/>
      <c r="U401" s="879"/>
      <c r="V401" s="879"/>
      <c r="W401" s="879"/>
      <c r="X401" s="879"/>
      <c r="Y401" s="880">
        <v>1.5</v>
      </c>
      <c r="Z401" s="881"/>
      <c r="AA401" s="881"/>
      <c r="AB401" s="882"/>
      <c r="AC401" s="883" t="s">
        <v>725</v>
      </c>
      <c r="AD401" s="884"/>
      <c r="AE401" s="884"/>
      <c r="AF401" s="884"/>
      <c r="AG401" s="884"/>
      <c r="AH401" s="867" t="s">
        <v>719</v>
      </c>
      <c r="AI401" s="868"/>
      <c r="AJ401" s="868"/>
      <c r="AK401" s="868"/>
      <c r="AL401" s="869" t="s">
        <v>719</v>
      </c>
      <c r="AM401" s="870"/>
      <c r="AN401" s="870"/>
      <c r="AO401" s="871"/>
      <c r="AP401" s="872" t="s">
        <v>719</v>
      </c>
      <c r="AQ401" s="872"/>
      <c r="AR401" s="872"/>
      <c r="AS401" s="872"/>
      <c r="AT401" s="872"/>
      <c r="AU401" s="872"/>
      <c r="AV401" s="872"/>
      <c r="AW401" s="872"/>
      <c r="AX401" s="872"/>
      <c r="AY401">
        <f>COUNTA($C$401)</f>
        <v>1</v>
      </c>
    </row>
    <row r="402" spans="1:51" ht="30" customHeight="1" x14ac:dyDescent="0.15">
      <c r="A402" s="873">
        <v>4</v>
      </c>
      <c r="B402" s="873">
        <v>1</v>
      </c>
      <c r="C402" s="874" t="s">
        <v>741</v>
      </c>
      <c r="D402" s="875"/>
      <c r="E402" s="875"/>
      <c r="F402" s="875"/>
      <c r="G402" s="875"/>
      <c r="H402" s="875"/>
      <c r="I402" s="875"/>
      <c r="J402" s="876">
        <v>7000020340006</v>
      </c>
      <c r="K402" s="877"/>
      <c r="L402" s="877"/>
      <c r="M402" s="877"/>
      <c r="N402" s="877"/>
      <c r="O402" s="877"/>
      <c r="P402" s="878" t="s">
        <v>737</v>
      </c>
      <c r="Q402" s="879"/>
      <c r="R402" s="879"/>
      <c r="S402" s="879"/>
      <c r="T402" s="879"/>
      <c r="U402" s="879"/>
      <c r="V402" s="879"/>
      <c r="W402" s="879"/>
      <c r="X402" s="879"/>
      <c r="Y402" s="880">
        <v>1.5</v>
      </c>
      <c r="Z402" s="881"/>
      <c r="AA402" s="881"/>
      <c r="AB402" s="882"/>
      <c r="AC402" s="883" t="s">
        <v>725</v>
      </c>
      <c r="AD402" s="884"/>
      <c r="AE402" s="884"/>
      <c r="AF402" s="884"/>
      <c r="AG402" s="884"/>
      <c r="AH402" s="867" t="s">
        <v>719</v>
      </c>
      <c r="AI402" s="868"/>
      <c r="AJ402" s="868"/>
      <c r="AK402" s="868"/>
      <c r="AL402" s="869" t="s">
        <v>719</v>
      </c>
      <c r="AM402" s="870"/>
      <c r="AN402" s="870"/>
      <c r="AO402" s="871"/>
      <c r="AP402" s="872" t="s">
        <v>719</v>
      </c>
      <c r="AQ402" s="872"/>
      <c r="AR402" s="872"/>
      <c r="AS402" s="872"/>
      <c r="AT402" s="872"/>
      <c r="AU402" s="872"/>
      <c r="AV402" s="872"/>
      <c r="AW402" s="872"/>
      <c r="AX402" s="872"/>
      <c r="AY402">
        <f>COUNTA($C$402)</f>
        <v>1</v>
      </c>
    </row>
    <row r="403" spans="1:51" ht="30" customHeight="1" x14ac:dyDescent="0.15">
      <c r="A403" s="873">
        <v>5</v>
      </c>
      <c r="B403" s="873">
        <v>1</v>
      </c>
      <c r="C403" s="874" t="s">
        <v>742</v>
      </c>
      <c r="D403" s="875"/>
      <c r="E403" s="875"/>
      <c r="F403" s="875"/>
      <c r="G403" s="875"/>
      <c r="H403" s="875"/>
      <c r="I403" s="875"/>
      <c r="J403" s="876">
        <v>8000020370002</v>
      </c>
      <c r="K403" s="877"/>
      <c r="L403" s="877"/>
      <c r="M403" s="877"/>
      <c r="N403" s="877"/>
      <c r="O403" s="877"/>
      <c r="P403" s="878" t="s">
        <v>737</v>
      </c>
      <c r="Q403" s="879"/>
      <c r="R403" s="879"/>
      <c r="S403" s="879"/>
      <c r="T403" s="879"/>
      <c r="U403" s="879"/>
      <c r="V403" s="879"/>
      <c r="W403" s="879"/>
      <c r="X403" s="879"/>
      <c r="Y403" s="880">
        <v>1.5</v>
      </c>
      <c r="Z403" s="881"/>
      <c r="AA403" s="881"/>
      <c r="AB403" s="882"/>
      <c r="AC403" s="883" t="s">
        <v>725</v>
      </c>
      <c r="AD403" s="884"/>
      <c r="AE403" s="884"/>
      <c r="AF403" s="884"/>
      <c r="AG403" s="884"/>
      <c r="AH403" s="867" t="s">
        <v>719</v>
      </c>
      <c r="AI403" s="868"/>
      <c r="AJ403" s="868"/>
      <c r="AK403" s="868"/>
      <c r="AL403" s="869" t="s">
        <v>719</v>
      </c>
      <c r="AM403" s="870"/>
      <c r="AN403" s="870"/>
      <c r="AO403" s="871"/>
      <c r="AP403" s="872" t="s">
        <v>719</v>
      </c>
      <c r="AQ403" s="872"/>
      <c r="AR403" s="872"/>
      <c r="AS403" s="872"/>
      <c r="AT403" s="872"/>
      <c r="AU403" s="872"/>
      <c r="AV403" s="872"/>
      <c r="AW403" s="872"/>
      <c r="AX403" s="872"/>
      <c r="AY403">
        <f>COUNTA($C$403)</f>
        <v>1</v>
      </c>
    </row>
    <row r="404" spans="1:51" ht="30" customHeight="1" x14ac:dyDescent="0.15">
      <c r="A404" s="873">
        <v>6</v>
      </c>
      <c r="B404" s="873">
        <v>1</v>
      </c>
      <c r="C404" s="874" t="s">
        <v>743</v>
      </c>
      <c r="D404" s="875"/>
      <c r="E404" s="875"/>
      <c r="F404" s="875"/>
      <c r="G404" s="875"/>
      <c r="H404" s="875"/>
      <c r="I404" s="875"/>
      <c r="J404" s="876">
        <v>7000020430005</v>
      </c>
      <c r="K404" s="877"/>
      <c r="L404" s="877"/>
      <c r="M404" s="877"/>
      <c r="N404" s="877"/>
      <c r="O404" s="877"/>
      <c r="P404" s="878" t="s">
        <v>737</v>
      </c>
      <c r="Q404" s="879"/>
      <c r="R404" s="879"/>
      <c r="S404" s="879"/>
      <c r="T404" s="879"/>
      <c r="U404" s="879"/>
      <c r="V404" s="879"/>
      <c r="W404" s="879"/>
      <c r="X404" s="879"/>
      <c r="Y404" s="880">
        <v>1.5</v>
      </c>
      <c r="Z404" s="881"/>
      <c r="AA404" s="881"/>
      <c r="AB404" s="882"/>
      <c r="AC404" s="883" t="s">
        <v>725</v>
      </c>
      <c r="AD404" s="884"/>
      <c r="AE404" s="884"/>
      <c r="AF404" s="884"/>
      <c r="AG404" s="884"/>
      <c r="AH404" s="867" t="s">
        <v>719</v>
      </c>
      <c r="AI404" s="868"/>
      <c r="AJ404" s="868"/>
      <c r="AK404" s="868"/>
      <c r="AL404" s="869" t="s">
        <v>719</v>
      </c>
      <c r="AM404" s="870"/>
      <c r="AN404" s="870"/>
      <c r="AO404" s="871"/>
      <c r="AP404" s="872" t="s">
        <v>719</v>
      </c>
      <c r="AQ404" s="872"/>
      <c r="AR404" s="872"/>
      <c r="AS404" s="872"/>
      <c r="AT404" s="872"/>
      <c r="AU404" s="872"/>
      <c r="AV404" s="872"/>
      <c r="AW404" s="872"/>
      <c r="AX404" s="872"/>
      <c r="AY404">
        <f>COUNTA($C$404)</f>
        <v>1</v>
      </c>
    </row>
    <row r="405" spans="1:51" ht="30" customHeight="1" x14ac:dyDescent="0.15">
      <c r="A405" s="873">
        <v>7</v>
      </c>
      <c r="B405" s="873">
        <v>1</v>
      </c>
      <c r="C405" s="874" t="s">
        <v>744</v>
      </c>
      <c r="D405" s="875"/>
      <c r="E405" s="875"/>
      <c r="F405" s="875"/>
      <c r="G405" s="875"/>
      <c r="H405" s="875"/>
      <c r="I405" s="875"/>
      <c r="J405" s="876">
        <v>1000020050008</v>
      </c>
      <c r="K405" s="877"/>
      <c r="L405" s="877"/>
      <c r="M405" s="877"/>
      <c r="N405" s="877"/>
      <c r="O405" s="877"/>
      <c r="P405" s="878" t="s">
        <v>737</v>
      </c>
      <c r="Q405" s="879"/>
      <c r="R405" s="879"/>
      <c r="S405" s="879"/>
      <c r="T405" s="879"/>
      <c r="U405" s="879"/>
      <c r="V405" s="879"/>
      <c r="W405" s="879"/>
      <c r="X405" s="879"/>
      <c r="Y405" s="880">
        <v>1.5</v>
      </c>
      <c r="Z405" s="881"/>
      <c r="AA405" s="881"/>
      <c r="AB405" s="882"/>
      <c r="AC405" s="883" t="s">
        <v>725</v>
      </c>
      <c r="AD405" s="884"/>
      <c r="AE405" s="884"/>
      <c r="AF405" s="884"/>
      <c r="AG405" s="884"/>
      <c r="AH405" s="867" t="s">
        <v>719</v>
      </c>
      <c r="AI405" s="868"/>
      <c r="AJ405" s="868"/>
      <c r="AK405" s="868"/>
      <c r="AL405" s="869" t="s">
        <v>719</v>
      </c>
      <c r="AM405" s="870"/>
      <c r="AN405" s="870"/>
      <c r="AO405" s="871"/>
      <c r="AP405" s="872" t="s">
        <v>719</v>
      </c>
      <c r="AQ405" s="872"/>
      <c r="AR405" s="872"/>
      <c r="AS405" s="872"/>
      <c r="AT405" s="872"/>
      <c r="AU405" s="872"/>
      <c r="AV405" s="872"/>
      <c r="AW405" s="872"/>
      <c r="AX405" s="872"/>
      <c r="AY405">
        <f>COUNTA($C$405)</f>
        <v>1</v>
      </c>
    </row>
    <row r="406" spans="1:51" ht="30" customHeight="1" x14ac:dyDescent="0.15">
      <c r="A406" s="873">
        <v>8</v>
      </c>
      <c r="B406" s="873">
        <v>1</v>
      </c>
      <c r="C406" s="874" t="s">
        <v>745</v>
      </c>
      <c r="D406" s="875"/>
      <c r="E406" s="875"/>
      <c r="F406" s="875"/>
      <c r="G406" s="875"/>
      <c r="H406" s="875"/>
      <c r="I406" s="875"/>
      <c r="J406" s="876">
        <v>8000020040002</v>
      </c>
      <c r="K406" s="877"/>
      <c r="L406" s="877"/>
      <c r="M406" s="877"/>
      <c r="N406" s="877"/>
      <c r="O406" s="877"/>
      <c r="P406" s="878" t="s">
        <v>737</v>
      </c>
      <c r="Q406" s="879"/>
      <c r="R406" s="879"/>
      <c r="S406" s="879"/>
      <c r="T406" s="879"/>
      <c r="U406" s="879"/>
      <c r="V406" s="879"/>
      <c r="W406" s="879"/>
      <c r="X406" s="879"/>
      <c r="Y406" s="880">
        <v>1.3</v>
      </c>
      <c r="Z406" s="881"/>
      <c r="AA406" s="881"/>
      <c r="AB406" s="882"/>
      <c r="AC406" s="883" t="s">
        <v>725</v>
      </c>
      <c r="AD406" s="884"/>
      <c r="AE406" s="884"/>
      <c r="AF406" s="884"/>
      <c r="AG406" s="884"/>
      <c r="AH406" s="867" t="s">
        <v>719</v>
      </c>
      <c r="AI406" s="868"/>
      <c r="AJ406" s="868"/>
      <c r="AK406" s="868"/>
      <c r="AL406" s="869" t="s">
        <v>719</v>
      </c>
      <c r="AM406" s="870"/>
      <c r="AN406" s="870"/>
      <c r="AO406" s="871"/>
      <c r="AP406" s="872" t="s">
        <v>719</v>
      </c>
      <c r="AQ406" s="872"/>
      <c r="AR406" s="872"/>
      <c r="AS406" s="872"/>
      <c r="AT406" s="872"/>
      <c r="AU406" s="872"/>
      <c r="AV406" s="872"/>
      <c r="AW406" s="872"/>
      <c r="AX406" s="872"/>
      <c r="AY406">
        <f>COUNTA($C$406)</f>
        <v>1</v>
      </c>
    </row>
    <row r="407" spans="1:51" ht="30" customHeight="1" x14ac:dyDescent="0.15">
      <c r="A407" s="873">
        <v>9</v>
      </c>
      <c r="B407" s="873">
        <v>1</v>
      </c>
      <c r="C407" s="874" t="s">
        <v>735</v>
      </c>
      <c r="D407" s="875"/>
      <c r="E407" s="875"/>
      <c r="F407" s="875"/>
      <c r="G407" s="875"/>
      <c r="H407" s="875"/>
      <c r="I407" s="875"/>
      <c r="J407" s="876">
        <v>1000020230006</v>
      </c>
      <c r="K407" s="877"/>
      <c r="L407" s="877"/>
      <c r="M407" s="877"/>
      <c r="N407" s="877"/>
      <c r="O407" s="877"/>
      <c r="P407" s="878" t="s">
        <v>737</v>
      </c>
      <c r="Q407" s="879"/>
      <c r="R407" s="879"/>
      <c r="S407" s="879"/>
      <c r="T407" s="879"/>
      <c r="U407" s="879"/>
      <c r="V407" s="879"/>
      <c r="W407" s="879"/>
      <c r="X407" s="879"/>
      <c r="Y407" s="880">
        <v>0.9</v>
      </c>
      <c r="Z407" s="881"/>
      <c r="AA407" s="881"/>
      <c r="AB407" s="882"/>
      <c r="AC407" s="883" t="s">
        <v>725</v>
      </c>
      <c r="AD407" s="884"/>
      <c r="AE407" s="884"/>
      <c r="AF407" s="884"/>
      <c r="AG407" s="884"/>
      <c r="AH407" s="867" t="s">
        <v>719</v>
      </c>
      <c r="AI407" s="868"/>
      <c r="AJ407" s="868"/>
      <c r="AK407" s="868"/>
      <c r="AL407" s="869" t="s">
        <v>719</v>
      </c>
      <c r="AM407" s="870"/>
      <c r="AN407" s="870"/>
      <c r="AO407" s="871"/>
      <c r="AP407" s="872" t="s">
        <v>719</v>
      </c>
      <c r="AQ407" s="872"/>
      <c r="AR407" s="872"/>
      <c r="AS407" s="872"/>
      <c r="AT407" s="872"/>
      <c r="AU407" s="872"/>
      <c r="AV407" s="872"/>
      <c r="AW407" s="872"/>
      <c r="AX407" s="872"/>
      <c r="AY407">
        <f>COUNTA($C$407)</f>
        <v>1</v>
      </c>
    </row>
    <row r="408" spans="1:51" ht="30" customHeight="1" x14ac:dyDescent="0.15">
      <c r="A408" s="873">
        <v>10</v>
      </c>
      <c r="B408" s="873">
        <v>1</v>
      </c>
      <c r="C408" s="874" t="s">
        <v>746</v>
      </c>
      <c r="D408" s="875"/>
      <c r="E408" s="875"/>
      <c r="F408" s="875"/>
      <c r="G408" s="875"/>
      <c r="H408" s="875"/>
      <c r="I408" s="875"/>
      <c r="J408" s="876">
        <v>4000020180009</v>
      </c>
      <c r="K408" s="877"/>
      <c r="L408" s="877"/>
      <c r="M408" s="877"/>
      <c r="N408" s="877"/>
      <c r="O408" s="877"/>
      <c r="P408" s="878" t="s">
        <v>737</v>
      </c>
      <c r="Q408" s="879"/>
      <c r="R408" s="879"/>
      <c r="S408" s="879"/>
      <c r="T408" s="879"/>
      <c r="U408" s="879"/>
      <c r="V408" s="879"/>
      <c r="W408" s="879"/>
      <c r="X408" s="879"/>
      <c r="Y408" s="880">
        <v>0.7</v>
      </c>
      <c r="Z408" s="881"/>
      <c r="AA408" s="881"/>
      <c r="AB408" s="882"/>
      <c r="AC408" s="883" t="s">
        <v>725</v>
      </c>
      <c r="AD408" s="884"/>
      <c r="AE408" s="884"/>
      <c r="AF408" s="884"/>
      <c r="AG408" s="884"/>
      <c r="AH408" s="867" t="s">
        <v>719</v>
      </c>
      <c r="AI408" s="868"/>
      <c r="AJ408" s="868"/>
      <c r="AK408" s="868"/>
      <c r="AL408" s="869" t="s">
        <v>719</v>
      </c>
      <c r="AM408" s="870"/>
      <c r="AN408" s="870"/>
      <c r="AO408" s="871"/>
      <c r="AP408" s="872" t="s">
        <v>719</v>
      </c>
      <c r="AQ408" s="872"/>
      <c r="AR408" s="872"/>
      <c r="AS408" s="872"/>
      <c r="AT408" s="872"/>
      <c r="AU408" s="872"/>
      <c r="AV408" s="872"/>
      <c r="AW408" s="872"/>
      <c r="AX408" s="872"/>
      <c r="AY408">
        <f>COUNTA($C$408)</f>
        <v>1</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hidden="1"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13.5"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13.5"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13.5"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9:AO428">
    <cfRule type="expression" dxfId="1343" priority="761">
      <formula>IF(AND(AL409&gt;=0, RIGHT(TEXT(AL409,"0.#"),1)&lt;&gt;"."),TRUE,FALSE)</formula>
    </cfRule>
    <cfRule type="expression" dxfId="1342" priority="762">
      <formula>IF(AND(AL409&gt;=0, RIGHT(TEXT(AL409,"0.#"),1)="."),TRUE,FALSE)</formula>
    </cfRule>
    <cfRule type="expression" dxfId="1341" priority="763">
      <formula>IF(AND(AL409&lt;0, RIGHT(TEXT(AL409,"0.#"),1)&lt;&gt;"."),TRUE,FALSE)</formula>
    </cfRule>
    <cfRule type="expression" dxfId="1340" priority="764">
      <formula>IF(AND(AL409&lt;0, RIGHT(TEXT(AL409,"0.#"),1)="."),TRUE,FALSE)</formula>
    </cfRule>
  </conditionalFormatting>
  <conditionalFormatting sqref="AL399:AO408">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4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699</v>
      </c>
      <c r="H2" s="13" t="str">
        <f>IF(G2="","",F2)</f>
        <v>一般会計</v>
      </c>
      <c r="I2" s="13" t="str">
        <f>IF(H2="","",IF(I1&lt;&gt;"",CONCATENATE(I1,"、",H2),H2))</f>
        <v>一般会計</v>
      </c>
      <c r="K2" s="14" t="s">
        <v>98</v>
      </c>
      <c r="L2" s="15" t="s">
        <v>699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699</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699</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1"/>
      <c r="H4" s="937"/>
      <c r="I4" s="937"/>
      <c r="J4" s="937"/>
      <c r="K4" s="937"/>
      <c r="L4" s="937"/>
      <c r="M4" s="937"/>
      <c r="N4" s="937"/>
      <c r="O4" s="938"/>
      <c r="P4" s="154"/>
      <c r="Q4" s="377"/>
      <c r="R4" s="377"/>
      <c r="S4" s="377"/>
      <c r="T4" s="377"/>
      <c r="U4" s="377"/>
      <c r="V4" s="377"/>
      <c r="W4" s="377"/>
      <c r="X4" s="378"/>
      <c r="Y4" s="951" t="s">
        <v>12</v>
      </c>
      <c r="Z4" s="952"/>
      <c r="AA4" s="953"/>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5" t="s">
        <v>344</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1"/>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5" t="s">
        <v>344</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1"/>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5" t="s">
        <v>344</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1"/>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5" t="s">
        <v>344</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1"/>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5" t="s">
        <v>344</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1"/>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5" t="s">
        <v>344</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1"/>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5" t="s">
        <v>344</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1"/>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5" t="s">
        <v>344</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1"/>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5" t="s">
        <v>344</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1"/>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6" t="s">
        <v>171</v>
      </c>
      <c r="AC69" s="866"/>
      <c r="AD69" s="866"/>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5" t="s">
        <v>344</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2022-06-01T01:38:06Z</cp:lastPrinted>
  <dcterms:created xsi:type="dcterms:W3CDTF">2012-03-13T00:50:25Z</dcterms:created>
  <dcterms:modified xsi:type="dcterms:W3CDTF">2022-08-31T11:37:54Z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