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7 障害 済\"/>
    </mc:Choice>
  </mc:AlternateContent>
  <bookViews>
    <workbookView xWindow="3106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3" i="11"/>
  <c r="AY327" i="11"/>
  <c r="AY331" i="11"/>
  <c r="AY337" i="11"/>
  <c r="AY328" i="11"/>
  <c r="AY338" i="11"/>
  <c r="AY324" i="11"/>
  <c r="AY332" i="11"/>
  <c r="AY340" i="11"/>
  <c r="AY325" i="11"/>
  <c r="AY329" i="11"/>
  <c r="AY333" i="11"/>
  <c r="AY322" i="11"/>
  <c r="AY326"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2" i="11"/>
  <c r="AY170" i="11"/>
  <c r="AY171" i="11" s="1"/>
  <c r="AY167" i="11"/>
  <c r="AY169" i="11" s="1"/>
  <c r="AY138" i="1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212" i="11" l="1"/>
  <c r="AY204" i="11"/>
  <c r="AY193" i="11"/>
  <c r="AY201" i="11"/>
  <c r="AY205" i="11"/>
  <c r="AY209" i="11"/>
  <c r="AY213" i="11"/>
  <c r="AY202" i="11"/>
  <c r="AY116" i="11"/>
  <c r="AY121" i="11"/>
  <c r="AY155" i="11"/>
  <c r="AY177" i="11"/>
  <c r="AY154" i="11"/>
  <c r="AY113" i="11"/>
  <c r="AY151" i="11"/>
  <c r="AY100" i="11"/>
  <c r="AY114" i="11"/>
  <c r="AY118" i="11"/>
  <c r="AY126" i="11"/>
  <c r="AY152" i="11"/>
  <c r="AY174" i="11"/>
  <c r="AY178" i="11"/>
  <c r="AY120" i="11"/>
  <c r="AY117"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5" i="11"/>
  <c r="AY93" i="11"/>
  <c r="AY94" i="11" s="1"/>
  <c r="AY91" i="11"/>
  <c r="AY88" i="11"/>
  <c r="AY90" i="11" s="1"/>
  <c r="AY87" i="11"/>
  <c r="AY84" i="11"/>
  <c r="AY83" i="11"/>
  <c r="AY80" i="11"/>
  <c r="AY79" i="11"/>
  <c r="AY78" i="11"/>
  <c r="AY86" i="11" s="1"/>
  <c r="AY44" i="11"/>
  <c r="AY52" i="11" s="1"/>
  <c r="AY81" i="11" l="1"/>
  <c r="AY85" i="11"/>
  <c r="AY89" i="11"/>
  <c r="AY97" i="11"/>
  <c r="AY63" i="11"/>
  <c r="AY92"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<sst xmlns="http://schemas.openxmlformats.org/spreadsheetml/2006/main" count="2040" uniqueCount="743">
  <si>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</si>
  <si>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</si>
  <si>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</si>
  <si>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</si>
  <si>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</si>
  <si>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</si>
  <si>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</si>
  <si>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</si>
  <si>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</si>
  <si>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</si>
  <si>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</si>
  <si>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</si>
  <si>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</si>
  <si>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</si>
  <si>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</si>
  <si>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</si>
  <si>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</si>
  <si>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</si>
  <si>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</si>
  <si>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</si>
  <si>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</si>
  <si>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</si>
  <si>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</si>
  <si>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</si>
  <si>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</si>
  <si>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</si>
  <si>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</si>
  <si>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</si>
  <si>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</si>
  <si>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</si>
  <si>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</si>
  <si>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</si>
  <si>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</si>
  <si>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</si>
  <si>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</si>
  <si>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</si>
  <si>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</si>
  <si>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</si>
  <si>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</si>
  <si>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</si>
  <si>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</si>
  <si>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</si>
  <si>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</si>
  <si>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</si>
  <si>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</si>
  <si>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</si>
  <si>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</si>
  <si>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</si>
  <si>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</si>
  <si>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</si>
  <si>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</si>
  <si>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</si>
  <si>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</si>
  <si>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</si>
  <si>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</si>
  <si>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</si>
  <si>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</si>
  <si>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</si>
  <si>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</si>
  <si>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</si>
  <si>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</si>
  <si>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</si>
  <si>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</si>
  <si>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</si>
  <si>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</si>
  <si>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</si>
  <si>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</si>
  <si>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</si>
  <si>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</si>
  <si>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</si>
  <si>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</si>
  <si>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</si>
  <si>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</si>
  <si>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</si>
  <si>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</si>
  <si>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</si>
  <si>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</si>
  <si>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</si>
  <si>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</si>
  <si>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</si>
  <si>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</si>
  <si>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</si>
  <si>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</si>
  <si>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</si>
  <si>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</si>
  <si>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</si>
  <si>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</si>
  <si>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</si>
  <si>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</si>
  <si>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</si>
  <si>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</si>
  <si>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</si>
  <si>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</si>
  <si>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</si>
  <si>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</si>
  <si>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</si>
  <si>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</si>
  <si>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</si>
  <si>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</si>
  <si>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</si>
  <si>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</si>
  <si>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</si>
  <si>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</si>
  <si>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</si>
  <si>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</si>
  <si>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</si>
  <si>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</si>
  <si>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</si>
  <si>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</si>
  <si>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</si>
  <si>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</si>
  <si>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</si>
  <si>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</si>
  <si>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</si>
  <si>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</si>
  <si>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</si>
  <si>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</si>
  <si>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</si>
  <si>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</si>
  <si>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</si>
  <si>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</si>
  <si>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</si>
  <si>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</si>
  <si>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</si>
  <si>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</si>
  <si>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</si>
  <si>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</si>
  <si>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</si>
  <si>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</si>
  <si>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</si>
  <si>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</si>
  <si>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</si>
  <si>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</si>
  <si>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</si>
  <si>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</si>
  <si>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</si>
  <si>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</si>
  <si>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</si>
  <si>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</si>
  <si>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</si>
  <si>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</si>
  <si>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</si>
  <si>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</si>
  <si>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</si>
  <si>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</si>
  <si>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</si>
  <si>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</si>
  <si>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</si>
  <si>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</si>
  <si>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</si>
  <si>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</si>
  <si>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</si>
  <si>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</si>
  <si>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</si>
  <si>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</si>
  <si>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</si>
  <si>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</si>
  <si>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</si>
  <si>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</si>
  <si>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</si>
  <si>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</si>
  <si>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</si>
  <si>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</si>
  <si>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</si>
  <si>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</si>
  <si>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</si>
  <si>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</si>
  <si>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</si>
  <si>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</si>
  <si>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</si>
  <si>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</si>
  <si>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</si>
  <si>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</si>
  <si>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</si>
  <si>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</si>
  <si>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</si>
  <si>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</si>
  <si>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</si>
  <si>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</si>
  <si>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</si>
  <si>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</si>
  <si>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</si>
  <si>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</si>
  <si>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</si>
  <si>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</si>
  <si>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</si>
  <si>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</si>
  <si>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</si>
  <si>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</si>
  <si>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</si>
  <si>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</si>
  <si>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</si>
  <si>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</si>
  <si>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</si>
  <si>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</si>
  <si>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</si>
  <si>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</si>
  <si>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</si>
  <si>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</si>
  <si>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</si>
  <si>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</si>
  <si>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</si>
  <si>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</si>
  <si>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</si>
  <si>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</si>
  <si>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</si>
  <si>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</si>
  <si>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</si>
  <si>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</si>
  <si>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</si>
  <si>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</si>
  <si>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</si>
  <si>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</si>
  <si>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</si>
  <si>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</si>
  <si>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</si>
  <si>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</si>
  <si>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</si>
  <si>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</si>
  <si>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</si>
  <si>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</si>
  <si>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</si>
  <si>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</si>
  <si>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</si>
  <si>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</si>
  <si>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</si>
  <si>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</si>
  <si>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</si>
  <si>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</si>
  <si>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</si>
  <si>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</si>
  <si>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</si>
  <si>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</si>
  <si>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</si>
  <si>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</si>
  <si>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</si>
  <si>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</si>
  <si>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</si>
  <si>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</si>
  <si>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</si>
  <si>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</si>
  <si>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</si>
  <si>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</si>
  <si>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</si>
  <si>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</si>
  <si>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</si>
  <si>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</si>
  <si>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</si>
  <si>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</si>
  <si>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</si>
  <si>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</si>
  <si>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</si>
  <si>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</si>
  <si>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</si>
  <si>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</si>
  <si>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</si>
  <si>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</si>
  <si>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</si>
  <si>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</si>
  <si>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</si>
  <si>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</si>
  <si>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</si>
  <si>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</si>
  <si>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</si>
  <si>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</si>
  <si>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</si>
  <si>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</si>
  <si>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</si>
  <si>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</si>
  <si>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</si>
  <si>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</si>
  <si>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</si>
  <si>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</si>
  <si>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</si>
  <si>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</si>
  <si>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</si>
  <si>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</si>
  <si>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</si>
  <si>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</si>
  <si>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</si>
  <si>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</si>
  <si>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</si>
  <si>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</si>
  <si>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</si>
  <si>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</si>
  <si>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</si>
  <si>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</si>
  <si>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</si>
  <si>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</si>
  <si>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</si>
  <si>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</si>
  <si>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</si>
  <si>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</si>
  <si>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</si>
  <si>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</si>
  <si>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</si>
  <si>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</si>
  <si>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</si>
  <si>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</si>
  <si>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</si>
  <si>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</si>
  <si>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</si>
  <si>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</si>
  <si>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</si>
  <si>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</si>
  <si>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</si>
  <si>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</si>
  <si>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</si>
  <si>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</si>
  <si>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</si>
  <si>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</si>
  <si>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</si>
  <si>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</si>
  <si>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</si>
  <si>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</si>
  <si>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</si>
  <si>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</si>
  <si>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</si>
  <si>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</si>
  <si>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</si>
  <si>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</si>
  <si>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</si>
  <si>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</si>
  <si>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</si>
  <si>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</si>
  <si>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</si>
  <si>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</si>
  <si>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</si>
  <si>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</si>
  <si>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</si>
  <si>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</si>
  <si>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</si>
  <si>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</si>
  <si>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</si>
  <si>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</si>
  <si>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</si>
  <si>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</si>
  <si>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</si>
  <si>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</si>
  <si>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</si>
  <si>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</si>
  <si>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</si>
  <si>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</si>
  <si>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</si>
  <si>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</si>
  <si>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</si>
  <si>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</si>
  <si>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</si>
  <si>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</si>
  <si>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</si>
  <si>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</si>
  <si>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</si>
  <si>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</si>
  <si>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</si>
  <si>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</si>
  <si>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</si>
  <si>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</si>
  <si>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</si>
  <si>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</si>
  <si>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</si>
  <si>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</si>
  <si>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</si>
  <si>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</si>
  <si>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</si>
  <si>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</si>
  <si>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</si>
  <si>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</si>
  <si>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</si>
  <si>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</si>
  <si>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</si>
  <si>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</si>
  <si>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</si>
  <si>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</si>
  <si>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</si>
  <si>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</si>
  <si>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</si>
  <si>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</si>
  <si>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</si>
  <si>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</si>
  <si>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</si>
  <si>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</si>
  <si>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</si>
  <si>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</si>
  <si>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</si>
  <si>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</si>
  <si>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</si>
  <si>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</si>
  <si>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</si>
  <si>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</si>
  <si>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</si>
  <si>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</si>
  <si>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</si>
  <si>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</si>
  <si>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</si>
  <si>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</si>
  <si>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</si>
  <si>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</si>
  <si>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</si>
  <si>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</si>
  <si>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</si>
  <si>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</si>
  <si>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</si>
  <si>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</si>
  <si>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</si>
  <si>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</si>
  <si>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</si>
  <si>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</si>
  <si>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</si>
  <si>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</si>
  <si>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</si>
  <si>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</si>
  <si>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</si>
  <si>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</si>
  <si>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</si>
  <si>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</si>
  <si>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</si>
  <si>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</si>
  <si>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</si>
  <si>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</si>
  <si>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</si>
  <si>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</si>
  <si>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</si>
  <si>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</si>
  <si>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</si>
  <si>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</si>
  <si>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</si>
  <si>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</si>
  <si>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</si>
  <si>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</si>
  <si>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</si>
  <si>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</si>
  <si>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</si>
  <si>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</si>
  <si>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</si>
  <si>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</si>
  <si>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</si>
  <si>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</si>
  <si>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</si>
  <si>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</si>
  <si>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</si>
  <si>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</si>
  <si>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</si>
  <si>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</si>
  <si>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</si>
  <si>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</si>
  <si>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</si>
  <si>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</si>
  <si>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</si>
  <si>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</si>
  <si>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</si>
  <si>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</si>
  <si>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</si>
  <si>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</si>
  <si>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</si>
  <si>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</si>
  <si>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</si>
  <si>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</si>
  <si>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</si>
  <si>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</si>
  <si>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</si>
  <si>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</si>
  <si>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</si>
  <si>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</si>
  <si>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</si>
  <si>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</si>
  <si>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</si>
  <si>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</si>
  <si>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</si>
  <si>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</si>
  <si>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</si>
  <si>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</si>
  <si>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</si>
  <si>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</si>
  <si>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</si>
  <si>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</si>
  <si>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</si>
  <si>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</si>
  <si>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</si>
  <si>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</si>
  <si>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</si>
  <si>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</si>
  <si>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</si>
  <si>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</si>
  <si>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</si>
  <si>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</si>
  <si>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</si>
  <si>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</si>
  <si>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</si>
  <si>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</si>
  <si>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</si>
  <si>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</si>
  <si>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</si>
  <si>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</si>
  <si>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</si>
  <si>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</si>
  <si>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</si>
  <si>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</si>
  <si>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</si>
  <si>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</si>
  <si>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</si>
  <si>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</si>
  <si>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</si>
  <si>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</si>
  <si>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</si>
  <si>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</si>
  <si>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</si>
  <si>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</si>
  <si>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</si>
  <si>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</si>
  <si>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</si>
  <si>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</si>
  <si>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</si>
  <si>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</si>
  <si>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</si>
  <si>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</si>
  <si>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</si>
  <si>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</si>
  <si>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</si>
  <si>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</si>
  <si>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</si>
  <si>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</si>
  <si>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</si>
  <si>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</si>
  <si>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</si>
  <si>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</si>
  <si>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</si>
  <si>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</si>
  <si>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</si>
  <si>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</si>
  <si>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</si>
  <si>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</si>
  <si>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</si>
  <si>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</si>
  <si>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</si>
  <si>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</si>
  <si>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</si>
  <si>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</si>
  <si>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</si>
  <si>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</si>
  <si>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</si>
  <si>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</si>
  <si>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</si>
  <si>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</si>
  <si>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</si>
  <si>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</si>
  <si>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</si>
  <si>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</si>
  <si>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</si>
  <si>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</si>
  <si>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</si>
  <si>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</si>
  <si>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</si>
  <si>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</si>
  <si>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</si>
  <si>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</si>
  <si>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</si>
  <si>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</si>
  <si>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</si>
  <si>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</si>
  <si>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</si>
  <si>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</si>
  <si>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</si>
  <si>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</si>
  <si>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</si>
  <si>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</si>
  <si>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</si>
  <si>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</si>
  <si>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</si>
  <si>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</si>
  <si>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</si>
  <si>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</si>
  <si>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</si>
  <si>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</si>
  <si>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</si>
  <si>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</si>
  <si>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</si>
  <si>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</si>
  <si>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</si>
  <si>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</si>
  <si>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</si>
  <si>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</si>
  <si>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</si>
  <si>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</si>
  <si>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</si>
  <si>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</si>
  <si>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</si>
  <si>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</si>
  <si>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</si>
  <si>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</si>
  <si>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</si>
  <si>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</si>
  <si>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</si>
  <si>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</si>
  <si>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</si>
  <si>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</si>
  <si>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</si>
  <si>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</si>
  <si>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</si>
  <si>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</si>
  <si>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</si>
  <si>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</si>
  <si>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</si>
  <si>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</si>
  <si>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</si>
  <si>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</si>
  <si>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</si>
  <si>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</si>
  <si>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</si>
  <si>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</si>
  <si>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</si>
  <si>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</si>
  <si>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</si>
  <si>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</si>
  <si>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</si>
  <si>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</si>
  <si>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</si>
  <si>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</si>
  <si>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</si>
  <si>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</si>
  <si>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</si>
  <si>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</si>
  <si>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</si>
  <si>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</si>
  <si>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</si>
  <si>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</si>
  <si>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</si>
  <si>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</si>
  <si>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</si>
  <si>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</si>
  <si>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</si>
  <si>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</si>
  <si>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</si>
  <si>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</si>
  <si>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</si>
  <si>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</si>
  <si>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</si>
  <si>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</si>
  <si>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</si>
  <si>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</si>
  <si>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</si>
  <si>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</si>
  <si>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</si>
  <si>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</si>
  <si>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</si>
  <si>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</si>
  <si>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</si>
  <si>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</si>
  <si>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</si>
  <si>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</si>
  <si>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</si>
  <si>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</si>
  <si>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</si>
  <si>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</si>
  <si>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</si>
  <si>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</si>
  <si>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</si>
  <si>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</si>
  <si>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</si>
  <si>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</si>
  <si>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</si>
  <si>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</si>
  <si>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</si>
  <si>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</si>
  <si>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</si>
  <si>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</si>
  <si>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</si>
  <si>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</si>
  <si>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</si>
  <si>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</si>
  <si>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</si>
  <si>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</si>
  <si>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</si>
  <si>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</si>
  <si>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</si>
  <si>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</si>
  <si>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</si>
  <si>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</si>
  <si>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</si>
  <si>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</si>
  <si>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</si>
  <si>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</si>
  <si>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</si>
  <si>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</si>
  <si>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</si>
  <si>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</si>
  <si>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</si>
  <si>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</si>
  <si>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</si>
  <si>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</si>
  <si>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</si>
  <si>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</si>
  <si>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</si>
  <si>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</si>
  <si>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</si>
  <si>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共同受注窓口を通じた全国的受発注支援体制構築事業</t>
    <rPh sb="0" eb="2">
      <t>キョウドウ</t>
    </rPh>
    <rPh sb="2" eb="4">
      <t>ジュチュウ</t>
    </rPh>
    <rPh sb="4" eb="6">
      <t>マドグチ</t>
    </rPh>
    <rPh sb="7" eb="8">
      <t>ツウ</t>
    </rPh>
    <rPh sb="10" eb="13">
      <t>ゼンコクテキ</t>
    </rPh>
    <rPh sb="13" eb="14">
      <t>ウ</t>
    </rPh>
    <rPh sb="14" eb="16">
      <t>ハッチュウ</t>
    </rPh>
    <rPh sb="16" eb="18">
      <t>シエン</t>
    </rPh>
    <rPh sb="18" eb="20">
      <t>タイセイ</t>
    </rPh>
    <rPh sb="20" eb="22">
      <t>コウチク</t>
    </rPh>
    <rPh sb="22" eb="24">
      <t>ジギョウ</t>
    </rPh>
    <phoneticPr fontId="5"/>
  </si>
  <si>
    <t>障害保健福祉部</t>
    <rPh sb="0" eb="2">
      <t>ショウガイ</t>
    </rPh>
    <rPh sb="2" eb="4">
      <t>ホケン</t>
    </rPh>
    <rPh sb="4" eb="7">
      <t>フクシブ</t>
    </rPh>
    <phoneticPr fontId="5"/>
  </si>
  <si>
    <t>障害福祉課</t>
    <rPh sb="0" eb="2">
      <t>ショウガイ</t>
    </rPh>
    <rPh sb="2" eb="4">
      <t>フクシ</t>
    </rPh>
    <rPh sb="4" eb="5">
      <t>カ</t>
    </rPh>
    <phoneticPr fontId="5"/>
  </si>
  <si>
    <t>○</t>
  </si>
  <si>
    <t>-</t>
    <phoneticPr fontId="5"/>
  </si>
  <si>
    <t>都道府県域を越えた広範な地域から作業等の受注量を確保し、就労継続支援事業所の全国的な受発注を進めるため、その取組実績がある法人のノウハウを活かし、その法人が、全国の共同受注窓口の取組事例を収集・整理するとともに、自らも各地の共同受注窓口を通じた全国的な受発注の推進支援を実施する。</t>
  </si>
  <si>
    <t>就労継続支援事業所の作業等の受注量を確保するため、共同受注窓口に係る以下の取組を行う。
○　全国の共同受注窓口の取組事例を収集・整理
○　都道府県域を越えた受発注体制モデルの構築
○　全国的な受発注の推進につながっている実事例の横展開に向けた周知・広報
○　工賃向上計画支援等事業等とも連携した共同受注窓口の機能強化・活性化の実施
○　支援を実施した結果、全国的な受発注の推進につながった事例の国への報告</t>
    <phoneticPr fontId="5"/>
  </si>
  <si>
    <t>保健福祉調査委託費</t>
    <rPh sb="0" eb="2">
      <t>ホケン</t>
    </rPh>
    <rPh sb="2" eb="4">
      <t>フクシ</t>
    </rPh>
    <rPh sb="4" eb="6">
      <t>チョウサ</t>
    </rPh>
    <rPh sb="6" eb="9">
      <t>イタクヒ</t>
    </rPh>
    <phoneticPr fontId="5"/>
  </si>
  <si>
    <t>その他</t>
    <rPh sb="2" eb="3">
      <t>ホカ</t>
    </rPh>
    <phoneticPr fontId="5"/>
  </si>
  <si>
    <t xml:space="preserve">本事業は、全国各地の共同受注窓口の取組状況の調査や調査結果の分析を行い、その内容を踏まえて全国版の共同受注窓口モデルを構築するものであり、定量的な成果目標を設定するのが困難である。
</t>
    <rPh sb="0" eb="1">
      <t>ホン</t>
    </rPh>
    <rPh sb="1" eb="3">
      <t>ジギョウ</t>
    </rPh>
    <rPh sb="5" eb="7">
      <t>ゼンコク</t>
    </rPh>
    <rPh sb="7" eb="9">
      <t>カクチ</t>
    </rPh>
    <rPh sb="10" eb="12">
      <t>キョウドウ</t>
    </rPh>
    <rPh sb="12" eb="14">
      <t>ジュチュウ</t>
    </rPh>
    <rPh sb="14" eb="16">
      <t>マドグチ</t>
    </rPh>
    <rPh sb="17" eb="19">
      <t>トリクミ</t>
    </rPh>
    <rPh sb="19" eb="21">
      <t>ジョウキョウ</t>
    </rPh>
    <rPh sb="22" eb="24">
      <t>チョウサ</t>
    </rPh>
    <rPh sb="25" eb="27">
      <t>チョウサ</t>
    </rPh>
    <rPh sb="27" eb="29">
      <t>ケッカ</t>
    </rPh>
    <rPh sb="30" eb="32">
      <t>ブンセキ</t>
    </rPh>
    <rPh sb="33" eb="34">
      <t>オコナ</t>
    </rPh>
    <rPh sb="38" eb="40">
      <t>ナイヨウ</t>
    </rPh>
    <rPh sb="41" eb="42">
      <t>フ</t>
    </rPh>
    <rPh sb="45" eb="48">
      <t>ゼンコクバン</t>
    </rPh>
    <rPh sb="49" eb="51">
      <t>キョウドウ</t>
    </rPh>
    <rPh sb="51" eb="53">
      <t>ジュチュウ</t>
    </rPh>
    <rPh sb="53" eb="55">
      <t>マドグチ</t>
    </rPh>
    <rPh sb="59" eb="61">
      <t>コウチク</t>
    </rPh>
    <rPh sb="69" eb="72">
      <t>テイリョウテキ</t>
    </rPh>
    <rPh sb="73" eb="75">
      <t>セイカ</t>
    </rPh>
    <rPh sb="75" eb="77">
      <t>モクヒョウ</t>
    </rPh>
    <rPh sb="78" eb="80">
      <t>セッテイ</t>
    </rPh>
    <rPh sb="84" eb="86">
      <t>コンナン</t>
    </rPh>
    <phoneticPr fontId="5"/>
  </si>
  <si>
    <t xml:space="preserve">全国の共同受注窓口の取組事例を収集・整理するとともに、都道府県域を越えた広範な地域からの受注量を確保することなどを通じ、各地の共同受注窓口等を通じた全国的な受発注の支援体制を構築することで、障害者の就労を推進する。
</t>
    <rPh sb="102" eb="104">
      <t>スイシン</t>
    </rPh>
    <phoneticPr fontId="5"/>
  </si>
  <si>
    <t>全国各地の共同受注窓口の事例収集や課題の整理。</t>
    <rPh sb="0" eb="2">
      <t>ゼンコク</t>
    </rPh>
    <rPh sb="2" eb="4">
      <t>カクチ</t>
    </rPh>
    <rPh sb="5" eb="7">
      <t>キョウドウ</t>
    </rPh>
    <rPh sb="7" eb="9">
      <t>ジュチュウ</t>
    </rPh>
    <rPh sb="9" eb="11">
      <t>マドグチ</t>
    </rPh>
    <rPh sb="12" eb="14">
      <t>ジレイ</t>
    </rPh>
    <rPh sb="14" eb="16">
      <t>シュウシュウ</t>
    </rPh>
    <rPh sb="17" eb="19">
      <t>カダイ</t>
    </rPh>
    <rPh sb="20" eb="22">
      <t>セイリ</t>
    </rPh>
    <phoneticPr fontId="5"/>
  </si>
  <si>
    <t>課題への対応策、体制構築に向けたロードマップ等を踏まえた報告書の作成。</t>
    <rPh sb="0" eb="2">
      <t>カダイ</t>
    </rPh>
    <rPh sb="4" eb="6">
      <t>タイオウ</t>
    </rPh>
    <rPh sb="6" eb="7">
      <t>サク</t>
    </rPh>
    <rPh sb="8" eb="10">
      <t>タイセイ</t>
    </rPh>
    <rPh sb="10" eb="12">
      <t>コウチク</t>
    </rPh>
    <rPh sb="13" eb="14">
      <t>ム</t>
    </rPh>
    <rPh sb="22" eb="23">
      <t>トウ</t>
    </rPh>
    <rPh sb="24" eb="25">
      <t>フ</t>
    </rPh>
    <rPh sb="28" eb="31">
      <t>ホウコクショ</t>
    </rPh>
    <rPh sb="32" eb="34">
      <t>サクセイ</t>
    </rPh>
    <phoneticPr fontId="5"/>
  </si>
  <si>
    <t>必要な保健福祉サービスが的確に提供される体制を整備し、障害者の地域における生活を総合的に支援すること</t>
  </si>
  <si>
    <t>施策目標Ⅸ－１－１ 障害者の地域における生活を総合的に支援するため、障害者の生活の場、働く場や地域における支援体制を整備すること</t>
    <phoneticPr fontId="5"/>
  </si>
  <si>
    <t>8頁</t>
    <rPh sb="1" eb="2">
      <t>ページ</t>
    </rPh>
    <phoneticPr fontId="5"/>
  </si>
  <si>
    <t>https://www.mhlw.go.jp/wp/seisaku/hyouka/dl/r03_jizenbunseki/IX-1-1.pdf</t>
    <phoneticPr fontId="5"/>
  </si>
  <si>
    <t>全国規模で仕事を確保し障害者の就労を推進する事業のため、国民や社会のニーズを的確に反映している。</t>
    <rPh sb="0" eb="4">
      <t>ゼンコクキボ</t>
    </rPh>
    <rPh sb="5" eb="7">
      <t>シゴト</t>
    </rPh>
    <rPh sb="8" eb="10">
      <t>カクホ</t>
    </rPh>
    <rPh sb="22" eb="24">
      <t>ジギョウ</t>
    </rPh>
    <rPh sb="28" eb="30">
      <t>コクミン</t>
    </rPh>
    <rPh sb="31" eb="33">
      <t>シャカイ</t>
    </rPh>
    <rPh sb="38" eb="40">
      <t>テキカク</t>
    </rPh>
    <rPh sb="41" eb="43">
      <t>ハンエイ</t>
    </rPh>
    <phoneticPr fontId="5"/>
  </si>
  <si>
    <t>全国レベルでの支援のため、国が実施すべき事業である。</t>
  </si>
  <si>
    <t>障害者の仕事の確保や、障害者の賃金・工賃の向上に繋がる重要な取組であり、政策体系の中で優先度の高い事業である。</t>
    <rPh sb="4" eb="6">
      <t>シゴト</t>
    </rPh>
    <rPh sb="7" eb="9">
      <t>カクホ</t>
    </rPh>
    <rPh sb="27" eb="29">
      <t>ジュウヨウ</t>
    </rPh>
    <rPh sb="36" eb="38">
      <t>セイサク</t>
    </rPh>
    <rPh sb="38" eb="40">
      <t>タイケイ</t>
    </rPh>
    <rPh sb="41" eb="42">
      <t>ナカ</t>
    </rPh>
    <rPh sb="43" eb="46">
      <t>ユウセンド</t>
    </rPh>
    <rPh sb="47" eb="48">
      <t>タカ</t>
    </rPh>
    <rPh sb="49" eb="51">
      <t>ジギョウ</t>
    </rPh>
    <phoneticPr fontId="5"/>
  </si>
  <si>
    <t>無</t>
  </si>
  <si>
    <t>‐</t>
  </si>
  <si>
    <t>モデル事業の実施や事例集の作成など事業目的に沿った費用内訳となっている。</t>
    <rPh sb="3" eb="5">
      <t>ジギョウ</t>
    </rPh>
    <rPh sb="6" eb="8">
      <t>ジッシ</t>
    </rPh>
    <rPh sb="9" eb="12">
      <t>ジレイシュウ</t>
    </rPh>
    <rPh sb="13" eb="15">
      <t>サクセイ</t>
    </rPh>
    <rPh sb="17" eb="19">
      <t>ジギョウ</t>
    </rPh>
    <rPh sb="19" eb="21">
      <t>モクテキ</t>
    </rPh>
    <rPh sb="22" eb="23">
      <t>ソ</t>
    </rPh>
    <rPh sb="25" eb="27">
      <t>ヒヨウ</t>
    </rPh>
    <rPh sb="27" eb="29">
      <t>ウチワケ</t>
    </rPh>
    <phoneticPr fontId="5"/>
  </si>
  <si>
    <t>WEB会議等を活用し、交通費などのコスト削減が図られた。</t>
    <rPh sb="3" eb="5">
      <t>カイギ</t>
    </rPh>
    <rPh sb="5" eb="6">
      <t>トウ</t>
    </rPh>
    <rPh sb="7" eb="9">
      <t>カツヨウ</t>
    </rPh>
    <rPh sb="11" eb="14">
      <t>コウツウヒ</t>
    </rPh>
    <rPh sb="20" eb="22">
      <t>サクゲン</t>
    </rPh>
    <rPh sb="23" eb="24">
      <t>ハカ</t>
    </rPh>
    <phoneticPr fontId="5"/>
  </si>
  <si>
    <t>事業費</t>
    <rPh sb="0" eb="3">
      <t>ジギョウヒ</t>
    </rPh>
    <phoneticPr fontId="5"/>
  </si>
  <si>
    <t>報告書等作成費</t>
    <rPh sb="0" eb="3">
      <t>ホウコクショ</t>
    </rPh>
    <rPh sb="3" eb="4">
      <t>トウ</t>
    </rPh>
    <rPh sb="4" eb="7">
      <t>サクセイヒ</t>
    </rPh>
    <phoneticPr fontId="5"/>
  </si>
  <si>
    <t>実態調査、マネジメント費</t>
    <rPh sb="0" eb="2">
      <t>ジッタイ</t>
    </rPh>
    <rPh sb="2" eb="4">
      <t>チョウサ</t>
    </rPh>
    <rPh sb="11" eb="12">
      <t>ヒ</t>
    </rPh>
    <phoneticPr fontId="5"/>
  </si>
  <si>
    <t>取材費、デザイン費、印刷費、発送費等</t>
    <rPh sb="0" eb="3">
      <t>シュザイヒ</t>
    </rPh>
    <rPh sb="8" eb="9">
      <t>ヒ</t>
    </rPh>
    <rPh sb="10" eb="13">
      <t>インサツヒ</t>
    </rPh>
    <rPh sb="14" eb="17">
      <t>ハッソウヒ</t>
    </rPh>
    <rPh sb="17" eb="18">
      <t>トウ</t>
    </rPh>
    <phoneticPr fontId="5"/>
  </si>
  <si>
    <t>コクヨアンドパートナーズ株式会社</t>
    <rPh sb="12" eb="16">
      <t>カブシキカイシャ</t>
    </rPh>
    <phoneticPr fontId="5"/>
  </si>
  <si>
    <t>取組事例の収集・整理</t>
    <rPh sb="0" eb="2">
      <t>トリクミ</t>
    </rPh>
    <rPh sb="2" eb="4">
      <t>ジレイ</t>
    </rPh>
    <rPh sb="5" eb="7">
      <t>シュウシュウ</t>
    </rPh>
    <rPh sb="8" eb="10">
      <t>セイリ</t>
    </rPh>
    <phoneticPr fontId="5"/>
  </si>
  <si>
    <t>津曲　共和</t>
    <rPh sb="0" eb="2">
      <t>ツマガリ</t>
    </rPh>
    <rPh sb="3" eb="5">
      <t>キョウワ</t>
    </rPh>
    <phoneticPr fontId="5"/>
  </si>
  <si>
    <t>全国の共同受注窓口の取組事例を収集・整理するとともに、共同受注窓口を通じた全国的な受発注の推進支援を実施する。</t>
    <rPh sb="0" eb="2">
      <t>ゼンコク</t>
    </rPh>
    <rPh sb="3" eb="5">
      <t>キョウドウ</t>
    </rPh>
    <rPh sb="5" eb="7">
      <t>ジュチュウ</t>
    </rPh>
    <rPh sb="7" eb="9">
      <t>マドグチ</t>
    </rPh>
    <rPh sb="10" eb="12">
      <t>トリクミ</t>
    </rPh>
    <rPh sb="12" eb="14">
      <t>ジレイ</t>
    </rPh>
    <rPh sb="15" eb="17">
      <t>シュウシュウ</t>
    </rPh>
    <rPh sb="18" eb="20">
      <t>セイリ</t>
    </rPh>
    <rPh sb="27" eb="29">
      <t>キョウドウ</t>
    </rPh>
    <rPh sb="29" eb="31">
      <t>ジュチュウ</t>
    </rPh>
    <rPh sb="31" eb="33">
      <t>マドグチ</t>
    </rPh>
    <rPh sb="34" eb="35">
      <t>ツウ</t>
    </rPh>
    <rPh sb="37" eb="40">
      <t>ゼンコクテキ</t>
    </rPh>
    <rPh sb="41" eb="44">
      <t>ジュハッチュウ</t>
    </rPh>
    <rPh sb="45" eb="47">
      <t>スイシン</t>
    </rPh>
    <rPh sb="47" eb="49">
      <t>シエン</t>
    </rPh>
    <rPh sb="50" eb="52">
      <t>ジッシ</t>
    </rPh>
    <phoneticPr fontId="5"/>
  </si>
  <si>
    <t>同事業は、２事業者より入札があったが、一般競争入札（総合評価落札方式）による調達を実施しており、入札価格が予定価格の範囲内である事業者を落札者として決定することとなったため妥当である。</t>
    <rPh sb="64" eb="67">
      <t>ジギョウシャ</t>
    </rPh>
    <phoneticPr fontId="5"/>
  </si>
  <si>
    <t>都道府県域を越えた広範な地域から作業等の受注量を確保し、就労継続支援事業所の全国的な受発注を進めるため、その取組実績がある法人のノウハウを活かし、その法人が、全国の共同受注窓口の取組事例を収集・整理するとともに、自らも各地の共同受注窓口を通じた全国的な受発注の推進支援を実施する有益な事業である。</t>
    <rPh sb="139" eb="141">
      <t>ユウエキ</t>
    </rPh>
    <rPh sb="142" eb="144">
      <t>ジギョウ</t>
    </rPh>
    <phoneticPr fontId="5"/>
  </si>
  <si>
    <t>今後も全国の共同受注窓口の取組事例を収集・整理するとともに、取組事例の周知を図りながら工賃水準の引き上げや就労の質向上させることに努める。</t>
    <rPh sb="0" eb="2">
      <t>コンゴ</t>
    </rPh>
    <rPh sb="3" eb="5">
      <t>ゼンコク</t>
    </rPh>
    <rPh sb="6" eb="8">
      <t>キョウドウ</t>
    </rPh>
    <rPh sb="8" eb="10">
      <t>ジュチュウ</t>
    </rPh>
    <rPh sb="10" eb="12">
      <t>マドグチ</t>
    </rPh>
    <rPh sb="13" eb="15">
      <t>トリクミ</t>
    </rPh>
    <rPh sb="15" eb="17">
      <t>ジレイ</t>
    </rPh>
    <rPh sb="18" eb="20">
      <t>シュウシュウ</t>
    </rPh>
    <rPh sb="21" eb="23">
      <t>セイリ</t>
    </rPh>
    <rPh sb="30" eb="32">
      <t>トリクミ</t>
    </rPh>
    <rPh sb="32" eb="34">
      <t>ジレイ</t>
    </rPh>
    <rPh sb="35" eb="37">
      <t>シュウチ</t>
    </rPh>
    <rPh sb="38" eb="39">
      <t>ハカ</t>
    </rPh>
    <rPh sb="43" eb="45">
      <t>コウチン</t>
    </rPh>
    <rPh sb="45" eb="47">
      <t>スイジュン</t>
    </rPh>
    <rPh sb="48" eb="49">
      <t>ヒ</t>
    </rPh>
    <rPh sb="50" eb="51">
      <t>ア</t>
    </rPh>
    <rPh sb="53" eb="55">
      <t>シュウロウ</t>
    </rPh>
    <rPh sb="56" eb="57">
      <t>シツ</t>
    </rPh>
    <rPh sb="57" eb="59">
      <t>コウジョウ</t>
    </rPh>
    <rPh sb="65" eb="66">
      <t>ツト</t>
    </rPh>
    <phoneticPr fontId="5"/>
  </si>
  <si>
    <t>-</t>
    <phoneticPr fontId="5"/>
  </si>
  <si>
    <t xml:space="preserve">単位当たりコスト＝X/Y
X：「委託費（百万円）」
Y：「共同受注窓口の取組事例を収集した数」
</t>
    <rPh sb="0" eb="2">
      <t>タンイ</t>
    </rPh>
    <rPh sb="2" eb="3">
      <t>ア</t>
    </rPh>
    <rPh sb="16" eb="19">
      <t>イタクヒ</t>
    </rPh>
    <rPh sb="20" eb="22">
      <t>ヒャクマン</t>
    </rPh>
    <rPh sb="22" eb="23">
      <t>エン</t>
    </rPh>
    <rPh sb="29" eb="33">
      <t>キョウドウジュチュウ</t>
    </rPh>
    <rPh sb="33" eb="35">
      <t>マドグチ</t>
    </rPh>
    <rPh sb="36" eb="38">
      <t>トリクミ</t>
    </rPh>
    <rPh sb="38" eb="40">
      <t>ジレイ</t>
    </rPh>
    <rPh sb="41" eb="43">
      <t>シュウシュウ</t>
    </rPh>
    <rPh sb="45" eb="46">
      <t>カズ</t>
    </rPh>
    <phoneticPr fontId="5"/>
  </si>
  <si>
    <t>百万円</t>
    <rPh sb="0" eb="2">
      <t>ヒャクマン</t>
    </rPh>
    <rPh sb="2" eb="3">
      <t>エン</t>
    </rPh>
    <phoneticPr fontId="5"/>
  </si>
  <si>
    <t>X/Y</t>
    <phoneticPr fontId="5"/>
  </si>
  <si>
    <t>6/81</t>
    <phoneticPr fontId="5"/>
  </si>
  <si>
    <t>13/77</t>
    <phoneticPr fontId="5"/>
  </si>
  <si>
    <t>A.コクヨアンドパートナーズ株式会社</t>
    <rPh sb="14" eb="18">
      <t>カブシキカイシャ</t>
    </rPh>
    <phoneticPr fontId="5"/>
  </si>
  <si>
    <t>共同受注窓口の事例を収集する。</t>
    <rPh sb="0" eb="2">
      <t>キョウドウ</t>
    </rPh>
    <rPh sb="2" eb="4">
      <t>ジュチュウ</t>
    </rPh>
    <rPh sb="4" eb="6">
      <t>マドグチ</t>
    </rPh>
    <rPh sb="7" eb="9">
      <t>ジレイ</t>
    </rPh>
    <rPh sb="10" eb="12">
      <t>シュウシュウ</t>
    </rPh>
    <phoneticPr fontId="5"/>
  </si>
  <si>
    <t>共同受注窓口の取組事例を収集数</t>
    <rPh sb="0" eb="2">
      <t>キョウドウ</t>
    </rPh>
    <rPh sb="2" eb="4">
      <t>ジュチュウ</t>
    </rPh>
    <rPh sb="4" eb="6">
      <t>マドグチ</t>
    </rPh>
    <rPh sb="7" eb="9">
      <t>トリクミ</t>
    </rPh>
    <rPh sb="9" eb="11">
      <t>ジレイ</t>
    </rPh>
    <rPh sb="12" eb="15">
      <t>シュウシュウスウ</t>
    </rPh>
    <phoneticPr fontId="5"/>
  </si>
  <si>
    <t>事業所</t>
    <rPh sb="0" eb="3">
      <t>ジギョウショ</t>
    </rPh>
    <phoneticPr fontId="5"/>
  </si>
  <si>
    <t>今後の政策検討の基礎として必要な事業であり、それ自体としてのアウトカム指標を設定しがたいという説明は首肯することができる。
アウトプット指標がやや低調であることから、原因が特定できる場合には改善することが望まれる。（大屋　雄裕）</t>
    <phoneticPr fontId="5"/>
  </si>
  <si>
    <t>終了予定</t>
  </si>
  <si>
    <t xml:space="preserve">事業は当初の予定通りの成果を達成したため、令和４年度をもって終了すること。 </t>
    <phoneticPr fontId="5"/>
  </si>
  <si>
    <t>当該事業は終了するが、得られた知見は他の事業にも活用する。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</si>
</sst>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56029</xdr:colOff>
      <xdr:row>269</xdr:row>
      <xdr:rowOff>112059</xdr:rowOff>
    </xdr:from>
    <xdr:to>
      <xdr:col>33</xdr:col>
      <xdr:colOff>196044</xdr:colOff>
      <xdr:row>272</xdr:row>
      <xdr:rowOff>83621</xdr:rowOff>
    </xdr:to>
    <xdr:sp macro="" textlink="">
      <xdr:nvSpPr>
        <xdr:cNvPr id="3" name="テキスト ボックス 2"/>
        <xdr:cNvSpPr txBox="1"/>
      </xdr:nvSpPr>
      <xdr:spPr>
        <a:xfrm>
          <a:off x="4291853" y="39635206"/>
          <a:ext cx="2560485" cy="101370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１６百万円</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112060</xdr:colOff>
      <xdr:row>275</xdr:row>
      <xdr:rowOff>235323</xdr:rowOff>
    </xdr:from>
    <xdr:to>
      <xdr:col>35</xdr:col>
      <xdr:colOff>152786</xdr:colOff>
      <xdr:row>276</xdr:row>
      <xdr:rowOff>205440</xdr:rowOff>
    </xdr:to>
    <xdr:sp macro="" textlink="">
      <xdr:nvSpPr>
        <xdr:cNvPr id="5" name="テキスト ボックス 4"/>
        <xdr:cNvSpPr txBox="1"/>
      </xdr:nvSpPr>
      <xdr:spPr>
        <a:xfrm>
          <a:off x="4549589" y="41842764"/>
          <a:ext cx="2662903" cy="317500"/>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89648</xdr:colOff>
      <xdr:row>276</xdr:row>
      <xdr:rowOff>224117</xdr:rowOff>
    </xdr:from>
    <xdr:to>
      <xdr:col>36</xdr:col>
      <xdr:colOff>156882</xdr:colOff>
      <xdr:row>278</xdr:row>
      <xdr:rowOff>328224</xdr:rowOff>
    </xdr:to>
    <xdr:sp macro="" textlink="">
      <xdr:nvSpPr>
        <xdr:cNvPr id="6" name="テキスト ボックス 5"/>
        <xdr:cNvSpPr txBox="1"/>
      </xdr:nvSpPr>
      <xdr:spPr>
        <a:xfrm>
          <a:off x="3115236" y="39287823"/>
          <a:ext cx="4303058" cy="798872"/>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、コクヨアンドパートナーズ株式会社</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１３百万円</a:t>
          </a:r>
        </a:p>
      </xdr:txBody>
    </xdr:sp>
    <xdr:clientData/>
  </xdr:twoCellAnchor>
  <xdr:twoCellAnchor>
    <xdr:from>
      <xdr:col>20</xdr:col>
      <xdr:colOff>100853</xdr:colOff>
      <xdr:row>279</xdr:row>
      <xdr:rowOff>156882</xdr:rowOff>
    </xdr:from>
    <xdr:to>
      <xdr:col>38</xdr:col>
      <xdr:colOff>13858</xdr:colOff>
      <xdr:row>281</xdr:row>
      <xdr:rowOff>138087</xdr:rowOff>
    </xdr:to>
    <xdr:sp macro="" textlink="">
      <xdr:nvSpPr>
        <xdr:cNvPr id="7" name="テキスト ボックス 6"/>
        <xdr:cNvSpPr txBox="1"/>
      </xdr:nvSpPr>
      <xdr:spPr>
        <a:xfrm>
          <a:off x="4134971" y="43153853"/>
          <a:ext cx="3543711" cy="675969"/>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事業概要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全国の共同受注窓口の取組事例を収集・整理。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都道府県を越えた受発注体制モデルを構築。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0</xdr:colOff>
      <xdr:row>272</xdr:row>
      <xdr:rowOff>156882</xdr:rowOff>
    </xdr:from>
    <xdr:to>
      <xdr:col>28</xdr:col>
      <xdr:colOff>10242</xdr:colOff>
      <xdr:row>275</xdr:row>
      <xdr:rowOff>149171</xdr:rowOff>
    </xdr:to>
    <xdr:cxnSp macro="">
      <xdr:nvCxnSpPr>
        <xdr:cNvPr id="9" name="直線矢印コネクタ 8"/>
        <xdr:cNvCxnSpPr/>
      </xdr:nvCxnSpPr>
      <xdr:spPr>
        <a:xfrm>
          <a:off x="5647765" y="40722176"/>
          <a:ext cx="10242" cy="1034436"/>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22</xdr:col>
      <xdr:colOff>33619</xdr:colOff>
      <xdr:row>12</xdr:row>
      <xdr:rowOff>33620</xdr:rowOff>
    </xdr:from>
    <xdr:to>
      <xdr:col>28</xdr:col>
      <xdr:colOff>123265</xdr:colOff>
      <xdr:row>12</xdr:row>
      <xdr:rowOff>235325</xdr:rowOff>
    </xdr:to>
    <xdr:sp macro="" textlink="">
      <xdr:nvSpPr>
        <xdr:cNvPr id="2" name="テキスト ボックス 1"/>
        <xdr:cNvSpPr txBox="1"/>
      </xdr:nvSpPr>
      <xdr:spPr>
        <a:xfrm>
          <a:off x="4471148" y="5927914"/>
          <a:ext cx="1299882" cy="201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R2</a:t>
          </a:r>
          <a:r>
            <a:rPr kumimoji="1" lang="ja-JP" altLang="en-US" sz="800"/>
            <a:t>年度の規定経費で実施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7" zoomScale="85" zoomScaleNormal="75" zoomScaleSheetLayoutView="85" zoomScalePageLayoutView="85" workbookViewId="0">
      <selection activeCell="BI256" sqref="BI25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368</v>
      </c>
      <c r="AJ2" s="850" t="s">
        <v>692</v>
      </c>
      <c r="AK2" s="850"/>
      <c r="AL2" s="850"/>
      <c r="AM2" s="850"/>
      <c r="AN2" s="90" t="s">
        <v>368</v>
      </c>
      <c r="AO2" s="850">
        <v>21</v>
      </c>
      <c r="AP2" s="850"/>
      <c r="AQ2" s="850"/>
      <c r="AR2" s="91" t="s">
        <v>368</v>
      </c>
      <c r="AS2" s="851">
        <v>873</v>
      </c>
      <c r="AT2" s="851"/>
      <c r="AU2" s="851"/>
      <c r="AV2" s="90" t="str">
        <f>IF(AW2="","","-")</f>
        <v/>
      </c>
      <c r="AW2" s="852"/>
      <c r="AX2" s="852"/>
    </row>
    <row r="3" spans="1:50" ht="21" customHeight="1" thickBot="1" x14ac:dyDescent="0.2">
      <c r="A3" s="853" t="s">
        <v>682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693</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694</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695</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468</v>
      </c>
      <c r="H5" s="841"/>
      <c r="I5" s="841"/>
      <c r="J5" s="841"/>
      <c r="K5" s="841"/>
      <c r="L5" s="841"/>
      <c r="M5" s="842" t="s">
        <v>62</v>
      </c>
      <c r="N5" s="843"/>
      <c r="O5" s="843"/>
      <c r="P5" s="843"/>
      <c r="Q5" s="843"/>
      <c r="R5" s="844"/>
      <c r="S5" s="845" t="s">
        <v>472</v>
      </c>
      <c r="T5" s="841"/>
      <c r="U5" s="841"/>
      <c r="V5" s="841"/>
      <c r="W5" s="841"/>
      <c r="X5" s="846"/>
      <c r="Y5" s="847" t="s">
        <v>3</v>
      </c>
      <c r="Z5" s="848"/>
      <c r="AA5" s="848"/>
      <c r="AB5" s="848"/>
      <c r="AC5" s="848"/>
      <c r="AD5" s="849"/>
      <c r="AE5" s="870" t="s">
        <v>696</v>
      </c>
      <c r="AF5" s="870"/>
      <c r="AG5" s="870"/>
      <c r="AH5" s="870"/>
      <c r="AI5" s="870"/>
      <c r="AJ5" s="870"/>
      <c r="AK5" s="870"/>
      <c r="AL5" s="870"/>
      <c r="AM5" s="870"/>
      <c r="AN5" s="870"/>
      <c r="AO5" s="870"/>
      <c r="AP5" s="871"/>
      <c r="AQ5" s="872" t="s">
        <v>724</v>
      </c>
      <c r="AR5" s="873"/>
      <c r="AS5" s="873"/>
      <c r="AT5" s="873"/>
      <c r="AU5" s="873"/>
      <c r="AV5" s="873"/>
      <c r="AW5" s="873"/>
      <c r="AX5" s="874"/>
    </row>
    <row r="6" spans="1:50" ht="39"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56" t="s">
        <v>20</v>
      </c>
      <c r="B7" s="857"/>
      <c r="C7" s="857"/>
      <c r="D7" s="857"/>
      <c r="E7" s="857"/>
      <c r="F7" s="858"/>
      <c r="G7" s="880" t="s">
        <v>698</v>
      </c>
      <c r="H7" s="881"/>
      <c r="I7" s="881"/>
      <c r="J7" s="881"/>
      <c r="K7" s="881"/>
      <c r="L7" s="881"/>
      <c r="M7" s="881"/>
      <c r="N7" s="881"/>
      <c r="O7" s="881"/>
      <c r="P7" s="881"/>
      <c r="Q7" s="881"/>
      <c r="R7" s="881"/>
      <c r="S7" s="881"/>
      <c r="T7" s="881"/>
      <c r="U7" s="881"/>
      <c r="V7" s="881"/>
      <c r="W7" s="881"/>
      <c r="X7" s="882"/>
      <c r="Y7" s="883" t="s">
        <v>353</v>
      </c>
      <c r="Z7" s="702"/>
      <c r="AA7" s="702"/>
      <c r="AB7" s="702"/>
      <c r="AC7" s="702"/>
      <c r="AD7" s="884"/>
      <c r="AE7" s="812" t="s">
        <v>698</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234</v>
      </c>
      <c r="B8" s="857"/>
      <c r="C8" s="857"/>
      <c r="D8" s="857"/>
      <c r="E8" s="857"/>
      <c r="F8" s="858"/>
      <c r="G8" s="859" t="str">
        <f>入力規則等!A27</f>
        <v>障害者施策</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社会保障</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699</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773" t="s">
        <v>28</v>
      </c>
      <c r="B10" s="774"/>
      <c r="C10" s="774"/>
      <c r="D10" s="774"/>
      <c r="E10" s="774"/>
      <c r="F10" s="774"/>
      <c r="G10" s="775" t="s">
        <v>700</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3" t="s">
        <v>698</v>
      </c>
      <c r="Q13" s="714"/>
      <c r="R13" s="714"/>
      <c r="S13" s="714"/>
      <c r="T13" s="714"/>
      <c r="U13" s="714"/>
      <c r="V13" s="715"/>
      <c r="W13" s="713" t="s">
        <v>698</v>
      </c>
      <c r="X13" s="714"/>
      <c r="Y13" s="714"/>
      <c r="Z13" s="714"/>
      <c r="AA13" s="714"/>
      <c r="AB13" s="714"/>
      <c r="AC13" s="715"/>
      <c r="AD13" s="713">
        <v>16</v>
      </c>
      <c r="AE13" s="714"/>
      <c r="AF13" s="714"/>
      <c r="AG13" s="714"/>
      <c r="AH13" s="714"/>
      <c r="AI13" s="714"/>
      <c r="AJ13" s="715"/>
      <c r="AK13" s="713">
        <v>9</v>
      </c>
      <c r="AL13" s="714"/>
      <c r="AM13" s="714"/>
      <c r="AN13" s="714"/>
      <c r="AO13" s="714"/>
      <c r="AP13" s="714"/>
      <c r="AQ13" s="715"/>
      <c r="AR13" s="750">
        <v>0</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3" t="s">
        <v>698</v>
      </c>
      <c r="Q14" s="714"/>
      <c r="R14" s="714"/>
      <c r="S14" s="714"/>
      <c r="T14" s="714"/>
      <c r="U14" s="714"/>
      <c r="V14" s="715"/>
      <c r="W14" s="713" t="s">
        <v>698</v>
      </c>
      <c r="X14" s="714"/>
      <c r="Y14" s="714"/>
      <c r="Z14" s="714"/>
      <c r="AA14" s="714"/>
      <c r="AB14" s="714"/>
      <c r="AC14" s="715"/>
      <c r="AD14" s="713">
        <v>0</v>
      </c>
      <c r="AE14" s="714"/>
      <c r="AF14" s="714"/>
      <c r="AG14" s="714"/>
      <c r="AH14" s="714"/>
      <c r="AI14" s="714"/>
      <c r="AJ14" s="715"/>
      <c r="AK14" s="713">
        <v>0</v>
      </c>
      <c r="AL14" s="714"/>
      <c r="AM14" s="714"/>
      <c r="AN14" s="714"/>
      <c r="AO14" s="714"/>
      <c r="AP14" s="714"/>
      <c r="AQ14" s="715"/>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3" t="s">
        <v>698</v>
      </c>
      <c r="Q15" s="714"/>
      <c r="R15" s="714"/>
      <c r="S15" s="714"/>
      <c r="T15" s="714"/>
      <c r="U15" s="714"/>
      <c r="V15" s="715"/>
      <c r="W15" s="713" t="s">
        <v>698</v>
      </c>
      <c r="X15" s="714"/>
      <c r="Y15" s="714"/>
      <c r="Z15" s="714"/>
      <c r="AA15" s="714"/>
      <c r="AB15" s="714"/>
      <c r="AC15" s="715"/>
      <c r="AD15" s="713">
        <v>0</v>
      </c>
      <c r="AE15" s="714"/>
      <c r="AF15" s="714"/>
      <c r="AG15" s="714"/>
      <c r="AH15" s="714"/>
      <c r="AI15" s="714"/>
      <c r="AJ15" s="715"/>
      <c r="AK15" s="713">
        <v>0</v>
      </c>
      <c r="AL15" s="714"/>
      <c r="AM15" s="714"/>
      <c r="AN15" s="714"/>
      <c r="AO15" s="714"/>
      <c r="AP15" s="714"/>
      <c r="AQ15" s="715"/>
      <c r="AR15" s="713"/>
      <c r="AS15" s="714"/>
      <c r="AT15" s="714"/>
      <c r="AU15" s="714"/>
      <c r="AV15" s="714"/>
      <c r="AW15" s="714"/>
      <c r="AX15" s="823"/>
    </row>
    <row r="16" spans="1:50" ht="21" customHeight="1" x14ac:dyDescent="0.15">
      <c r="A16" s="322"/>
      <c r="B16" s="323"/>
      <c r="C16" s="323"/>
      <c r="D16" s="323"/>
      <c r="E16" s="323"/>
      <c r="F16" s="324"/>
      <c r="G16" s="804"/>
      <c r="H16" s="805"/>
      <c r="I16" s="797" t="s">
        <v>49</v>
      </c>
      <c r="J16" s="810"/>
      <c r="K16" s="810"/>
      <c r="L16" s="810"/>
      <c r="M16" s="810"/>
      <c r="N16" s="810"/>
      <c r="O16" s="811"/>
      <c r="P16" s="713" t="s">
        <v>698</v>
      </c>
      <c r="Q16" s="714"/>
      <c r="R16" s="714"/>
      <c r="S16" s="714"/>
      <c r="T16" s="714"/>
      <c r="U16" s="714"/>
      <c r="V16" s="715"/>
      <c r="W16" s="713" t="s">
        <v>698</v>
      </c>
      <c r="X16" s="714"/>
      <c r="Y16" s="714"/>
      <c r="Z16" s="714"/>
      <c r="AA16" s="714"/>
      <c r="AB16" s="714"/>
      <c r="AC16" s="715"/>
      <c r="AD16" s="713">
        <v>0</v>
      </c>
      <c r="AE16" s="714"/>
      <c r="AF16" s="714"/>
      <c r="AG16" s="714"/>
      <c r="AH16" s="714"/>
      <c r="AI16" s="714"/>
      <c r="AJ16" s="715"/>
      <c r="AK16" s="713">
        <v>0</v>
      </c>
      <c r="AL16" s="714"/>
      <c r="AM16" s="714"/>
      <c r="AN16" s="714"/>
      <c r="AO16" s="714"/>
      <c r="AP16" s="714"/>
      <c r="AQ16" s="715"/>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3" t="s">
        <v>698</v>
      </c>
      <c r="Q17" s="714"/>
      <c r="R17" s="714"/>
      <c r="S17" s="714"/>
      <c r="T17" s="714"/>
      <c r="U17" s="714"/>
      <c r="V17" s="715"/>
      <c r="W17" s="713" t="s">
        <v>698</v>
      </c>
      <c r="X17" s="714"/>
      <c r="Y17" s="714"/>
      <c r="Z17" s="714"/>
      <c r="AA17" s="714"/>
      <c r="AB17" s="714"/>
      <c r="AC17" s="715"/>
      <c r="AD17" s="713">
        <v>0</v>
      </c>
      <c r="AE17" s="714"/>
      <c r="AF17" s="714"/>
      <c r="AG17" s="714"/>
      <c r="AH17" s="714"/>
      <c r="AI17" s="714"/>
      <c r="AJ17" s="715"/>
      <c r="AK17" s="713">
        <v>0</v>
      </c>
      <c r="AL17" s="714"/>
      <c r="AM17" s="714"/>
      <c r="AN17" s="714"/>
      <c r="AO17" s="714"/>
      <c r="AP17" s="714"/>
      <c r="AQ17" s="715"/>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0</v>
      </c>
      <c r="Q18" s="794"/>
      <c r="R18" s="794"/>
      <c r="S18" s="794"/>
      <c r="T18" s="794"/>
      <c r="U18" s="794"/>
      <c r="V18" s="795"/>
      <c r="W18" s="793">
        <f>SUM(W13:AC17)</f>
        <v>0</v>
      </c>
      <c r="X18" s="794"/>
      <c r="Y18" s="794"/>
      <c r="Z18" s="794"/>
      <c r="AA18" s="794"/>
      <c r="AB18" s="794"/>
      <c r="AC18" s="795"/>
      <c r="AD18" s="793">
        <f>SUM(AD13:AJ17)</f>
        <v>16</v>
      </c>
      <c r="AE18" s="794"/>
      <c r="AF18" s="794"/>
      <c r="AG18" s="794"/>
      <c r="AH18" s="794"/>
      <c r="AI18" s="794"/>
      <c r="AJ18" s="795"/>
      <c r="AK18" s="793">
        <f>SUM(AK13:AQ17)</f>
        <v>9</v>
      </c>
      <c r="AL18" s="794"/>
      <c r="AM18" s="794"/>
      <c r="AN18" s="794"/>
      <c r="AO18" s="794"/>
      <c r="AP18" s="794"/>
      <c r="AQ18" s="795"/>
      <c r="AR18" s="793">
        <f>SUM(AR13:AX17)</f>
        <v>0</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3" t="s">
        <v>698</v>
      </c>
      <c r="Q19" s="714"/>
      <c r="R19" s="714"/>
      <c r="S19" s="714"/>
      <c r="T19" s="714"/>
      <c r="U19" s="714"/>
      <c r="V19" s="715"/>
      <c r="W19" s="713">
        <v>6</v>
      </c>
      <c r="X19" s="714"/>
      <c r="Y19" s="714"/>
      <c r="Z19" s="714"/>
      <c r="AA19" s="714"/>
      <c r="AB19" s="714"/>
      <c r="AC19" s="715"/>
      <c r="AD19" s="713">
        <v>13</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t="str">
        <f>IF(P18=0, "-", SUM(P19)/P18)</f>
        <v>-</v>
      </c>
      <c r="Q20" s="761"/>
      <c r="R20" s="761"/>
      <c r="S20" s="761"/>
      <c r="T20" s="761"/>
      <c r="U20" s="761"/>
      <c r="V20" s="761"/>
      <c r="W20" s="761" t="str">
        <f>IF(W18=0, "-", SUM(W19)/W18)</f>
        <v>-</v>
      </c>
      <c r="X20" s="761"/>
      <c r="Y20" s="761"/>
      <c r="Z20" s="761"/>
      <c r="AA20" s="761"/>
      <c r="AB20" s="761"/>
      <c r="AC20" s="761"/>
      <c r="AD20" s="761">
        <f>IF(AD18=0, "-", SUM(AD19)/AD18)</f>
        <v>0.8125</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320</v>
      </c>
      <c r="H21" s="760"/>
      <c r="I21" s="760"/>
      <c r="J21" s="760"/>
      <c r="K21" s="760"/>
      <c r="L21" s="760"/>
      <c r="M21" s="760"/>
      <c r="N21" s="760"/>
      <c r="O21" s="760"/>
      <c r="P21" s="761" t="e">
        <f>IF(P19=0, "-", SUM(P19)/SUM(P13,P14))</f>
        <v>#DIV/0!</v>
      </c>
      <c r="Q21" s="761"/>
      <c r="R21" s="761"/>
      <c r="S21" s="761"/>
      <c r="T21" s="761"/>
      <c r="U21" s="761"/>
      <c r="V21" s="761"/>
      <c r="W21" s="761" t="e">
        <f>IF(W19=0, "-", SUM(W19)/SUM(W13,W14))</f>
        <v>#DIV/0!</v>
      </c>
      <c r="X21" s="761"/>
      <c r="Y21" s="761"/>
      <c r="Z21" s="761"/>
      <c r="AA21" s="761"/>
      <c r="AB21" s="761"/>
      <c r="AC21" s="761"/>
      <c r="AD21" s="761">
        <f>IF(AD19=0, "-", SUM(AD19)/SUM(AD13,AD14))</f>
        <v>0.8125</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19" t="s">
        <v>677</v>
      </c>
      <c r="B22" s="720"/>
      <c r="C22" s="720"/>
      <c r="D22" s="720"/>
      <c r="E22" s="720"/>
      <c r="F22" s="721"/>
      <c r="G22" s="725" t="s">
        <v>309</v>
      </c>
      <c r="H22" s="565"/>
      <c r="I22" s="565"/>
      <c r="J22" s="565"/>
      <c r="K22" s="565"/>
      <c r="L22" s="565"/>
      <c r="M22" s="565"/>
      <c r="N22" s="565"/>
      <c r="O22" s="566"/>
      <c r="P22" s="726" t="s">
        <v>675</v>
      </c>
      <c r="Q22" s="565"/>
      <c r="R22" s="565"/>
      <c r="S22" s="565"/>
      <c r="T22" s="565"/>
      <c r="U22" s="565"/>
      <c r="V22" s="566"/>
      <c r="W22" s="726" t="s">
        <v>676</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2"/>
      <c r="B23" s="723"/>
      <c r="C23" s="723"/>
      <c r="D23" s="723"/>
      <c r="E23" s="723"/>
      <c r="F23" s="724"/>
      <c r="G23" s="747" t="s">
        <v>701</v>
      </c>
      <c r="H23" s="748"/>
      <c r="I23" s="748"/>
      <c r="J23" s="748"/>
      <c r="K23" s="748"/>
      <c r="L23" s="748"/>
      <c r="M23" s="748"/>
      <c r="N23" s="748"/>
      <c r="O23" s="749"/>
      <c r="P23" s="750">
        <v>9</v>
      </c>
      <c r="Q23" s="751"/>
      <c r="R23" s="751"/>
      <c r="S23" s="751"/>
      <c r="T23" s="751"/>
      <c r="U23" s="751"/>
      <c r="V23" s="752"/>
      <c r="W23" s="750">
        <v>0</v>
      </c>
      <c r="X23" s="751"/>
      <c r="Y23" s="751"/>
      <c r="Z23" s="751"/>
      <c r="AA23" s="751"/>
      <c r="AB23" s="751"/>
      <c r="AC23" s="752"/>
      <c r="AD23" s="753"/>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customHeight="1" x14ac:dyDescent="0.15">
      <c r="A24" s="722"/>
      <c r="B24" s="723"/>
      <c r="C24" s="723"/>
      <c r="D24" s="723"/>
      <c r="E24" s="723"/>
      <c r="F24" s="724"/>
      <c r="G24" s="716" t="s">
        <v>702</v>
      </c>
      <c r="H24" s="717"/>
      <c r="I24" s="717"/>
      <c r="J24" s="717"/>
      <c r="K24" s="717"/>
      <c r="L24" s="717"/>
      <c r="M24" s="717"/>
      <c r="N24" s="717"/>
      <c r="O24" s="718"/>
      <c r="P24" s="713">
        <v>0</v>
      </c>
      <c r="Q24" s="714"/>
      <c r="R24" s="714"/>
      <c r="S24" s="714"/>
      <c r="T24" s="714"/>
      <c r="U24" s="714"/>
      <c r="V24" s="715"/>
      <c r="W24" s="713">
        <v>0</v>
      </c>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15">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2"/>
      <c r="B29" s="723"/>
      <c r="C29" s="723"/>
      <c r="D29" s="723"/>
      <c r="E29" s="723"/>
      <c r="F29" s="724"/>
      <c r="G29" s="313" t="s">
        <v>18</v>
      </c>
      <c r="H29" s="733"/>
      <c r="I29" s="733"/>
      <c r="J29" s="733"/>
      <c r="K29" s="733"/>
      <c r="L29" s="733"/>
      <c r="M29" s="733"/>
      <c r="N29" s="733"/>
      <c r="O29" s="734"/>
      <c r="P29" s="735">
        <f>AK13</f>
        <v>9</v>
      </c>
      <c r="Q29" s="736"/>
      <c r="R29" s="736"/>
      <c r="S29" s="736"/>
      <c r="T29" s="736"/>
      <c r="U29" s="736"/>
      <c r="V29" s="737"/>
      <c r="W29" s="738">
        <f>AR13</f>
        <v>0</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1" t="s">
        <v>664</v>
      </c>
      <c r="B30" s="742"/>
      <c r="C30" s="742"/>
      <c r="D30" s="742"/>
      <c r="E30" s="742"/>
      <c r="F30" s="743"/>
      <c r="G30" s="744" t="s">
        <v>725</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665</v>
      </c>
      <c r="B31" s="168"/>
      <c r="C31" s="168"/>
      <c r="D31" s="168"/>
      <c r="E31" s="168"/>
      <c r="F31" s="169"/>
      <c r="G31" s="704" t="s">
        <v>657</v>
      </c>
      <c r="H31" s="705"/>
      <c r="I31" s="705"/>
      <c r="J31" s="705"/>
      <c r="K31" s="705"/>
      <c r="L31" s="705"/>
      <c r="M31" s="705"/>
      <c r="N31" s="705"/>
      <c r="O31" s="705"/>
      <c r="P31" s="706" t="s">
        <v>656</v>
      </c>
      <c r="Q31" s="705"/>
      <c r="R31" s="705"/>
      <c r="S31" s="705"/>
      <c r="T31" s="705"/>
      <c r="U31" s="705"/>
      <c r="V31" s="705"/>
      <c r="W31" s="705"/>
      <c r="X31" s="707"/>
      <c r="Y31" s="708"/>
      <c r="Z31" s="709"/>
      <c r="AA31" s="710"/>
      <c r="AB31" s="641" t="s">
        <v>11</v>
      </c>
      <c r="AC31" s="641"/>
      <c r="AD31" s="641"/>
      <c r="AE31" s="131" t="s">
        <v>501</v>
      </c>
      <c r="AF31" s="711"/>
      <c r="AG31" s="711"/>
      <c r="AH31" s="712"/>
      <c r="AI31" s="131" t="s">
        <v>653</v>
      </c>
      <c r="AJ31" s="711"/>
      <c r="AK31" s="711"/>
      <c r="AL31" s="712"/>
      <c r="AM31" s="131" t="s">
        <v>469</v>
      </c>
      <c r="AN31" s="711"/>
      <c r="AO31" s="711"/>
      <c r="AP31" s="712"/>
      <c r="AQ31" s="638" t="s">
        <v>500</v>
      </c>
      <c r="AR31" s="639"/>
      <c r="AS31" s="639"/>
      <c r="AT31" s="640"/>
      <c r="AU31" s="638" t="s">
        <v>678</v>
      </c>
      <c r="AV31" s="639"/>
      <c r="AW31" s="639"/>
      <c r="AX31" s="648"/>
    </row>
    <row r="32" spans="1:50" ht="23.25" customHeight="1" x14ac:dyDescent="0.15">
      <c r="A32" s="663"/>
      <c r="B32" s="168"/>
      <c r="C32" s="168"/>
      <c r="D32" s="168"/>
      <c r="E32" s="168"/>
      <c r="F32" s="169"/>
      <c r="G32" s="745" t="s">
        <v>736</v>
      </c>
      <c r="H32" s="650"/>
      <c r="I32" s="650"/>
      <c r="J32" s="650"/>
      <c r="K32" s="650"/>
      <c r="L32" s="650"/>
      <c r="M32" s="650"/>
      <c r="N32" s="650"/>
      <c r="O32" s="650"/>
      <c r="P32" s="400" t="s">
        <v>737</v>
      </c>
      <c r="Q32" s="654"/>
      <c r="R32" s="654"/>
      <c r="S32" s="654"/>
      <c r="T32" s="654"/>
      <c r="U32" s="654"/>
      <c r="V32" s="654"/>
      <c r="W32" s="654"/>
      <c r="X32" s="655"/>
      <c r="Y32" s="659" t="s">
        <v>52</v>
      </c>
      <c r="Z32" s="660"/>
      <c r="AA32" s="661"/>
      <c r="AB32" s="163" t="s">
        <v>738</v>
      </c>
      <c r="AC32" s="662"/>
      <c r="AD32" s="662"/>
      <c r="AE32" s="677" t="s">
        <v>698</v>
      </c>
      <c r="AF32" s="631"/>
      <c r="AG32" s="631"/>
      <c r="AH32" s="631"/>
      <c r="AI32" s="677">
        <v>81</v>
      </c>
      <c r="AJ32" s="631"/>
      <c r="AK32" s="631"/>
      <c r="AL32" s="631"/>
      <c r="AM32" s="677">
        <v>77</v>
      </c>
      <c r="AN32" s="631"/>
      <c r="AO32" s="631"/>
      <c r="AP32" s="631"/>
      <c r="AQ32" s="677" t="s">
        <v>698</v>
      </c>
      <c r="AR32" s="631"/>
      <c r="AS32" s="631"/>
      <c r="AT32" s="631"/>
      <c r="AU32" s="108" t="s">
        <v>698</v>
      </c>
      <c r="AV32" s="633"/>
      <c r="AW32" s="633"/>
      <c r="AX32" s="634"/>
    </row>
    <row r="33" spans="1:51" ht="23.2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163" t="s">
        <v>738</v>
      </c>
      <c r="AC33" s="662"/>
      <c r="AD33" s="662"/>
      <c r="AE33" s="677" t="s">
        <v>698</v>
      </c>
      <c r="AF33" s="631"/>
      <c r="AG33" s="631"/>
      <c r="AH33" s="631"/>
      <c r="AI33" s="677">
        <v>101</v>
      </c>
      <c r="AJ33" s="631"/>
      <c r="AK33" s="631"/>
      <c r="AL33" s="631"/>
      <c r="AM33" s="677">
        <v>101</v>
      </c>
      <c r="AN33" s="631"/>
      <c r="AO33" s="631"/>
      <c r="AP33" s="631"/>
      <c r="AQ33" s="677">
        <v>101</v>
      </c>
      <c r="AR33" s="631"/>
      <c r="AS33" s="631"/>
      <c r="AT33" s="631"/>
      <c r="AU33" s="108" t="s">
        <v>698</v>
      </c>
      <c r="AV33" s="633"/>
      <c r="AW33" s="633"/>
      <c r="AX33" s="634"/>
    </row>
    <row r="34" spans="1:51" ht="23.25" customHeight="1" x14ac:dyDescent="0.15">
      <c r="A34" s="695" t="s">
        <v>666</v>
      </c>
      <c r="B34" s="696"/>
      <c r="C34" s="696"/>
      <c r="D34" s="696"/>
      <c r="E34" s="696"/>
      <c r="F34" s="697"/>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679</v>
      </c>
      <c r="AR34" s="643"/>
      <c r="AS34" s="643"/>
      <c r="AT34" s="643"/>
      <c r="AU34" s="643"/>
      <c r="AV34" s="643"/>
      <c r="AW34" s="643"/>
      <c r="AX34" s="644"/>
    </row>
    <row r="35" spans="1:51" ht="23.25" customHeight="1" x14ac:dyDescent="0.15">
      <c r="A35" s="698"/>
      <c r="B35" s="699"/>
      <c r="C35" s="699"/>
      <c r="D35" s="699"/>
      <c r="E35" s="699"/>
      <c r="F35" s="700"/>
      <c r="G35" s="667" t="s">
        <v>730</v>
      </c>
      <c r="H35" s="668"/>
      <c r="I35" s="668"/>
      <c r="J35" s="668"/>
      <c r="K35" s="668"/>
      <c r="L35" s="668"/>
      <c r="M35" s="668"/>
      <c r="N35" s="668"/>
      <c r="O35" s="668"/>
      <c r="P35" s="668"/>
      <c r="Q35" s="668"/>
      <c r="R35" s="668"/>
      <c r="S35" s="668"/>
      <c r="T35" s="668"/>
      <c r="U35" s="668"/>
      <c r="V35" s="668"/>
      <c r="W35" s="668"/>
      <c r="X35" s="668"/>
      <c r="Y35" s="671" t="s">
        <v>666</v>
      </c>
      <c r="Z35" s="672"/>
      <c r="AA35" s="673"/>
      <c r="AB35" s="674" t="s">
        <v>731</v>
      </c>
      <c r="AC35" s="675"/>
      <c r="AD35" s="676"/>
      <c r="AE35" s="677" t="s">
        <v>698</v>
      </c>
      <c r="AF35" s="677"/>
      <c r="AG35" s="677"/>
      <c r="AH35" s="677"/>
      <c r="AI35" s="677">
        <v>7.0000000000000007E-2</v>
      </c>
      <c r="AJ35" s="677"/>
      <c r="AK35" s="677"/>
      <c r="AL35" s="677"/>
      <c r="AM35" s="677">
        <v>0.1</v>
      </c>
      <c r="AN35" s="677"/>
      <c r="AO35" s="677"/>
      <c r="AP35" s="677"/>
      <c r="AQ35" s="108" t="s">
        <v>698</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669</v>
      </c>
      <c r="Z36" s="664"/>
      <c r="AA36" s="665"/>
      <c r="AB36" s="627" t="s">
        <v>732</v>
      </c>
      <c r="AC36" s="628"/>
      <c r="AD36" s="629"/>
      <c r="AE36" s="630" t="s">
        <v>698</v>
      </c>
      <c r="AF36" s="630"/>
      <c r="AG36" s="630"/>
      <c r="AH36" s="630"/>
      <c r="AI36" s="630" t="s">
        <v>733</v>
      </c>
      <c r="AJ36" s="630"/>
      <c r="AK36" s="630"/>
      <c r="AL36" s="630"/>
      <c r="AM36" s="630" t="s">
        <v>734</v>
      </c>
      <c r="AN36" s="630"/>
      <c r="AO36" s="630"/>
      <c r="AP36" s="630"/>
      <c r="AQ36" s="630" t="s">
        <v>698</v>
      </c>
      <c r="AR36" s="630"/>
      <c r="AS36" s="630"/>
      <c r="AT36" s="630"/>
      <c r="AU36" s="630"/>
      <c r="AV36" s="630"/>
      <c r="AW36" s="630"/>
      <c r="AX36" s="666"/>
    </row>
    <row r="37" spans="1:51" ht="18.75"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3" t="s">
        <v>653</v>
      </c>
      <c r="AJ37" s="693"/>
      <c r="AK37" s="693"/>
      <c r="AL37" s="624"/>
      <c r="AM37" s="693" t="s">
        <v>469</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c r="AR38" s="523"/>
      <c r="AS38" s="142" t="s">
        <v>224</v>
      </c>
      <c r="AT38" s="143"/>
      <c r="AU38" s="141"/>
      <c r="AV38" s="141"/>
      <c r="AW38" s="123" t="s">
        <v>170</v>
      </c>
      <c r="AX38" s="144"/>
    </row>
    <row r="39" spans="1:51" ht="23.25" customHeight="1" x14ac:dyDescent="0.15">
      <c r="A39" s="689"/>
      <c r="B39" s="687"/>
      <c r="C39" s="687"/>
      <c r="D39" s="687"/>
      <c r="E39" s="687"/>
      <c r="F39" s="688"/>
      <c r="G39" s="193" t="s">
        <v>698</v>
      </c>
      <c r="H39" s="194"/>
      <c r="I39" s="194"/>
      <c r="J39" s="194"/>
      <c r="K39" s="194"/>
      <c r="L39" s="194"/>
      <c r="M39" s="194"/>
      <c r="N39" s="194"/>
      <c r="O39" s="195"/>
      <c r="P39" s="146" t="s">
        <v>698</v>
      </c>
      <c r="Q39" s="146"/>
      <c r="R39" s="146"/>
      <c r="S39" s="146"/>
      <c r="T39" s="146"/>
      <c r="U39" s="146"/>
      <c r="V39" s="146"/>
      <c r="W39" s="146"/>
      <c r="X39" s="147"/>
      <c r="Y39" s="234" t="s">
        <v>12</v>
      </c>
      <c r="Z39" s="235"/>
      <c r="AA39" s="236"/>
      <c r="AB39" s="163" t="s">
        <v>698</v>
      </c>
      <c r="AC39" s="163"/>
      <c r="AD39" s="163"/>
      <c r="AE39" s="108" t="s">
        <v>698</v>
      </c>
      <c r="AF39" s="102"/>
      <c r="AG39" s="102"/>
      <c r="AH39" s="102"/>
      <c r="AI39" s="108" t="s">
        <v>698</v>
      </c>
      <c r="AJ39" s="102"/>
      <c r="AK39" s="102"/>
      <c r="AL39" s="102"/>
      <c r="AM39" s="108" t="s">
        <v>698</v>
      </c>
      <c r="AN39" s="102"/>
      <c r="AO39" s="102"/>
      <c r="AP39" s="102"/>
      <c r="AQ39" s="109" t="s">
        <v>698</v>
      </c>
      <c r="AR39" s="110"/>
      <c r="AS39" s="110"/>
      <c r="AT39" s="111"/>
      <c r="AU39" s="102" t="s">
        <v>698</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698</v>
      </c>
      <c r="AC40" s="107"/>
      <c r="AD40" s="107"/>
      <c r="AE40" s="108" t="s">
        <v>698</v>
      </c>
      <c r="AF40" s="102"/>
      <c r="AG40" s="102"/>
      <c r="AH40" s="102"/>
      <c r="AI40" s="108" t="s">
        <v>698</v>
      </c>
      <c r="AJ40" s="102"/>
      <c r="AK40" s="102"/>
      <c r="AL40" s="102"/>
      <c r="AM40" s="108" t="s">
        <v>698</v>
      </c>
      <c r="AN40" s="102"/>
      <c r="AO40" s="102"/>
      <c r="AP40" s="102"/>
      <c r="AQ40" s="109" t="s">
        <v>698</v>
      </c>
      <c r="AR40" s="110"/>
      <c r="AS40" s="110"/>
      <c r="AT40" s="111"/>
      <c r="AU40" s="102" t="s">
        <v>698</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t="s">
        <v>698</v>
      </c>
      <c r="AF41" s="102"/>
      <c r="AG41" s="102"/>
      <c r="AH41" s="102"/>
      <c r="AI41" s="108" t="s">
        <v>698</v>
      </c>
      <c r="AJ41" s="102"/>
      <c r="AK41" s="102"/>
      <c r="AL41" s="102"/>
      <c r="AM41" s="108" t="s">
        <v>698</v>
      </c>
      <c r="AN41" s="102"/>
      <c r="AO41" s="102"/>
      <c r="AP41" s="102"/>
      <c r="AQ41" s="109" t="s">
        <v>698</v>
      </c>
      <c r="AR41" s="110"/>
      <c r="AS41" s="110"/>
      <c r="AT41" s="111"/>
      <c r="AU41" s="102" t="s">
        <v>698</v>
      </c>
      <c r="AV41" s="102"/>
      <c r="AW41" s="102"/>
      <c r="AX41" s="103"/>
    </row>
    <row r="42" spans="1:51" ht="23.25" customHeight="1" x14ac:dyDescent="0.15">
      <c r="A42" s="202" t="s">
        <v>344</v>
      </c>
      <c r="B42" s="165"/>
      <c r="C42" s="165"/>
      <c r="D42" s="165"/>
      <c r="E42" s="165"/>
      <c r="F42" s="166"/>
      <c r="G42" s="204" t="s">
        <v>698</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31.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0"/>
      <c r="B46" s="167"/>
      <c r="C46" s="168"/>
      <c r="D46" s="168"/>
      <c r="E46" s="168"/>
      <c r="F46" s="169"/>
      <c r="G46" s="216" t="s">
        <v>703</v>
      </c>
      <c r="H46" s="216"/>
      <c r="I46" s="216"/>
      <c r="J46" s="216"/>
      <c r="K46" s="216"/>
      <c r="L46" s="216"/>
      <c r="M46" s="216"/>
      <c r="N46" s="216"/>
      <c r="O46" s="216"/>
      <c r="P46" s="216"/>
      <c r="Q46" s="216"/>
      <c r="R46" s="216"/>
      <c r="S46" s="216"/>
      <c r="T46" s="216"/>
      <c r="U46" s="216"/>
      <c r="V46" s="216"/>
      <c r="W46" s="216"/>
      <c r="X46" s="216"/>
      <c r="Y46" s="216"/>
      <c r="Z46" s="216"/>
      <c r="AA46" s="217"/>
      <c r="AB46" s="222" t="s">
        <v>704</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9.5"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1</v>
      </c>
      <c r="AZ50" s="10"/>
      <c r="BA50" s="10"/>
      <c r="BB50" s="10"/>
      <c r="BC50" s="10"/>
      <c r="BD50" s="10"/>
      <c r="BE50" s="10"/>
      <c r="BF50" s="10"/>
      <c r="BG50" s="10"/>
      <c r="BH50" s="10"/>
    </row>
    <row r="51" spans="1:60" ht="23.25" customHeight="1" x14ac:dyDescent="0.15">
      <c r="A51" s="210"/>
      <c r="B51" s="167"/>
      <c r="C51" s="168"/>
      <c r="D51" s="168"/>
      <c r="E51" s="168"/>
      <c r="F51" s="169"/>
      <c r="G51" s="145" t="s">
        <v>705</v>
      </c>
      <c r="H51" s="146"/>
      <c r="I51" s="146"/>
      <c r="J51" s="146"/>
      <c r="K51" s="146"/>
      <c r="L51" s="146"/>
      <c r="M51" s="146"/>
      <c r="N51" s="146"/>
      <c r="O51" s="147"/>
      <c r="P51" s="146" t="s">
        <v>706</v>
      </c>
      <c r="Q51" s="154"/>
      <c r="R51" s="154"/>
      <c r="S51" s="154"/>
      <c r="T51" s="154"/>
      <c r="U51" s="154"/>
      <c r="V51" s="154"/>
      <c r="W51" s="154"/>
      <c r="X51" s="155"/>
      <c r="Y51" s="160" t="s">
        <v>58</v>
      </c>
      <c r="Z51" s="161"/>
      <c r="AA51" s="162"/>
      <c r="AB51" s="163" t="s">
        <v>698</v>
      </c>
      <c r="AC51" s="163"/>
      <c r="AD51" s="163"/>
      <c r="AE51" s="108" t="s">
        <v>698</v>
      </c>
      <c r="AF51" s="102"/>
      <c r="AG51" s="102"/>
      <c r="AH51" s="102"/>
      <c r="AI51" s="108">
        <v>1</v>
      </c>
      <c r="AJ51" s="102"/>
      <c r="AK51" s="102"/>
      <c r="AL51" s="102"/>
      <c r="AM51" s="108">
        <v>1</v>
      </c>
      <c r="AN51" s="102"/>
      <c r="AO51" s="102"/>
      <c r="AP51" s="102"/>
      <c r="AQ51" s="109" t="s">
        <v>698</v>
      </c>
      <c r="AR51" s="110"/>
      <c r="AS51" s="110"/>
      <c r="AT51" s="111"/>
      <c r="AU51" s="102" t="s">
        <v>698</v>
      </c>
      <c r="AV51" s="102"/>
      <c r="AW51" s="102"/>
      <c r="AX51" s="103"/>
      <c r="AY51">
        <f t="shared" si="0"/>
        <v>1</v>
      </c>
    </row>
    <row r="52" spans="1:60" ht="23.2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698</v>
      </c>
      <c r="AC52" s="107"/>
      <c r="AD52" s="107"/>
      <c r="AE52" s="108" t="s">
        <v>698</v>
      </c>
      <c r="AF52" s="102"/>
      <c r="AG52" s="102"/>
      <c r="AH52" s="102"/>
      <c r="AI52" s="108">
        <v>1</v>
      </c>
      <c r="AJ52" s="102"/>
      <c r="AK52" s="102"/>
      <c r="AL52" s="102"/>
      <c r="AM52" s="108">
        <v>1</v>
      </c>
      <c r="AN52" s="102"/>
      <c r="AO52" s="102"/>
      <c r="AP52" s="102"/>
      <c r="AQ52" s="109" t="s">
        <v>698</v>
      </c>
      <c r="AR52" s="110"/>
      <c r="AS52" s="110"/>
      <c r="AT52" s="111"/>
      <c r="AU52" s="102" t="s">
        <v>698</v>
      </c>
      <c r="AV52" s="102"/>
      <c r="AW52" s="102"/>
      <c r="AX52" s="103"/>
      <c r="AY52">
        <f t="shared" si="0"/>
        <v>1</v>
      </c>
      <c r="AZ52" s="10"/>
      <c r="BA52" s="10"/>
      <c r="BB52" s="10"/>
      <c r="BC52" s="10"/>
    </row>
    <row r="53" spans="1:60" ht="23.25"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698</v>
      </c>
      <c r="AF53" s="114"/>
      <c r="AG53" s="114"/>
      <c r="AH53" s="114"/>
      <c r="AI53" s="113">
        <v>100</v>
      </c>
      <c r="AJ53" s="114"/>
      <c r="AK53" s="114"/>
      <c r="AL53" s="114"/>
      <c r="AM53" s="113">
        <v>100</v>
      </c>
      <c r="AN53" s="114"/>
      <c r="AO53" s="114"/>
      <c r="AP53" s="114"/>
      <c r="AQ53" s="109" t="s">
        <v>698</v>
      </c>
      <c r="AR53" s="110"/>
      <c r="AS53" s="110"/>
      <c r="AT53" s="111"/>
      <c r="AU53" s="102" t="s">
        <v>698</v>
      </c>
      <c r="AV53" s="102"/>
      <c r="AW53" s="102"/>
      <c r="AX53" s="103"/>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664</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665</v>
      </c>
      <c r="B65" s="168"/>
      <c r="C65" s="168"/>
      <c r="D65" s="168"/>
      <c r="E65" s="168"/>
      <c r="F65" s="169"/>
      <c r="G65" s="704" t="s">
        <v>657</v>
      </c>
      <c r="H65" s="705"/>
      <c r="I65" s="705"/>
      <c r="J65" s="705"/>
      <c r="K65" s="705"/>
      <c r="L65" s="705"/>
      <c r="M65" s="705"/>
      <c r="N65" s="705"/>
      <c r="O65" s="705"/>
      <c r="P65" s="706" t="s">
        <v>656</v>
      </c>
      <c r="Q65" s="705"/>
      <c r="R65" s="705"/>
      <c r="S65" s="705"/>
      <c r="T65" s="705"/>
      <c r="U65" s="705"/>
      <c r="V65" s="705"/>
      <c r="W65" s="705"/>
      <c r="X65" s="707"/>
      <c r="Y65" s="708"/>
      <c r="Z65" s="709"/>
      <c r="AA65" s="710"/>
      <c r="AB65" s="641" t="s">
        <v>11</v>
      </c>
      <c r="AC65" s="641"/>
      <c r="AD65" s="641"/>
      <c r="AE65" s="131" t="s">
        <v>501</v>
      </c>
      <c r="AF65" s="711"/>
      <c r="AG65" s="711"/>
      <c r="AH65" s="712"/>
      <c r="AI65" s="131" t="s">
        <v>653</v>
      </c>
      <c r="AJ65" s="711"/>
      <c r="AK65" s="711"/>
      <c r="AL65" s="712"/>
      <c r="AM65" s="131" t="s">
        <v>469</v>
      </c>
      <c r="AN65" s="711"/>
      <c r="AO65" s="711"/>
      <c r="AP65" s="712"/>
      <c r="AQ65" s="638" t="s">
        <v>500</v>
      </c>
      <c r="AR65" s="639"/>
      <c r="AS65" s="639"/>
      <c r="AT65" s="640"/>
      <c r="AU65" s="638" t="s">
        <v>678</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666</v>
      </c>
      <c r="B68" s="696"/>
      <c r="C68" s="696"/>
      <c r="D68" s="696"/>
      <c r="E68" s="696"/>
      <c r="F68" s="697"/>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679</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668</v>
      </c>
      <c r="H69" s="668"/>
      <c r="I69" s="668"/>
      <c r="J69" s="668"/>
      <c r="K69" s="668"/>
      <c r="L69" s="668"/>
      <c r="M69" s="668"/>
      <c r="N69" s="668"/>
      <c r="O69" s="668"/>
      <c r="P69" s="668"/>
      <c r="Q69" s="668"/>
      <c r="R69" s="668"/>
      <c r="S69" s="668"/>
      <c r="T69" s="668"/>
      <c r="U69" s="668"/>
      <c r="V69" s="668"/>
      <c r="W69" s="668"/>
      <c r="X69" s="668"/>
      <c r="Y69" s="671" t="s">
        <v>666</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669</v>
      </c>
      <c r="Z70" s="664"/>
      <c r="AA70" s="665"/>
      <c r="AB70" s="627" t="s">
        <v>670</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664</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665</v>
      </c>
      <c r="B99" s="168"/>
      <c r="C99" s="168"/>
      <c r="D99" s="168"/>
      <c r="E99" s="168"/>
      <c r="F99" s="169"/>
      <c r="G99" s="704" t="s">
        <v>657</v>
      </c>
      <c r="H99" s="705"/>
      <c r="I99" s="705"/>
      <c r="J99" s="705"/>
      <c r="K99" s="705"/>
      <c r="L99" s="705"/>
      <c r="M99" s="705"/>
      <c r="N99" s="705"/>
      <c r="O99" s="705"/>
      <c r="P99" s="706" t="s">
        <v>656</v>
      </c>
      <c r="Q99" s="705"/>
      <c r="R99" s="705"/>
      <c r="S99" s="705"/>
      <c r="T99" s="705"/>
      <c r="U99" s="705"/>
      <c r="V99" s="705"/>
      <c r="W99" s="705"/>
      <c r="X99" s="707"/>
      <c r="Y99" s="708"/>
      <c r="Z99" s="709"/>
      <c r="AA99" s="710"/>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678</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666</v>
      </c>
      <c r="B102" s="120"/>
      <c r="C102" s="120"/>
      <c r="D102" s="120"/>
      <c r="E102" s="120"/>
      <c r="F102" s="678"/>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679</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668</v>
      </c>
      <c r="H103" s="668"/>
      <c r="I103" s="668"/>
      <c r="J103" s="668"/>
      <c r="K103" s="668"/>
      <c r="L103" s="668"/>
      <c r="M103" s="668"/>
      <c r="N103" s="668"/>
      <c r="O103" s="668"/>
      <c r="P103" s="668"/>
      <c r="Q103" s="668"/>
      <c r="R103" s="668"/>
      <c r="S103" s="668"/>
      <c r="T103" s="668"/>
      <c r="U103" s="668"/>
      <c r="V103" s="668"/>
      <c r="W103" s="668"/>
      <c r="X103" s="668"/>
      <c r="Y103" s="671" t="s">
        <v>666</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669</v>
      </c>
      <c r="Z104" s="664"/>
      <c r="AA104" s="665"/>
      <c r="AB104" s="627" t="s">
        <v>670</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664</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665</v>
      </c>
      <c r="B133" s="168"/>
      <c r="C133" s="168"/>
      <c r="D133" s="168"/>
      <c r="E133" s="168"/>
      <c r="F133" s="169"/>
      <c r="G133" s="704" t="s">
        <v>657</v>
      </c>
      <c r="H133" s="705"/>
      <c r="I133" s="705"/>
      <c r="J133" s="705"/>
      <c r="K133" s="705"/>
      <c r="L133" s="705"/>
      <c r="M133" s="705"/>
      <c r="N133" s="705"/>
      <c r="O133" s="705"/>
      <c r="P133" s="706" t="s">
        <v>656</v>
      </c>
      <c r="Q133" s="705"/>
      <c r="R133" s="705"/>
      <c r="S133" s="705"/>
      <c r="T133" s="705"/>
      <c r="U133" s="705"/>
      <c r="V133" s="705"/>
      <c r="W133" s="705"/>
      <c r="X133" s="707"/>
      <c r="Y133" s="708"/>
      <c r="Z133" s="709"/>
      <c r="AA133" s="710"/>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678</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666</v>
      </c>
      <c r="B136" s="120"/>
      <c r="C136" s="120"/>
      <c r="D136" s="120"/>
      <c r="E136" s="120"/>
      <c r="F136" s="678"/>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679</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668</v>
      </c>
      <c r="H137" s="668"/>
      <c r="I137" s="668"/>
      <c r="J137" s="668"/>
      <c r="K137" s="668"/>
      <c r="L137" s="668"/>
      <c r="M137" s="668"/>
      <c r="N137" s="668"/>
      <c r="O137" s="668"/>
      <c r="P137" s="668"/>
      <c r="Q137" s="668"/>
      <c r="R137" s="668"/>
      <c r="S137" s="668"/>
      <c r="T137" s="668"/>
      <c r="U137" s="668"/>
      <c r="V137" s="668"/>
      <c r="W137" s="668"/>
      <c r="X137" s="668"/>
      <c r="Y137" s="671" t="s">
        <v>666</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669</v>
      </c>
      <c r="Z138" s="664"/>
      <c r="AA138" s="665"/>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664</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665</v>
      </c>
      <c r="B167" s="168"/>
      <c r="C167" s="168"/>
      <c r="D167" s="168"/>
      <c r="E167" s="168"/>
      <c r="F167" s="169"/>
      <c r="G167" s="704" t="s">
        <v>657</v>
      </c>
      <c r="H167" s="705"/>
      <c r="I167" s="705"/>
      <c r="J167" s="705"/>
      <c r="K167" s="705"/>
      <c r="L167" s="705"/>
      <c r="M167" s="705"/>
      <c r="N167" s="705"/>
      <c r="O167" s="705"/>
      <c r="P167" s="706" t="s">
        <v>656</v>
      </c>
      <c r="Q167" s="705"/>
      <c r="R167" s="705"/>
      <c r="S167" s="705"/>
      <c r="T167" s="705"/>
      <c r="U167" s="705"/>
      <c r="V167" s="705"/>
      <c r="W167" s="705"/>
      <c r="X167" s="707"/>
      <c r="Y167" s="708"/>
      <c r="Z167" s="709"/>
      <c r="AA167" s="710"/>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678</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666</v>
      </c>
      <c r="B170" s="120"/>
      <c r="C170" s="120"/>
      <c r="D170" s="120"/>
      <c r="E170" s="120"/>
      <c r="F170" s="678"/>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679</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668</v>
      </c>
      <c r="H171" s="668"/>
      <c r="I171" s="668"/>
      <c r="J171" s="668"/>
      <c r="K171" s="668"/>
      <c r="L171" s="668"/>
      <c r="M171" s="668"/>
      <c r="N171" s="668"/>
      <c r="O171" s="668"/>
      <c r="P171" s="668"/>
      <c r="Q171" s="668"/>
      <c r="R171" s="668"/>
      <c r="S171" s="668"/>
      <c r="T171" s="668"/>
      <c r="U171" s="668"/>
      <c r="V171" s="668"/>
      <c r="W171" s="668"/>
      <c r="X171" s="668"/>
      <c r="Y171" s="671" t="s">
        <v>666</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669</v>
      </c>
      <c r="Z172" s="664"/>
      <c r="AA172" s="665"/>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22.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customHeight="1" thickBot="1" x14ac:dyDescent="0.2">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45" customHeight="1" x14ac:dyDescent="0.15">
      <c r="A215" s="421" t="s">
        <v>367</v>
      </c>
      <c r="B215" s="422"/>
      <c r="C215" s="425" t="s">
        <v>227</v>
      </c>
      <c r="D215" s="422"/>
      <c r="E215" s="427" t="s">
        <v>243</v>
      </c>
      <c r="F215" s="428"/>
      <c r="G215" s="429" t="s">
        <v>707</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708</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710</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0" t="s">
        <v>709</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684</v>
      </c>
      <c r="D218" s="507"/>
      <c r="E218" s="164" t="s">
        <v>363</v>
      </c>
      <c r="F218" s="166"/>
      <c r="G218" s="487" t="s">
        <v>230</v>
      </c>
      <c r="H218" s="488"/>
      <c r="I218" s="488"/>
      <c r="J218" s="508" t="s">
        <v>698</v>
      </c>
      <c r="K218" s="509"/>
      <c r="L218" s="509"/>
      <c r="M218" s="509"/>
      <c r="N218" s="509"/>
      <c r="O218" s="509"/>
      <c r="P218" s="509"/>
      <c r="Q218" s="509"/>
      <c r="R218" s="509"/>
      <c r="S218" s="509"/>
      <c r="T218" s="510"/>
      <c r="U218" s="485" t="s">
        <v>698</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t="s">
        <v>698</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4" t="s">
        <v>698</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27"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697</v>
      </c>
      <c r="AE223" s="467"/>
      <c r="AF223" s="467"/>
      <c r="AG223" s="468" t="s">
        <v>711</v>
      </c>
      <c r="AH223" s="469"/>
      <c r="AI223" s="469"/>
      <c r="AJ223" s="469"/>
      <c r="AK223" s="469"/>
      <c r="AL223" s="469"/>
      <c r="AM223" s="469"/>
      <c r="AN223" s="469"/>
      <c r="AO223" s="469"/>
      <c r="AP223" s="469"/>
      <c r="AQ223" s="469"/>
      <c r="AR223" s="469"/>
      <c r="AS223" s="469"/>
      <c r="AT223" s="469"/>
      <c r="AU223" s="469"/>
      <c r="AV223" s="469"/>
      <c r="AW223" s="469"/>
      <c r="AX223" s="470"/>
    </row>
    <row r="224" spans="1:51" ht="27"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697</v>
      </c>
      <c r="AE224" s="380"/>
      <c r="AF224" s="380"/>
      <c r="AG224" s="374" t="s">
        <v>712</v>
      </c>
      <c r="AH224" s="375"/>
      <c r="AI224" s="375"/>
      <c r="AJ224" s="375"/>
      <c r="AK224" s="375"/>
      <c r="AL224" s="375"/>
      <c r="AM224" s="375"/>
      <c r="AN224" s="375"/>
      <c r="AO224" s="375"/>
      <c r="AP224" s="375"/>
      <c r="AQ224" s="375"/>
      <c r="AR224" s="375"/>
      <c r="AS224" s="375"/>
      <c r="AT224" s="375"/>
      <c r="AU224" s="375"/>
      <c r="AV224" s="375"/>
      <c r="AW224" s="375"/>
      <c r="AX224" s="376"/>
    </row>
    <row r="225" spans="1:50" ht="27"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697</v>
      </c>
      <c r="AE225" s="417"/>
      <c r="AF225" s="417"/>
      <c r="AG225" s="402" t="s">
        <v>713</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697</v>
      </c>
      <c r="AE226" s="398"/>
      <c r="AF226" s="398"/>
      <c r="AG226" s="400"/>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714</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714</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3.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715</v>
      </c>
      <c r="AE229" s="364"/>
      <c r="AF229" s="364"/>
      <c r="AG229" s="366"/>
      <c r="AH229" s="367"/>
      <c r="AI229" s="367"/>
      <c r="AJ229" s="367"/>
      <c r="AK229" s="367"/>
      <c r="AL229" s="367"/>
      <c r="AM229" s="367"/>
      <c r="AN229" s="367"/>
      <c r="AO229" s="367"/>
      <c r="AP229" s="367"/>
      <c r="AQ229" s="367"/>
      <c r="AR229" s="367"/>
      <c r="AS229" s="367"/>
      <c r="AT229" s="367"/>
      <c r="AU229" s="367"/>
      <c r="AV229" s="367"/>
      <c r="AW229" s="367"/>
      <c r="AX229" s="368"/>
    </row>
    <row r="230" spans="1:50" ht="21"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715</v>
      </c>
      <c r="AE230" s="380"/>
      <c r="AF230" s="380"/>
      <c r="AG230" s="374"/>
      <c r="AH230" s="375"/>
      <c r="AI230" s="375"/>
      <c r="AJ230" s="375"/>
      <c r="AK230" s="375"/>
      <c r="AL230" s="375"/>
      <c r="AM230" s="375"/>
      <c r="AN230" s="375"/>
      <c r="AO230" s="375"/>
      <c r="AP230" s="375"/>
      <c r="AQ230" s="375"/>
      <c r="AR230" s="375"/>
      <c r="AS230" s="375"/>
      <c r="AT230" s="375"/>
      <c r="AU230" s="375"/>
      <c r="AV230" s="375"/>
      <c r="AW230" s="375"/>
      <c r="AX230" s="376"/>
    </row>
    <row r="231" spans="1:50" ht="20.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715</v>
      </c>
      <c r="AE231" s="380"/>
      <c r="AF231" s="380"/>
      <c r="AG231" s="374"/>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697</v>
      </c>
      <c r="AE232" s="380"/>
      <c r="AF232" s="380"/>
      <c r="AG232" s="374" t="s">
        <v>716</v>
      </c>
      <c r="AH232" s="375"/>
      <c r="AI232" s="375"/>
      <c r="AJ232" s="375"/>
      <c r="AK232" s="375"/>
      <c r="AL232" s="375"/>
      <c r="AM232" s="375"/>
      <c r="AN232" s="375"/>
      <c r="AO232" s="375"/>
      <c r="AP232" s="375"/>
      <c r="AQ232" s="375"/>
      <c r="AR232" s="375"/>
      <c r="AS232" s="375"/>
      <c r="AT232" s="375"/>
      <c r="AU232" s="375"/>
      <c r="AV232" s="375"/>
      <c r="AW232" s="375"/>
      <c r="AX232" s="376"/>
    </row>
    <row r="233" spans="1:50" ht="55.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697</v>
      </c>
      <c r="AE233" s="417"/>
      <c r="AF233" s="417"/>
      <c r="AG233" s="418" t="s">
        <v>726</v>
      </c>
      <c r="AH233" s="419"/>
      <c r="AI233" s="419"/>
      <c r="AJ233" s="419"/>
      <c r="AK233" s="419"/>
      <c r="AL233" s="419"/>
      <c r="AM233" s="419"/>
      <c r="AN233" s="419"/>
      <c r="AO233" s="419"/>
      <c r="AP233" s="419"/>
      <c r="AQ233" s="419"/>
      <c r="AR233" s="419"/>
      <c r="AS233" s="419"/>
      <c r="AT233" s="419"/>
      <c r="AU233" s="419"/>
      <c r="AV233" s="419"/>
      <c r="AW233" s="419"/>
      <c r="AX233" s="420"/>
    </row>
    <row r="234" spans="1:50" ht="24.7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715</v>
      </c>
      <c r="AE234" s="380"/>
      <c r="AF234" s="449"/>
      <c r="AG234" s="374"/>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697</v>
      </c>
      <c r="AE235" s="410"/>
      <c r="AF235" s="411"/>
      <c r="AG235" s="412" t="s">
        <v>717</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715</v>
      </c>
      <c r="AE236" s="364"/>
      <c r="AF236" s="365"/>
      <c r="AG236" s="366"/>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697</v>
      </c>
      <c r="AE237" s="373"/>
      <c r="AF237" s="373"/>
      <c r="AG237" s="374" t="s">
        <v>717</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715</v>
      </c>
      <c r="AE238" s="380"/>
      <c r="AF238" s="380"/>
      <c r="AG238" s="374"/>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715</v>
      </c>
      <c r="AE239" s="380"/>
      <c r="AF239" s="380"/>
      <c r="AG239" s="404"/>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715</v>
      </c>
      <c r="AE240" s="398"/>
      <c r="AF240" s="399"/>
      <c r="AG240" s="400"/>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3" t="s">
        <v>0</v>
      </c>
      <c r="D241" s="904"/>
      <c r="E241" s="904"/>
      <c r="F241" s="904"/>
      <c r="G241" s="904"/>
      <c r="H241" s="904"/>
      <c r="I241" s="904"/>
      <c r="J241" s="904"/>
      <c r="K241" s="904"/>
      <c r="L241" s="904"/>
      <c r="M241" s="904"/>
      <c r="N241" s="904"/>
      <c r="O241" s="900" t="s">
        <v>690</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7"/>
      <c r="D242" s="888"/>
      <c r="E242" s="383"/>
      <c r="F242" s="383"/>
      <c r="G242" s="383"/>
      <c r="H242" s="384"/>
      <c r="I242" s="384"/>
      <c r="J242" s="889"/>
      <c r="K242" s="889"/>
      <c r="L242" s="889"/>
      <c r="M242" s="384"/>
      <c r="N242" s="890"/>
      <c r="O242" s="891"/>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15">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5"/>
      <c r="C247" s="313" t="s">
        <v>50</v>
      </c>
      <c r="D247" s="733"/>
      <c r="E247" s="733"/>
      <c r="F247" s="734"/>
      <c r="G247" s="918" t="s">
        <v>727</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1.5" customHeight="1" thickBot="1" x14ac:dyDescent="0.2">
      <c r="A248" s="916"/>
      <c r="B248" s="917"/>
      <c r="C248" s="920" t="s">
        <v>54</v>
      </c>
      <c r="D248" s="921"/>
      <c r="E248" s="921"/>
      <c r="F248" s="922"/>
      <c r="G248" s="923" t="s">
        <v>728</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2.25" customHeight="1" thickBot="1" x14ac:dyDescent="0.2">
      <c r="A250" s="908" t="s">
        <v>739</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56.25" customHeight="1" thickBot="1" x14ac:dyDescent="0.2">
      <c r="A252" s="338" t="s">
        <v>740</v>
      </c>
      <c r="B252" s="339"/>
      <c r="C252" s="339"/>
      <c r="D252" s="339"/>
      <c r="E252" s="340"/>
      <c r="F252" s="914" t="s">
        <v>741</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50.25" customHeight="1" thickBot="1" x14ac:dyDescent="0.2">
      <c r="A254" s="338" t="s">
        <v>346</v>
      </c>
      <c r="B254" s="339"/>
      <c r="C254" s="339"/>
      <c r="D254" s="339"/>
      <c r="E254" s="340"/>
      <c r="F254" s="341" t="s">
        <v>742</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45.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hidden="1" customHeight="1" x14ac:dyDescent="0.15">
      <c r="A258" s="353" t="s">
        <v>361</v>
      </c>
      <c r="B258" s="105"/>
      <c r="C258" s="105"/>
      <c r="D258" s="106"/>
      <c r="E258" s="334"/>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hidden="1" customHeight="1" x14ac:dyDescent="0.15">
      <c r="A259" s="271" t="s">
        <v>360</v>
      </c>
      <c r="B259" s="271"/>
      <c r="C259" s="271"/>
      <c r="D259" s="271"/>
      <c r="E259" s="334"/>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hidden="1" customHeight="1" x14ac:dyDescent="0.15">
      <c r="A260" s="271" t="s">
        <v>359</v>
      </c>
      <c r="B260" s="271"/>
      <c r="C260" s="271"/>
      <c r="D260" s="271"/>
      <c r="E260" s="334"/>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hidden="1" customHeight="1" x14ac:dyDescent="0.15">
      <c r="A261" s="271" t="s">
        <v>358</v>
      </c>
      <c r="B261" s="271"/>
      <c r="C261" s="271"/>
      <c r="D261" s="271"/>
      <c r="E261" s="334"/>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hidden="1" customHeight="1" x14ac:dyDescent="0.15">
      <c r="A262" s="271" t="s">
        <v>357</v>
      </c>
      <c r="B262" s="271"/>
      <c r="C262" s="271"/>
      <c r="D262" s="271"/>
      <c r="E262" s="334"/>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hidden="1" customHeight="1" x14ac:dyDescent="0.15">
      <c r="A263" s="271" t="s">
        <v>356</v>
      </c>
      <c r="B263" s="271"/>
      <c r="C263" s="271"/>
      <c r="D263" s="271"/>
      <c r="E263" s="334"/>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hidden="1" customHeight="1" x14ac:dyDescent="0.15">
      <c r="A264" s="271" t="s">
        <v>355</v>
      </c>
      <c r="B264" s="271"/>
      <c r="C264" s="271"/>
      <c r="D264" s="271"/>
      <c r="E264" s="334"/>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hidden="1" customHeight="1" x14ac:dyDescent="0.15">
      <c r="A265" s="271" t="s">
        <v>354</v>
      </c>
      <c r="B265" s="271"/>
      <c r="C265" s="271"/>
      <c r="D265" s="271"/>
      <c r="E265" s="334"/>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hidden="1" customHeight="1" x14ac:dyDescent="0.15">
      <c r="A266" s="271" t="s">
        <v>501</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693</v>
      </c>
      <c r="F267" s="101"/>
      <c r="G267" s="101"/>
      <c r="H267" s="92"/>
      <c r="I267" s="101" t="s">
        <v>373</v>
      </c>
      <c r="J267" s="101"/>
      <c r="K267" s="92"/>
      <c r="L267" s="116">
        <v>64</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692</v>
      </c>
      <c r="H268" s="101"/>
      <c r="I268" s="101"/>
      <c r="J268" s="100" t="s">
        <v>627</v>
      </c>
      <c r="K268" s="100"/>
      <c r="L268" s="116">
        <v>40</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17.2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17.2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19.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thickBot="1" x14ac:dyDescent="0.2">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thickBot="1" x14ac:dyDescent="0.2">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3" customHeight="1" x14ac:dyDescent="0.15">
      <c r="A308" s="328" t="s">
        <v>350</v>
      </c>
      <c r="B308" s="329"/>
      <c r="C308" s="329"/>
      <c r="D308" s="329"/>
      <c r="E308" s="329"/>
      <c r="F308" s="330"/>
      <c r="G308" s="309" t="s">
        <v>735</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33"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33.75" customHeight="1" x14ac:dyDescent="0.15">
      <c r="A310" s="331"/>
      <c r="B310" s="332"/>
      <c r="C310" s="332"/>
      <c r="D310" s="332"/>
      <c r="E310" s="332"/>
      <c r="F310" s="333"/>
      <c r="G310" s="299" t="s">
        <v>718</v>
      </c>
      <c r="H310" s="300"/>
      <c r="I310" s="300"/>
      <c r="J310" s="300"/>
      <c r="K310" s="301"/>
      <c r="L310" s="302" t="s">
        <v>720</v>
      </c>
      <c r="M310" s="303"/>
      <c r="N310" s="303"/>
      <c r="O310" s="303"/>
      <c r="P310" s="303"/>
      <c r="Q310" s="303"/>
      <c r="R310" s="303"/>
      <c r="S310" s="303"/>
      <c r="T310" s="303"/>
      <c r="U310" s="303"/>
      <c r="V310" s="303"/>
      <c r="W310" s="303"/>
      <c r="X310" s="304"/>
      <c r="Y310" s="305">
        <v>11</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33.75" customHeight="1" x14ac:dyDescent="0.15">
      <c r="A311" s="331"/>
      <c r="B311" s="332"/>
      <c r="C311" s="332"/>
      <c r="D311" s="332"/>
      <c r="E311" s="332"/>
      <c r="F311" s="333"/>
      <c r="G311" s="289" t="s">
        <v>719</v>
      </c>
      <c r="H311" s="290"/>
      <c r="I311" s="290"/>
      <c r="J311" s="290"/>
      <c r="K311" s="291"/>
      <c r="L311" s="292" t="s">
        <v>721</v>
      </c>
      <c r="M311" s="293"/>
      <c r="N311" s="293"/>
      <c r="O311" s="293"/>
      <c r="P311" s="293"/>
      <c r="Q311" s="293"/>
      <c r="R311" s="293"/>
      <c r="S311" s="293"/>
      <c r="T311" s="293"/>
      <c r="U311" s="293"/>
      <c r="V311" s="293"/>
      <c r="W311" s="293"/>
      <c r="X311" s="294"/>
      <c r="Y311" s="295">
        <v>2</v>
      </c>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hidden="1" customHeight="1" thickBo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13</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722</v>
      </c>
      <c r="D366" s="266"/>
      <c r="E366" s="266"/>
      <c r="F366" s="266"/>
      <c r="G366" s="266"/>
      <c r="H366" s="266"/>
      <c r="I366" s="266"/>
      <c r="J366" s="248">
        <v>3010001177321</v>
      </c>
      <c r="K366" s="249"/>
      <c r="L366" s="249"/>
      <c r="M366" s="249"/>
      <c r="N366" s="249"/>
      <c r="O366" s="249"/>
      <c r="P366" s="260" t="s">
        <v>723</v>
      </c>
      <c r="Q366" s="250"/>
      <c r="R366" s="250"/>
      <c r="S366" s="250"/>
      <c r="T366" s="250"/>
      <c r="U366" s="250"/>
      <c r="V366" s="250"/>
      <c r="W366" s="250"/>
      <c r="X366" s="250"/>
      <c r="Y366" s="251">
        <v>13</v>
      </c>
      <c r="Z366" s="252"/>
      <c r="AA366" s="252"/>
      <c r="AB366" s="253"/>
      <c r="AC366" s="237" t="s">
        <v>337</v>
      </c>
      <c r="AD366" s="238"/>
      <c r="AE366" s="238"/>
      <c r="AF366" s="238"/>
      <c r="AG366" s="238"/>
      <c r="AH366" s="268">
        <v>2</v>
      </c>
      <c r="AI366" s="269"/>
      <c r="AJ366" s="269"/>
      <c r="AK366" s="269"/>
      <c r="AL366" s="241">
        <v>83.7</v>
      </c>
      <c r="AM366" s="242"/>
      <c r="AN366" s="242"/>
      <c r="AO366" s="243"/>
      <c r="AP366" s="244" t="s">
        <v>698</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15">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729</v>
      </c>
      <c r="F631" s="247"/>
      <c r="G631" s="247"/>
      <c r="H631" s="247"/>
      <c r="I631" s="247"/>
      <c r="J631" s="248" t="s">
        <v>729</v>
      </c>
      <c r="K631" s="249"/>
      <c r="L631" s="249"/>
      <c r="M631" s="249"/>
      <c r="N631" s="249"/>
      <c r="O631" s="249"/>
      <c r="P631" s="260" t="s">
        <v>729</v>
      </c>
      <c r="Q631" s="250"/>
      <c r="R631" s="250"/>
      <c r="S631" s="250"/>
      <c r="T631" s="250"/>
      <c r="U631" s="250"/>
      <c r="V631" s="250"/>
      <c r="W631" s="250"/>
      <c r="X631" s="250"/>
      <c r="Y631" s="251" t="s">
        <v>729</v>
      </c>
      <c r="Z631" s="252"/>
      <c r="AA631" s="252"/>
      <c r="AB631" s="253"/>
      <c r="AC631" s="237"/>
      <c r="AD631" s="238"/>
      <c r="AE631" s="238"/>
      <c r="AF631" s="238"/>
      <c r="AG631" s="238"/>
      <c r="AH631" s="239" t="s">
        <v>729</v>
      </c>
      <c r="AI631" s="240"/>
      <c r="AJ631" s="240"/>
      <c r="AK631" s="240"/>
      <c r="AL631" s="241" t="s">
        <v>729</v>
      </c>
      <c r="AM631" s="242"/>
      <c r="AN631" s="242"/>
      <c r="AO631" s="243"/>
      <c r="AP631" s="244" t="s">
        <v>729</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43" max="16383" man="1"/>
    <brk id="24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697</v>
      </c>
      <c r="H2" s="13" t="str">
        <f>IF(G2="","",F2)</f>
        <v>一般会計</v>
      </c>
      <c r="I2" s="13" t="str">
        <f>IF(H2="","",IF(I1&lt;&gt;"",CONCATENATE(I1,"、",H2),H2))</f>
        <v>一般会計</v>
      </c>
      <c r="K2" s="14" t="s">
        <v>98</v>
      </c>
      <c r="L2" s="15" t="s">
        <v>697</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697</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t="s">
        <v>697</v>
      </c>
      <c r="C12" s="13" t="str">
        <f t="shared" ref="C12:C23" si="9">IF(B12="","",A12)</f>
        <v>障害者施策</v>
      </c>
      <c r="D12" s="13" t="str">
        <f t="shared" si="8"/>
        <v>障害者施策</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障害者施策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障害者施策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障害者施策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障害者施策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障害者施策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障害者施策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372</v>
      </c>
      <c r="AF2" s="925"/>
      <c r="AG2" s="925"/>
      <c r="AH2" s="128"/>
      <c r="AI2" s="925" t="s">
        <v>468</v>
      </c>
      <c r="AJ2" s="925"/>
      <c r="AK2" s="925"/>
      <c r="AL2" s="128"/>
      <c r="AM2" s="925" t="s">
        <v>469</v>
      </c>
      <c r="AN2" s="925"/>
      <c r="AO2" s="925"/>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344</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372</v>
      </c>
      <c r="AF9" s="925"/>
      <c r="AG9" s="925"/>
      <c r="AH9" s="128"/>
      <c r="AI9" s="925" t="s">
        <v>468</v>
      </c>
      <c r="AJ9" s="925"/>
      <c r="AK9" s="925"/>
      <c r="AL9" s="128"/>
      <c r="AM9" s="925" t="s">
        <v>469</v>
      </c>
      <c r="AN9" s="925"/>
      <c r="AO9" s="925"/>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344</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372</v>
      </c>
      <c r="AF16" s="925"/>
      <c r="AG16" s="925"/>
      <c r="AH16" s="128"/>
      <c r="AI16" s="925" t="s">
        <v>468</v>
      </c>
      <c r="AJ16" s="925"/>
      <c r="AK16" s="925"/>
      <c r="AL16" s="128"/>
      <c r="AM16" s="925" t="s">
        <v>469</v>
      </c>
      <c r="AN16" s="925"/>
      <c r="AO16" s="925"/>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344</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372</v>
      </c>
      <c r="AF23" s="925"/>
      <c r="AG23" s="925"/>
      <c r="AH23" s="128"/>
      <c r="AI23" s="925" t="s">
        <v>468</v>
      </c>
      <c r="AJ23" s="925"/>
      <c r="AK23" s="925"/>
      <c r="AL23" s="128"/>
      <c r="AM23" s="925" t="s">
        <v>469</v>
      </c>
      <c r="AN23" s="925"/>
      <c r="AO23" s="925"/>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344</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372</v>
      </c>
      <c r="AF30" s="925"/>
      <c r="AG30" s="925"/>
      <c r="AH30" s="128"/>
      <c r="AI30" s="925" t="s">
        <v>468</v>
      </c>
      <c r="AJ30" s="925"/>
      <c r="AK30" s="925"/>
      <c r="AL30" s="128"/>
      <c r="AM30" s="925" t="s">
        <v>469</v>
      </c>
      <c r="AN30" s="925"/>
      <c r="AO30" s="925"/>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344</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372</v>
      </c>
      <c r="AF37" s="925"/>
      <c r="AG37" s="925"/>
      <c r="AH37" s="128"/>
      <c r="AI37" s="925" t="s">
        <v>468</v>
      </c>
      <c r="AJ37" s="925"/>
      <c r="AK37" s="925"/>
      <c r="AL37" s="128"/>
      <c r="AM37" s="925" t="s">
        <v>469</v>
      </c>
      <c r="AN37" s="925"/>
      <c r="AO37" s="925"/>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344</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372</v>
      </c>
      <c r="AF44" s="925"/>
      <c r="AG44" s="925"/>
      <c r="AH44" s="128"/>
      <c r="AI44" s="925" t="s">
        <v>468</v>
      </c>
      <c r="AJ44" s="925"/>
      <c r="AK44" s="925"/>
      <c r="AL44" s="128"/>
      <c r="AM44" s="925" t="s">
        <v>469</v>
      </c>
      <c r="AN44" s="925"/>
      <c r="AO44" s="925"/>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344</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372</v>
      </c>
      <c r="AF51" s="925"/>
      <c r="AG51" s="925"/>
      <c r="AH51" s="128"/>
      <c r="AI51" s="925" t="s">
        <v>468</v>
      </c>
      <c r="AJ51" s="925"/>
      <c r="AK51" s="925"/>
      <c r="AL51" s="128"/>
      <c r="AM51" s="925" t="s">
        <v>469</v>
      </c>
      <c r="AN51" s="925"/>
      <c r="AO51" s="925"/>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344</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372</v>
      </c>
      <c r="AF58" s="925"/>
      <c r="AG58" s="925"/>
      <c r="AH58" s="128"/>
      <c r="AI58" s="925" t="s">
        <v>468</v>
      </c>
      <c r="AJ58" s="925"/>
      <c r="AK58" s="925"/>
      <c r="AL58" s="128"/>
      <c r="AM58" s="925" t="s">
        <v>469</v>
      </c>
      <c r="AN58" s="925"/>
      <c r="AO58" s="925"/>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344</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372</v>
      </c>
      <c r="AF65" s="925"/>
      <c r="AG65" s="925"/>
      <c r="AH65" s="128"/>
      <c r="AI65" s="925" t="s">
        <v>468</v>
      </c>
      <c r="AJ65" s="925"/>
      <c r="AK65" s="925"/>
      <c r="AL65" s="128"/>
      <c r="AM65" s="925" t="s">
        <v>469</v>
      </c>
      <c r="AN65" s="925"/>
      <c r="AO65" s="925"/>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344</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野原 千宮満(nohara-chikuma.z72)</cp:lastModifiedBy>
  <cp:lastPrinted>2022-08-19T01:50:48Z</cp:lastPrinted>
  <dcterms:created xsi:type="dcterms:W3CDTF">2012-03-13T00:50:25Z</dcterms:created>
  <dcterms:modified xsi:type="dcterms:W3CDTF">2022-09-02T03:22:56Z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