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2022厚労2186800「新型コロナウイルス感染症対策に係る特別事業」\"/>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行政事業レビューシート!$A$1:$AX$375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2" i="11"/>
  <c r="AY331" i="11"/>
  <c r="AY328" i="11"/>
  <c r="AY327" i="11"/>
  <c r="AY324" i="11"/>
  <c r="AY323" i="11"/>
  <c r="AY321" i="11"/>
  <c r="AY330" i="11" s="1"/>
  <c r="AY338" i="11" l="1"/>
  <c r="AY340" i="11"/>
  <c r="AY337" i="11"/>
  <c r="AY325" i="11"/>
  <c r="AY329" i="11"/>
  <c r="AY333"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174" i="11"/>
  <c r="AY178" i="11"/>
  <c r="AY193" i="11"/>
  <c r="AY201" i="11"/>
  <c r="AY205" i="11"/>
  <c r="AY209" i="11"/>
  <c r="AY213" i="11"/>
  <c r="AY116" i="11"/>
  <c r="AY120" i="11"/>
  <c r="AY154" i="11"/>
  <c r="AY172" i="11"/>
  <c r="AY113" i="11"/>
  <c r="AY117" i="11"/>
  <c r="AY121" i="11"/>
  <c r="AY151" i="11"/>
  <c r="AY155" i="11"/>
  <c r="AY177" i="11"/>
  <c r="AY204" i="11"/>
  <c r="AY100" i="11"/>
  <c r="AY114" i="11"/>
  <c r="AY118" i="11"/>
  <c r="AY126"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79" i="11" l="1"/>
  <c r="AY83" i="11"/>
  <c r="AY87" i="11"/>
  <c r="AY91" i="11"/>
  <c r="AY95" i="11"/>
  <c r="AY86" i="11"/>
  <c r="AY80" i="11"/>
  <c r="AY84"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<sst xmlns="http://schemas.openxmlformats.org/spreadsheetml/2006/main" count="2077" uniqueCount="754">
  <si>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</si>
  <si>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</si>
  <si>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</si>
  <si>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</si>
  <si>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</si>
  <si>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</si>
  <si>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</si>
  <si>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</si>
  <si>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</si>
  <si>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</si>
  <si>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</si>
  <si>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</si>
  <si>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</si>
  <si>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</si>
  <si>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</si>
  <si>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</si>
  <si>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</si>
  <si>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</si>
  <si>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</si>
  <si>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</si>
  <si>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</si>
  <si>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</si>
  <si>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</si>
  <si>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</si>
  <si>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</si>
  <si>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</si>
  <si>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</si>
  <si>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</si>
  <si>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</si>
  <si>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</si>
  <si>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</si>
  <si>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</si>
  <si>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</si>
  <si>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</si>
  <si>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</si>
  <si>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</si>
  <si>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</si>
  <si>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</si>
  <si>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</si>
  <si>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</si>
  <si>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</si>
  <si>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</si>
  <si>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</si>
  <si>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</si>
  <si>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</si>
  <si>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</si>
  <si>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</si>
  <si>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</si>
  <si>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</si>
  <si>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</si>
  <si>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</si>
  <si>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</si>
  <si>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</si>
  <si>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</si>
  <si>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</si>
  <si>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</si>
  <si>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</si>
  <si>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</si>
  <si>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</si>
  <si>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</si>
  <si>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</si>
  <si>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</si>
  <si>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</si>
  <si>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</si>
  <si>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</si>
  <si>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</si>
  <si>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</si>
  <si>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</si>
  <si>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</si>
  <si>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</si>
  <si>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</si>
  <si>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</si>
  <si>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</si>
  <si>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</si>
  <si>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</si>
  <si>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</si>
  <si>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</si>
  <si>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</si>
  <si>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</si>
  <si>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</si>
  <si>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</si>
  <si>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</si>
  <si>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</si>
  <si>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</si>
  <si>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</si>
  <si>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</si>
  <si>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</si>
  <si>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</si>
  <si>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</si>
  <si>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</si>
  <si>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</si>
  <si>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</si>
  <si>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</si>
  <si>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</si>
  <si>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</si>
  <si>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</si>
  <si>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</si>
  <si>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</si>
  <si>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</si>
  <si>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</si>
  <si>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</si>
  <si>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</si>
  <si>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</si>
  <si>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</si>
  <si>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</si>
  <si>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</si>
  <si>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</si>
  <si>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</si>
  <si>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</si>
  <si>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</si>
  <si>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</si>
  <si>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</si>
  <si>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</si>
  <si>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</si>
  <si>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</si>
  <si>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</si>
  <si>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</si>
  <si>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</si>
  <si>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</si>
  <si>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</si>
  <si>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</si>
  <si>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</si>
  <si>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</si>
  <si>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</si>
  <si>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</si>
  <si>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</si>
  <si>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</si>
  <si>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</si>
  <si>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</si>
  <si>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</si>
  <si>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</si>
  <si>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</si>
  <si>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</si>
  <si>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</si>
  <si>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</si>
  <si>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</si>
  <si>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</si>
  <si>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</si>
  <si>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</si>
  <si>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</si>
  <si>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</si>
  <si>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</si>
  <si>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</si>
  <si>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</si>
  <si>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</si>
  <si>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</si>
  <si>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</si>
  <si>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</si>
  <si>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</si>
  <si>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</si>
  <si>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</si>
  <si>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</si>
  <si>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</si>
  <si>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</si>
  <si>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</si>
  <si>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</si>
  <si>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</si>
  <si>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</si>
  <si>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</si>
  <si>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</si>
  <si>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</si>
  <si>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</si>
  <si>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</si>
  <si>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</si>
  <si>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</si>
  <si>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</si>
  <si>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</si>
  <si>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</si>
  <si>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</si>
  <si>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</si>
  <si>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</si>
  <si>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</si>
  <si>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</si>
  <si>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</si>
  <si>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</si>
  <si>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</si>
  <si>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</si>
  <si>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</si>
  <si>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</si>
  <si>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</si>
  <si>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</si>
  <si>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</si>
  <si>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</si>
  <si>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</si>
  <si>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</si>
  <si>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</si>
  <si>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</si>
  <si>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</si>
  <si>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</si>
  <si>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</si>
  <si>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</si>
  <si>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</si>
  <si>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</si>
  <si>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</si>
  <si>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</si>
  <si>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</si>
  <si>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</si>
  <si>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</si>
  <si>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</si>
  <si>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</si>
  <si>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</si>
  <si>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</si>
  <si>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</si>
  <si>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</si>
  <si>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</si>
  <si>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</si>
  <si>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</si>
  <si>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</si>
  <si>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</si>
  <si>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</si>
  <si>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</si>
  <si>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</si>
  <si>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</si>
  <si>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</si>
  <si>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</si>
  <si>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</si>
  <si>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</si>
  <si>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</si>
  <si>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</si>
  <si>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</si>
  <si>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</si>
  <si>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</si>
  <si>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</si>
  <si>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</si>
  <si>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</si>
  <si>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</si>
  <si>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</si>
  <si>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</si>
  <si>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</si>
  <si>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</si>
  <si>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</si>
  <si>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</si>
  <si>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</si>
  <si>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</si>
  <si>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</si>
  <si>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</si>
  <si>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</si>
  <si>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</si>
  <si>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</si>
  <si>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</si>
  <si>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</si>
  <si>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</si>
  <si>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</si>
  <si>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</si>
  <si>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</si>
  <si>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</si>
  <si>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</si>
  <si>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</si>
  <si>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</si>
  <si>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</si>
  <si>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</si>
  <si>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</si>
  <si>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</si>
  <si>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</si>
  <si>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</si>
  <si>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</si>
  <si>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</si>
  <si>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</si>
  <si>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</si>
  <si>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</si>
  <si>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</si>
  <si>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</si>
  <si>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</si>
  <si>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</si>
  <si>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</si>
  <si>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</si>
  <si>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</si>
  <si>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</si>
  <si>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</si>
  <si>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</si>
  <si>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</si>
  <si>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</si>
  <si>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</si>
  <si>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</si>
  <si>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</si>
  <si>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</si>
  <si>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</si>
  <si>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</si>
  <si>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</si>
  <si>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</si>
  <si>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</si>
  <si>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</si>
  <si>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</si>
  <si>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</si>
  <si>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</si>
  <si>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</si>
  <si>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</si>
  <si>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</si>
  <si>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</si>
  <si>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</si>
  <si>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</si>
  <si>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</si>
  <si>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</si>
  <si>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</si>
  <si>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</si>
  <si>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</si>
  <si>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</si>
  <si>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</si>
  <si>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</si>
  <si>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</si>
  <si>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</si>
  <si>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</si>
  <si>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</si>
  <si>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</si>
  <si>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</si>
  <si>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</si>
  <si>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</si>
  <si>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</si>
  <si>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</si>
  <si>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</si>
  <si>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</si>
  <si>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</si>
  <si>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</si>
  <si>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</si>
  <si>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</si>
  <si>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</si>
  <si>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</si>
  <si>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</si>
  <si>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</si>
  <si>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</si>
  <si>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</si>
  <si>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</si>
  <si>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</si>
  <si>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</si>
  <si>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</si>
  <si>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</si>
  <si>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</si>
  <si>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</si>
  <si>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</si>
  <si>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</si>
  <si>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</si>
  <si>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</si>
  <si>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</si>
  <si>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</si>
  <si>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</si>
  <si>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</si>
  <si>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</si>
  <si>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</si>
  <si>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</si>
  <si>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</si>
  <si>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</si>
  <si>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</si>
  <si>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</si>
  <si>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</si>
  <si>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</si>
  <si>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</si>
  <si>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</si>
  <si>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</si>
  <si>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</si>
  <si>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</si>
  <si>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</si>
  <si>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</si>
  <si>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</si>
  <si>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</si>
  <si>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</si>
  <si>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</si>
  <si>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</si>
  <si>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</si>
  <si>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</si>
  <si>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</si>
  <si>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</si>
  <si>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</si>
  <si>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</si>
  <si>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</si>
  <si>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</si>
  <si>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</si>
  <si>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</si>
  <si>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</si>
  <si>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</si>
  <si>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</si>
  <si>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</si>
  <si>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</si>
  <si>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</si>
  <si>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</si>
  <si>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</si>
  <si>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</si>
  <si>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</si>
  <si>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</si>
  <si>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</si>
  <si>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</si>
  <si>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</si>
  <si>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</si>
  <si>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</si>
  <si>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</si>
  <si>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</si>
  <si>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</si>
  <si>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</si>
  <si>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</si>
  <si>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</si>
  <si>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</si>
  <si>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</si>
  <si>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</si>
  <si>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</si>
  <si>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</si>
  <si>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</si>
  <si>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</si>
  <si>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</si>
  <si>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</si>
  <si>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</si>
  <si>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</si>
  <si>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</si>
  <si>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</si>
  <si>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</si>
  <si>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</si>
  <si>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</si>
  <si>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</si>
  <si>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</si>
  <si>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</si>
  <si>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</si>
  <si>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</si>
  <si>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</si>
  <si>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</si>
  <si>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</si>
  <si>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</si>
  <si>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</si>
  <si>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</si>
  <si>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</si>
  <si>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</si>
  <si>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</si>
  <si>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</si>
  <si>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</si>
  <si>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</si>
  <si>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</si>
  <si>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</si>
  <si>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</si>
  <si>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</si>
  <si>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</si>
  <si>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</si>
  <si>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</si>
  <si>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</si>
  <si>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</si>
  <si>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</si>
  <si>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</si>
  <si>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</si>
  <si>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</si>
  <si>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</si>
  <si>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</si>
  <si>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</si>
  <si>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</si>
  <si>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</si>
  <si>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</si>
  <si>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</si>
  <si>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</si>
  <si>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</si>
  <si>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</si>
  <si>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</si>
  <si>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</si>
  <si>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</si>
  <si>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</si>
  <si>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</si>
  <si>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</si>
  <si>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</si>
  <si>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</si>
  <si>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</si>
  <si>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</si>
  <si>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</si>
  <si>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</si>
  <si>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</si>
  <si>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</si>
  <si>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</si>
  <si>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</si>
  <si>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</si>
  <si>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</si>
  <si>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</si>
  <si>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</si>
  <si>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</si>
  <si>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</si>
  <si>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</si>
  <si>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</si>
  <si>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</si>
  <si>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</si>
  <si>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</si>
  <si>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</si>
  <si>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</si>
  <si>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</si>
  <si>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</si>
  <si>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</si>
  <si>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</si>
  <si>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</si>
  <si>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</si>
  <si>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</si>
  <si>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</si>
  <si>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</si>
  <si>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</si>
  <si>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</si>
  <si>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</si>
  <si>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</si>
  <si>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</si>
  <si>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</si>
  <si>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</si>
  <si>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</si>
  <si>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</si>
  <si>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</si>
  <si>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</si>
  <si>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</si>
  <si>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</si>
  <si>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</si>
  <si>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</si>
  <si>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</si>
  <si>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</si>
  <si>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</si>
  <si>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</si>
  <si>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</si>
  <si>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</si>
  <si>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</si>
  <si>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</si>
  <si>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</si>
  <si>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</si>
  <si>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</si>
  <si>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</si>
  <si>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</si>
  <si>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</si>
  <si>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</si>
  <si>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</si>
  <si>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</si>
  <si>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</si>
  <si>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</si>
  <si>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</si>
  <si>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</si>
  <si>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</si>
  <si>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</si>
  <si>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</si>
  <si>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</si>
  <si>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</si>
  <si>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</si>
  <si>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</si>
  <si>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</si>
  <si>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</si>
  <si>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</si>
  <si>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</si>
  <si>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</si>
  <si>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</si>
  <si>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</si>
  <si>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</si>
  <si>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</si>
  <si>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</si>
  <si>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</si>
  <si>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</si>
  <si>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</si>
  <si>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</si>
  <si>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</si>
  <si>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</si>
  <si>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</si>
  <si>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</si>
  <si>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</si>
  <si>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</si>
  <si>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</si>
  <si>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</si>
  <si>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</si>
  <si>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</si>
  <si>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</si>
  <si>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</si>
  <si>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</si>
  <si>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</si>
  <si>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</si>
  <si>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</si>
  <si>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</si>
  <si>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</si>
  <si>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</si>
  <si>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</si>
  <si>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</si>
  <si>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</si>
  <si>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</si>
  <si>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</si>
  <si>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</si>
  <si>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</si>
  <si>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</si>
  <si>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</si>
  <si>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</si>
  <si>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</si>
  <si>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</si>
  <si>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</si>
  <si>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</si>
  <si>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</si>
  <si>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</si>
  <si>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</si>
  <si>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</si>
  <si>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</si>
  <si>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</si>
  <si>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</si>
  <si>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</si>
  <si>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</si>
  <si>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</si>
  <si>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</si>
  <si>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</si>
  <si>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</si>
  <si>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</si>
  <si>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</si>
  <si>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</si>
  <si>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</si>
  <si>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</si>
  <si>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</si>
  <si>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</si>
  <si>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</si>
  <si>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</si>
  <si>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</si>
  <si>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</si>
  <si>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</si>
  <si>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</si>
  <si>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</si>
  <si>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</si>
  <si>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</si>
  <si>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</si>
  <si>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</si>
  <si>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</si>
  <si>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</si>
  <si>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</si>
  <si>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</si>
  <si>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</si>
  <si>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</si>
  <si>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</si>
  <si>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</si>
  <si>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</si>
  <si>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</si>
  <si>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</si>
  <si>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</si>
  <si>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</si>
  <si>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</si>
  <si>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</si>
  <si>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</si>
  <si>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</si>
  <si>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</si>
  <si>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</si>
  <si>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</si>
  <si>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</si>
  <si>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</si>
  <si>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</si>
  <si>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</si>
  <si>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</si>
  <si>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</si>
  <si>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</si>
  <si>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</si>
  <si>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</si>
  <si>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</si>
  <si>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</si>
  <si>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</si>
  <si>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</si>
  <si>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</si>
  <si>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</si>
  <si>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</si>
  <si>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</si>
  <si>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</si>
  <si>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</si>
  <si>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</si>
  <si>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</si>
  <si>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</si>
  <si>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</si>
  <si>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</si>
  <si>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</si>
  <si>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</si>
  <si>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</si>
  <si>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</si>
  <si>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</si>
  <si>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</si>
  <si>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</si>
  <si>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</si>
  <si>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</si>
  <si>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</si>
  <si>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</si>
  <si>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</si>
  <si>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</si>
  <si>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</si>
  <si>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</si>
  <si>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</si>
  <si>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</si>
  <si>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</si>
  <si>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</si>
  <si>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</si>
  <si>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</si>
  <si>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</si>
  <si>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</si>
  <si>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</si>
  <si>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</si>
  <si>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</si>
  <si>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</si>
  <si>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</si>
  <si>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</si>
  <si>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</si>
  <si>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</si>
  <si>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</si>
  <si>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</si>
  <si>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</si>
  <si>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</si>
  <si>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</si>
  <si>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</si>
  <si>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</si>
  <si>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</si>
  <si>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</si>
  <si>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</si>
  <si>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</si>
  <si>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</si>
  <si>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</si>
  <si>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新型コロナウイルス感染症対策に係る特別事業</t>
    <rPh sb="0" eb="2">
      <t>シンガタ</t>
    </rPh>
    <rPh sb="9" eb="12">
      <t>カンセンショウ</t>
    </rPh>
    <rPh sb="12" eb="14">
      <t>タイサク</t>
    </rPh>
    <rPh sb="15" eb="16">
      <t>カカ</t>
    </rPh>
    <rPh sb="17" eb="19">
      <t>トクベツ</t>
    </rPh>
    <rPh sb="19" eb="21">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</si>
  <si>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</si>
  <si>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厚生労働省</t>
  </si>
  <si>
    <t>障害福祉課、企画課自立支援振興室</t>
    <rPh sb="0" eb="2">
      <t>ショウガイ</t>
    </rPh>
    <rPh sb="2" eb="5">
      <t>フクシカ</t>
    </rPh>
    <rPh sb="6" eb="8">
      <t>キカク</t>
    </rPh>
    <rPh sb="8" eb="9">
      <t>カ</t>
    </rPh>
    <rPh sb="9" eb="11">
      <t>ジリツ</t>
    </rPh>
    <rPh sb="11" eb="13">
      <t>シエン</t>
    </rPh>
    <rPh sb="13" eb="15">
      <t>シンコウ</t>
    </rPh>
    <rPh sb="15" eb="16">
      <t>シツ</t>
    </rPh>
    <phoneticPr fontId="5"/>
  </si>
  <si>
    <t>津曲　共和、奥出　吉規</t>
    <rPh sb="0" eb="2">
      <t>ツマガリ</t>
    </rPh>
    <rPh sb="3" eb="5">
      <t>トモカズ</t>
    </rPh>
    <rPh sb="6" eb="8">
      <t>オクデ</t>
    </rPh>
    <rPh sb="9" eb="11">
      <t>ヨシノリ</t>
    </rPh>
    <phoneticPr fontId="5"/>
  </si>
  <si>
    <t>○</t>
  </si>
  <si>
    <t>-</t>
    <phoneticPr fontId="5"/>
  </si>
  <si>
    <t>新型コロナウイルス感染症の国内感染拡大防止対策に伴って生じる障害福祉施策における各種課題への対応を目的とする。</t>
    <rPh sb="0" eb="2">
      <t>シンガタ</t>
    </rPh>
    <rPh sb="9" eb="12">
      <t>カンセンショウ</t>
    </rPh>
    <rPh sb="13" eb="15">
      <t>コクナイ</t>
    </rPh>
    <rPh sb="15" eb="17">
      <t>カンセン</t>
    </rPh>
    <rPh sb="17" eb="19">
      <t>カクダイ</t>
    </rPh>
    <rPh sb="19" eb="21">
      <t>ボウシ</t>
    </rPh>
    <rPh sb="21" eb="23">
      <t>タイサク</t>
    </rPh>
    <rPh sb="24" eb="25">
      <t>トモナ</t>
    </rPh>
    <rPh sb="27" eb="28">
      <t>ショウ</t>
    </rPh>
    <rPh sb="30" eb="32">
      <t>ショウガイ</t>
    </rPh>
    <rPh sb="32" eb="34">
      <t>フクシ</t>
    </rPh>
    <rPh sb="34" eb="36">
      <t>シサク</t>
    </rPh>
    <rPh sb="40" eb="42">
      <t>カクシュ</t>
    </rPh>
    <rPh sb="42" eb="44">
      <t>カダイ</t>
    </rPh>
    <rPh sb="46" eb="48">
      <t>タイオウ</t>
    </rPh>
    <rPh sb="49" eb="51">
      <t>モクテキ</t>
    </rPh>
    <phoneticPr fontId="5"/>
  </si>
  <si>
    <t>別添参照</t>
    <rPh sb="0" eb="2">
      <t>ベッテン</t>
    </rPh>
    <rPh sb="2" eb="4">
      <t>サンショウ</t>
    </rPh>
    <phoneticPr fontId="5"/>
  </si>
  <si>
    <t>新型コロナウイルス感染症対策に係る特別事業については、新型コロナウイルス感染症の国内感染拡大防止対策に伴って生じる課題への対応に係る経費の補助を行うものであり、各事業ごとにニーズが様々であることから、定量的な目標設定にはそぐわない。</t>
    <rPh sb="64" eb="65">
      <t>カカ</t>
    </rPh>
    <rPh sb="66" eb="68">
      <t>ケイヒ</t>
    </rPh>
    <rPh sb="69" eb="71">
      <t>ホジョ</t>
    </rPh>
    <rPh sb="72" eb="73">
      <t>オコナ</t>
    </rPh>
    <rPh sb="90" eb="92">
      <t>サマザマ</t>
    </rPh>
    <rPh sb="100" eb="103">
      <t>テイリョウテキ</t>
    </rPh>
    <rPh sb="104" eb="106">
      <t>モクヒョウ</t>
    </rPh>
    <rPh sb="106" eb="108">
      <t>セッテイ</t>
    </rPh>
    <phoneticPr fontId="5"/>
  </si>
  <si>
    <t>目標：計上された予算を効率的に執行することで、障害者支援施設等において、新型コロナウイルス感染症の感染拡大の防止を図ると共に、必要なサービス提供が継続して行われることを目標とする。
実績：令和２年度予算に対する執行率（予算額に対する交付決定額）は約７割であり、全国の障害者支援施設等において、感染拡大防止や必要なサービス提供の継続に資する事業を実施している。</t>
    <rPh sb="0" eb="2">
      <t>モクヒョウ</t>
    </rPh>
    <rPh sb="3" eb="5">
      <t>ケイジョウ</t>
    </rPh>
    <rPh sb="8" eb="10">
      <t>ヨサン</t>
    </rPh>
    <rPh sb="11" eb="13">
      <t>コウリツ</t>
    </rPh>
    <rPh sb="13" eb="14">
      <t>テキ</t>
    </rPh>
    <rPh sb="15" eb="17">
      <t>シッコウ</t>
    </rPh>
    <rPh sb="23" eb="26">
      <t>ショウガイシャ</t>
    </rPh>
    <rPh sb="26" eb="28">
      <t>シエン</t>
    </rPh>
    <rPh sb="28" eb="30">
      <t>シセツ</t>
    </rPh>
    <rPh sb="30" eb="31">
      <t>トウ</t>
    </rPh>
    <rPh sb="36" eb="38">
      <t>シンガタ</t>
    </rPh>
    <rPh sb="45" eb="47">
      <t>カンセン</t>
    </rPh>
    <rPh sb="47" eb="48">
      <t>ショウ</t>
    </rPh>
    <rPh sb="49" eb="51">
      <t>カンセン</t>
    </rPh>
    <rPh sb="51" eb="53">
      <t>カクダイ</t>
    </rPh>
    <rPh sb="54" eb="56">
      <t>ボウシ</t>
    </rPh>
    <rPh sb="57" eb="58">
      <t>ハカ</t>
    </rPh>
    <rPh sb="60" eb="61">
      <t>トモ</t>
    </rPh>
    <rPh sb="63" eb="65">
      <t>ヒツヨウ</t>
    </rPh>
    <rPh sb="70" eb="72">
      <t>テイキョウ</t>
    </rPh>
    <rPh sb="73" eb="75">
      <t>ケイゾク</t>
    </rPh>
    <rPh sb="77" eb="78">
      <t>オコナ</t>
    </rPh>
    <rPh sb="84" eb="86">
      <t>モクヒョウ</t>
    </rPh>
    <rPh sb="92" eb="94">
      <t>ジッセキ</t>
    </rPh>
    <rPh sb="95" eb="97">
      <t>レイワ</t>
    </rPh>
    <rPh sb="98" eb="100">
      <t>ネンド</t>
    </rPh>
    <rPh sb="100" eb="102">
      <t>ヨサン</t>
    </rPh>
    <rPh sb="103" eb="104">
      <t>タイ</t>
    </rPh>
    <rPh sb="106" eb="108">
      <t>シッコウ</t>
    </rPh>
    <rPh sb="108" eb="109">
      <t>リツ</t>
    </rPh>
    <rPh sb="110" eb="113">
      <t>ヨサンガク</t>
    </rPh>
    <rPh sb="114" eb="115">
      <t>タイ</t>
    </rPh>
    <rPh sb="117" eb="119">
      <t>コウフ</t>
    </rPh>
    <rPh sb="119" eb="121">
      <t>ケッテイ</t>
    </rPh>
    <rPh sb="121" eb="122">
      <t>ガク</t>
    </rPh>
    <rPh sb="124" eb="125">
      <t>ヤク</t>
    </rPh>
    <rPh sb="126" eb="127">
      <t>ワリ</t>
    </rPh>
    <rPh sb="131" eb="133">
      <t>ゼンコク</t>
    </rPh>
    <rPh sb="134" eb="137">
      <t>ショウガイシャ</t>
    </rPh>
    <rPh sb="137" eb="139">
      <t>シエン</t>
    </rPh>
    <rPh sb="139" eb="141">
      <t>シセツ</t>
    </rPh>
    <rPh sb="141" eb="142">
      <t>トウ</t>
    </rPh>
    <rPh sb="147" eb="149">
      <t>カンセン</t>
    </rPh>
    <rPh sb="149" eb="151">
      <t>カクダイ</t>
    </rPh>
    <rPh sb="151" eb="153">
      <t>ボウシ</t>
    </rPh>
    <rPh sb="154" eb="156">
      <t>ヒツヨウ</t>
    </rPh>
    <rPh sb="161" eb="163">
      <t>テイキョウ</t>
    </rPh>
    <rPh sb="164" eb="166">
      <t>ケイゾク</t>
    </rPh>
    <rPh sb="167" eb="168">
      <t>シ</t>
    </rPh>
    <rPh sb="170" eb="172">
      <t>ジギョウ</t>
    </rPh>
    <rPh sb="173" eb="175">
      <t>ジッシ</t>
    </rPh>
    <phoneticPr fontId="5"/>
  </si>
  <si>
    <t>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</si>
  <si>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 xml:space="preserve">・予算執行率
(予算額/執行額）
</t>
    <rPh sb="1" eb="3">
      <t>ヨサン</t>
    </rPh>
    <rPh sb="3" eb="5">
      <t>シッコウ</t>
    </rPh>
    <rPh sb="5" eb="6">
      <t>リツ</t>
    </rPh>
    <rPh sb="8" eb="10">
      <t>ヨサン</t>
    </rPh>
    <rPh sb="10" eb="11">
      <t>ガク</t>
    </rPh>
    <rPh sb="12" eb="15">
      <t>シッコウガク</t>
    </rPh>
    <phoneticPr fontId="5"/>
  </si>
  <si>
    <t>百万円</t>
    <rPh sb="0" eb="3">
      <t>ヒャクマンエン</t>
    </rPh>
    <phoneticPr fontId="5"/>
  </si>
  <si>
    <t>新型コロナウイルス感染症対策に係る特別事業
・新型コロナウイルス感染症対策に係る特別事業を実施する都道府県等の数</t>
    <phoneticPr fontId="5"/>
  </si>
  <si>
    <t>都道府県等数</t>
    <rPh sb="0" eb="4">
      <t>トドウフケン</t>
    </rPh>
    <rPh sb="4" eb="5">
      <t>トウ</t>
    </rPh>
    <rPh sb="5" eb="6">
      <t>スウ</t>
    </rPh>
    <phoneticPr fontId="5"/>
  </si>
  <si>
    <t>X:都道府県等に対する補助額（百万円）　／　Y:新型コロナウイルス感染症対策に係る特別事業実施都道府県等の数</t>
    <rPh sb="2" eb="6">
      <t>トドウフケン</t>
    </rPh>
    <rPh sb="6" eb="7">
      <t>トウ</t>
    </rPh>
    <rPh sb="8" eb="9">
      <t>タイ</t>
    </rPh>
    <rPh sb="11" eb="13">
      <t>ホジョ</t>
    </rPh>
    <rPh sb="13" eb="14">
      <t>ガク</t>
    </rPh>
    <rPh sb="15" eb="18">
      <t>ヒャクマンエン</t>
    </rPh>
    <rPh sb="24" eb="26">
      <t>シンガタ</t>
    </rPh>
    <rPh sb="33" eb="36">
      <t>カンセンショウ</t>
    </rPh>
    <rPh sb="36" eb="38">
      <t>タイサク</t>
    </rPh>
    <rPh sb="39" eb="40">
      <t>カカ</t>
    </rPh>
    <rPh sb="41" eb="43">
      <t>トクベツ</t>
    </rPh>
    <rPh sb="43" eb="45">
      <t>ジギョウ</t>
    </rPh>
    <rPh sb="45" eb="47">
      <t>ジッシ</t>
    </rPh>
    <rPh sb="47" eb="51">
      <t>トドウフケン</t>
    </rPh>
    <rPh sb="51" eb="52">
      <t>トウ</t>
    </rPh>
    <rPh sb="53" eb="54">
      <t>カズ</t>
    </rPh>
    <phoneticPr fontId="5"/>
  </si>
  <si>
    <t>W/Y</t>
    <phoneticPr fontId="5"/>
  </si>
  <si>
    <t>7,419/119</t>
    <phoneticPr fontId="5"/>
  </si>
  <si>
    <t>14,056/127</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</si>
  <si>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</si>
  <si>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phoneticPr fontId="5"/>
  </si>
  <si>
    <t>https://www.mhlw.go.jp/wp/seisaku/hyouka/dl/r03_jizenbunseki/IX-1-1.pdf</t>
    <phoneticPr fontId="5"/>
  </si>
  <si>
    <t>P7</t>
    <phoneticPr fontId="5"/>
  </si>
  <si>
    <t>新型コロナウイルス感染症の感染拡大を防止するために衛生管理用品等の供給や在宅就労を推進するための事業は重要であり、広く国民のニースがあり、国費を投入しなければ事業目的が達成できない。</t>
    <rPh sb="13" eb="15">
      <t>カンセン</t>
    </rPh>
    <rPh sb="15" eb="17">
      <t>カクダイ</t>
    </rPh>
    <rPh sb="18" eb="20">
      <t>ボウシ</t>
    </rPh>
    <rPh sb="25" eb="27">
      <t>エイセイ</t>
    </rPh>
    <rPh sb="27" eb="29">
      <t>カンリ</t>
    </rPh>
    <rPh sb="29" eb="31">
      <t>ヨウヒン</t>
    </rPh>
    <rPh sb="31" eb="32">
      <t>トウ</t>
    </rPh>
    <rPh sb="33" eb="35">
      <t>キョウキュウ</t>
    </rPh>
    <rPh sb="36" eb="38">
      <t>ザイタク</t>
    </rPh>
    <rPh sb="38" eb="40">
      <t>シュウロウ</t>
    </rPh>
    <rPh sb="41" eb="43">
      <t>スイシン</t>
    </rPh>
    <rPh sb="48" eb="50">
      <t>ジギョウ</t>
    </rPh>
    <rPh sb="51" eb="53">
      <t>ジュウヨウ</t>
    </rPh>
    <rPh sb="57" eb="58">
      <t>ヒロ</t>
    </rPh>
    <rPh sb="59" eb="61">
      <t>コクミン</t>
    </rPh>
    <rPh sb="69" eb="71">
      <t>コクヒ</t>
    </rPh>
    <rPh sb="72" eb="74">
      <t>トウニュウ</t>
    </rPh>
    <rPh sb="79" eb="81">
      <t>ジギョウ</t>
    </rPh>
    <rPh sb="81" eb="83">
      <t>モクテキ</t>
    </rPh>
    <rPh sb="84" eb="86">
      <t>タッセイ</t>
    </rPh>
    <phoneticPr fontId="5"/>
  </si>
  <si>
    <t>本施策は「新型コロナウイルス感染症緊急経済対策～国民の命と生活を守り抜き、経済再生へ～」（令和2年４月20日新型コロナウイルス感染症対策本部決定）に基づき、補正予算の活用等により実施しているものであり、国が実施すべき事業であることから、負担関係は妥当である。</t>
    <rPh sb="78" eb="80">
      <t>ホセイ</t>
    </rPh>
    <rPh sb="80" eb="82">
      <t>ヨサン</t>
    </rPh>
    <rPh sb="118" eb="120">
      <t>フタン</t>
    </rPh>
    <rPh sb="120" eb="122">
      <t>カンケイ</t>
    </rPh>
    <rPh sb="123" eb="125">
      <t>ダトウ</t>
    </rPh>
    <phoneticPr fontId="5"/>
  </si>
  <si>
    <t>‐</t>
  </si>
  <si>
    <t>無</t>
  </si>
  <si>
    <t>地域の実情に応じた事業に要する経費に対し、予算の範囲内で補助している。</t>
    <phoneticPr fontId="5"/>
  </si>
  <si>
    <t>真に必要な費目のみを対象経費としており、実績報告において使途が事業目的に沿ったものであるか確認している。</t>
    <phoneticPr fontId="5"/>
  </si>
  <si>
    <t>新型コロナウイルス感染症の感染拡大に伴い、事業者において営業縮小の動きがあったことから、想定より執行額が下回ったものであり、妥当である。</t>
    <rPh sb="44" eb="46">
      <t>ソウテイ</t>
    </rPh>
    <rPh sb="48" eb="50">
      <t>シッコウ</t>
    </rPh>
    <rPh sb="50" eb="51">
      <t>ガク</t>
    </rPh>
    <rPh sb="52" eb="54">
      <t>シタマワ</t>
    </rPh>
    <rPh sb="62" eb="64">
      <t>ダトウ</t>
    </rPh>
    <phoneticPr fontId="5"/>
  </si>
  <si>
    <t>新型コロナウイルス感染症の感染拡大に伴い、事業者において営業縮小の動きがあったことから実施に遅れが生じたものであり、妥当である。</t>
    <rPh sb="0" eb="2">
      <t>シンガタ</t>
    </rPh>
    <rPh sb="9" eb="12">
      <t>カンセンショウ</t>
    </rPh>
    <rPh sb="13" eb="15">
      <t>カンセン</t>
    </rPh>
    <rPh sb="15" eb="17">
      <t>カクダイ</t>
    </rPh>
    <rPh sb="18" eb="19">
      <t>トモナ</t>
    </rPh>
    <rPh sb="21" eb="24">
      <t>ジギョウシャ</t>
    </rPh>
    <rPh sb="28" eb="30">
      <t>エイギョウ</t>
    </rPh>
    <rPh sb="30" eb="32">
      <t>シュクショウ</t>
    </rPh>
    <rPh sb="33" eb="34">
      <t>ウゴ</t>
    </rPh>
    <rPh sb="43" eb="45">
      <t>ジッシ</t>
    </rPh>
    <rPh sb="46" eb="47">
      <t>オク</t>
    </rPh>
    <rPh sb="49" eb="50">
      <t>ショウ</t>
    </rPh>
    <rPh sb="58" eb="60">
      <t>ダトウ</t>
    </rPh>
    <phoneticPr fontId="5"/>
  </si>
  <si>
    <t>新型コロナウイルス感染症対策に係る特別事業は全国の都道府県で実施されているほか、各事業についても概ね全国の都道府県で取り組まれており、国は予算の範囲内で適切に補助を行っている。また、令和２年度１次補正予算においては、事業の実施状況や社会のニーズ等を踏まえ、事業メニューの見直し・事業の新設、拡充等を行うなど必要な見直しを行っている。</t>
    <rPh sb="0" eb="2">
      <t>シンガタ</t>
    </rPh>
    <rPh sb="9" eb="11">
      <t>カンセン</t>
    </rPh>
    <rPh sb="11" eb="12">
      <t>ショウ</t>
    </rPh>
    <rPh sb="12" eb="14">
      <t>タイサク</t>
    </rPh>
    <rPh sb="15" eb="16">
      <t>カカ</t>
    </rPh>
    <rPh sb="17" eb="19">
      <t>トクベツ</t>
    </rPh>
    <rPh sb="50" eb="52">
      <t>ゼンコク</t>
    </rPh>
    <rPh sb="91" eb="93">
      <t>レイワ</t>
    </rPh>
    <rPh sb="94" eb="96">
      <t>ネンド</t>
    </rPh>
    <rPh sb="97" eb="98">
      <t>ツギ</t>
    </rPh>
    <rPh sb="98" eb="100">
      <t>ホセイ</t>
    </rPh>
    <rPh sb="100" eb="102">
      <t>ヨサン</t>
    </rPh>
    <phoneticPr fontId="5"/>
  </si>
  <si>
    <t>感染症等は発生の予測ができないため、毎年度、必要な事業量の見込みを立てることは困難であるが、本事業の実施結果を検証等することにより、今後の感染症等の発生時における適切な事業量を検討してまいりたい。</t>
    <rPh sb="0" eb="2">
      <t>カンセン</t>
    </rPh>
    <rPh sb="2" eb="3">
      <t>ショウ</t>
    </rPh>
    <rPh sb="3" eb="4">
      <t>トウ</t>
    </rPh>
    <rPh sb="5" eb="7">
      <t>ハッセイ</t>
    </rPh>
    <rPh sb="8" eb="10">
      <t>ヨソク</t>
    </rPh>
    <rPh sb="18" eb="21">
      <t>マイネンド</t>
    </rPh>
    <rPh sb="22" eb="24">
      <t>ヒツヨウ</t>
    </rPh>
    <rPh sb="25" eb="28">
      <t>ジギョウリョウ</t>
    </rPh>
    <rPh sb="29" eb="31">
      <t>ミコ</t>
    </rPh>
    <rPh sb="33" eb="34">
      <t>タ</t>
    </rPh>
    <rPh sb="39" eb="41">
      <t>コンナン</t>
    </rPh>
    <rPh sb="46" eb="47">
      <t>ホン</t>
    </rPh>
    <rPh sb="47" eb="49">
      <t>ジギョウ</t>
    </rPh>
    <rPh sb="50" eb="52">
      <t>ジッシ</t>
    </rPh>
    <rPh sb="52" eb="54">
      <t>ケッカ</t>
    </rPh>
    <rPh sb="55" eb="57">
      <t>ケンショウ</t>
    </rPh>
    <rPh sb="57" eb="58">
      <t>トウ</t>
    </rPh>
    <rPh sb="66" eb="68">
      <t>コンゴ</t>
    </rPh>
    <rPh sb="69" eb="71">
      <t>カンセン</t>
    </rPh>
    <rPh sb="71" eb="72">
      <t>ショウ</t>
    </rPh>
    <rPh sb="72" eb="73">
      <t>トウ</t>
    </rPh>
    <rPh sb="74" eb="76">
      <t>ハッセイ</t>
    </rPh>
    <rPh sb="76" eb="77">
      <t>ジ</t>
    </rPh>
    <rPh sb="81" eb="83">
      <t>テキセツ</t>
    </rPh>
    <rPh sb="84" eb="87">
      <t>ジギョウリョウ</t>
    </rPh>
    <rPh sb="88" eb="90">
      <t>ケントウ</t>
    </rPh>
    <phoneticPr fontId="5"/>
  </si>
  <si>
    <t>厚労</t>
  </si>
  <si>
    <t>厚労</t>
    <rPh sb="0" eb="2">
      <t>コウロウ</t>
    </rPh>
    <phoneticPr fontId="5"/>
  </si>
  <si>
    <t>（令和３年度交付決定ベース）</t>
    <rPh sb="1" eb="3">
      <t>レイワ</t>
    </rPh>
    <rPh sb="4" eb="6">
      <t>ネンド</t>
    </rPh>
    <rPh sb="6" eb="8">
      <t>コウフ</t>
    </rPh>
    <rPh sb="8" eb="10">
      <t>ケッテイ</t>
    </rPh>
    <phoneticPr fontId="5"/>
  </si>
  <si>
    <t>障害福祉サービス等の衛生管理確保支援等事業等</t>
    <rPh sb="21" eb="22">
      <t>トウ</t>
    </rPh>
    <phoneticPr fontId="5"/>
  </si>
  <si>
    <t>補助金等交付</t>
  </si>
  <si>
    <t>障害者総合支援事業費補助金</t>
    <rPh sb="0" eb="3">
      <t>ショウガイシャ</t>
    </rPh>
    <rPh sb="3" eb="5">
      <t>ソウゴウ</t>
    </rPh>
    <rPh sb="5" eb="7">
      <t>シエン</t>
    </rPh>
    <rPh sb="7" eb="10">
      <t>ジギョウヒ</t>
    </rPh>
    <rPh sb="10" eb="13">
      <t>ホジョキン</t>
    </rPh>
    <phoneticPr fontId="5"/>
  </si>
  <si>
    <t>A.大阪市</t>
    <rPh sb="2" eb="5">
      <t>オオサカシ</t>
    </rPh>
    <phoneticPr fontId="5"/>
  </si>
  <si>
    <t>補助金</t>
    <rPh sb="0" eb="3">
      <t>ホジョキン</t>
    </rPh>
    <phoneticPr fontId="5"/>
  </si>
  <si>
    <t>新型コロナウイルス　感染症に係る障害福祉サービス事業所等に対するサービス継続支援事業</t>
    <rPh sb="0" eb="2">
      <t>シンガタ</t>
    </rPh>
    <rPh sb="10" eb="13">
      <t>カンセンショウ</t>
    </rPh>
    <rPh sb="14" eb="15">
      <t>カカ</t>
    </rPh>
    <rPh sb="16" eb="18">
      <t>ショウガイ</t>
    </rPh>
    <rPh sb="18" eb="20">
      <t>フクシ</t>
    </rPh>
    <rPh sb="24" eb="27">
      <t>ジギョウショ</t>
    </rPh>
    <rPh sb="27" eb="28">
      <t>トウ</t>
    </rPh>
    <rPh sb="29" eb="30">
      <t>タイ</t>
    </rPh>
    <rPh sb="36" eb="38">
      <t>ケイゾク</t>
    </rPh>
    <rPh sb="38" eb="40">
      <t>シエン</t>
    </rPh>
    <rPh sb="40" eb="42">
      <t>ジギョウ</t>
    </rPh>
    <phoneticPr fontId="5"/>
  </si>
  <si>
    <t>生産活動拡大支援事業</t>
    <rPh sb="0" eb="2">
      <t>セイサン</t>
    </rPh>
    <rPh sb="2" eb="4">
      <t>カツドウ</t>
    </rPh>
    <rPh sb="4" eb="6">
      <t>カクダイ</t>
    </rPh>
    <rPh sb="6" eb="8">
      <t>シエン</t>
    </rPh>
    <rPh sb="8" eb="10">
      <t>ジギョウ</t>
    </rPh>
    <phoneticPr fontId="5"/>
  </si>
  <si>
    <t>障害者支援施設等の感染防止対策のための相談・支援等事業</t>
    <rPh sb="0" eb="2">
      <t>ショウガイ</t>
    </rPh>
    <rPh sb="2" eb="3">
      <t>シャ</t>
    </rPh>
    <rPh sb="3" eb="5">
      <t>シエン</t>
    </rPh>
    <rPh sb="5" eb="7">
      <t>シセツ</t>
    </rPh>
    <rPh sb="7" eb="8">
      <t>トウ</t>
    </rPh>
    <rPh sb="9" eb="11">
      <t>カンセン</t>
    </rPh>
    <rPh sb="11" eb="13">
      <t>ボウシ</t>
    </rPh>
    <rPh sb="13" eb="15">
      <t>タイサク</t>
    </rPh>
    <rPh sb="19" eb="21">
      <t>ソウダン</t>
    </rPh>
    <rPh sb="22" eb="24">
      <t>シエン</t>
    </rPh>
    <rPh sb="24" eb="25">
      <t>トウ</t>
    </rPh>
    <rPh sb="25" eb="27">
      <t>ジギョウ</t>
    </rPh>
    <phoneticPr fontId="5"/>
  </si>
  <si>
    <t>大阪市</t>
    <rPh sb="0" eb="3">
      <t>オオサカシ</t>
    </rPh>
    <phoneticPr fontId="5"/>
  </si>
  <si>
    <t>東京都</t>
    <rPh sb="0" eb="3">
      <t>トウキョウト</t>
    </rPh>
    <phoneticPr fontId="5"/>
  </si>
  <si>
    <t>神奈川県</t>
    <rPh sb="0" eb="4">
      <t>カナガワケン</t>
    </rPh>
    <phoneticPr fontId="5"/>
  </si>
  <si>
    <t>大阪府</t>
    <rPh sb="0" eb="3">
      <t>オオサカフ</t>
    </rPh>
    <phoneticPr fontId="5"/>
  </si>
  <si>
    <t>千葉県</t>
    <rPh sb="0" eb="3">
      <t>チバケン</t>
    </rPh>
    <phoneticPr fontId="5"/>
  </si>
  <si>
    <t>埼玉県</t>
    <rPh sb="0" eb="3">
      <t>サイタマケン</t>
    </rPh>
    <phoneticPr fontId="5"/>
  </si>
  <si>
    <t>愛知県</t>
    <rPh sb="0" eb="3">
      <t>アイチケン</t>
    </rPh>
    <phoneticPr fontId="5"/>
  </si>
  <si>
    <t>福岡県</t>
    <rPh sb="0" eb="3">
      <t>フクオカケン</t>
    </rPh>
    <phoneticPr fontId="5"/>
  </si>
  <si>
    <t>札幌市</t>
    <rPh sb="0" eb="3">
      <t>サッポロシ</t>
    </rPh>
    <phoneticPr fontId="5"/>
  </si>
  <si>
    <t>兵庫県</t>
    <rPh sb="0" eb="3">
      <t>ヒョウゴケン</t>
    </rPh>
    <phoneticPr fontId="5"/>
  </si>
  <si>
    <t>新型コロナウイルス感染症の国内感染拡大防止対策に伴って生じる障害福祉施策における各種課題への対応する</t>
    <phoneticPr fontId="5"/>
  </si>
  <si>
    <t>障害福祉サービス施設・事業所等が、新型コロナウイルス感染症の感染者等が発生した場合等において、関係者との緊急かつ密接な連携の下、感染拡大防止対策の徹底や創意工夫を通じて、必要な障害福祉サービス等を継続して提供できるよう支援を行うこと等を実施する。</t>
    <rPh sb="116" eb="117">
      <t>トウ</t>
    </rPh>
    <rPh sb="118" eb="120">
      <t>ジッシ</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</si>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</sst>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95250</xdr:colOff>
      <xdr:row>270</xdr:row>
      <xdr:rowOff>312963</xdr:rowOff>
    </xdr:from>
    <xdr:to>
      <xdr:col>39</xdr:col>
      <xdr:colOff>84496</xdr:colOff>
      <xdr:row>273</xdr:row>
      <xdr:rowOff>311600</xdr:rowOff>
    </xdr:to>
    <xdr:sp macro="" textlink="">
      <xdr:nvSpPr>
        <xdr:cNvPr id="2" name="テキスト ボックス 1"/>
        <xdr:cNvSpPr txBox="1"/>
      </xdr:nvSpPr>
      <xdr:spPr>
        <a:xfrm>
          <a:off x="3495675" y="51109788"/>
          <a:ext cx="4389796" cy="1055912"/>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3,104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44824</xdr:colOff>
      <xdr:row>276</xdr:row>
      <xdr:rowOff>159459</xdr:rowOff>
    </xdr:from>
    <xdr:to>
      <xdr:col>29</xdr:col>
      <xdr:colOff>100854</xdr:colOff>
      <xdr:row>278</xdr:row>
      <xdr:rowOff>11205</xdr:rowOff>
    </xdr:to>
    <xdr:sp macro="" textlink="">
      <xdr:nvSpPr>
        <xdr:cNvPr id="3" name="下矢印 2"/>
        <xdr:cNvSpPr/>
      </xdr:nvSpPr>
      <xdr:spPr>
        <a:xfrm>
          <a:off x="5245474" y="53070834"/>
          <a:ext cx="656105" cy="55659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124174</xdr:colOff>
      <xdr:row>278</xdr:row>
      <xdr:rowOff>29530</xdr:rowOff>
    </xdr:from>
    <xdr:to>
      <xdr:col>35</xdr:col>
      <xdr:colOff>8329</xdr:colOff>
      <xdr:row>279</xdr:row>
      <xdr:rowOff>132503</xdr:rowOff>
    </xdr:to>
    <xdr:sp macro="" textlink="">
      <xdr:nvSpPr>
        <xdr:cNvPr id="4" name="テキスト ボックス 3"/>
        <xdr:cNvSpPr txBox="1"/>
      </xdr:nvSpPr>
      <xdr:spPr>
        <a:xfrm>
          <a:off x="4124674" y="53645755"/>
          <a:ext cx="2884530" cy="4553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145676</xdr:colOff>
      <xdr:row>279</xdr:row>
      <xdr:rowOff>142801</xdr:rowOff>
    </xdr:from>
    <xdr:to>
      <xdr:col>39</xdr:col>
      <xdr:colOff>112059</xdr:colOff>
      <xdr:row>282</xdr:row>
      <xdr:rowOff>179295</xdr:rowOff>
    </xdr:to>
    <xdr:sp macro="" textlink="">
      <xdr:nvSpPr>
        <xdr:cNvPr id="5" name="テキスト ボックス 4"/>
        <xdr:cNvSpPr txBox="1"/>
      </xdr:nvSpPr>
      <xdr:spPr>
        <a:xfrm>
          <a:off x="3346076" y="54111451"/>
          <a:ext cx="4566958" cy="109376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en-US" altLang="ja-JP" sz="2000"/>
            <a:t>3,104</a:t>
          </a:r>
          <a:r>
            <a:rPr kumimoji="1" lang="ja-JP" altLang="en-US" sz="2000"/>
            <a:t>百万円</a:t>
          </a:r>
        </a:p>
      </xdr:txBody>
    </xdr:sp>
    <xdr:clientData/>
  </xdr:twoCellAnchor>
  <xdr:twoCellAnchor>
    <xdr:from>
      <xdr:col>20</xdr:col>
      <xdr:colOff>33618</xdr:colOff>
      <xdr:row>274</xdr:row>
      <xdr:rowOff>112059</xdr:rowOff>
    </xdr:from>
    <xdr:to>
      <xdr:col>36</xdr:col>
      <xdr:colOff>161754</xdr:colOff>
      <xdr:row>276</xdr:row>
      <xdr:rowOff>123266</xdr:rowOff>
    </xdr:to>
    <xdr:sp macro="" textlink="">
      <xdr:nvSpPr>
        <xdr:cNvPr id="6" name="テキスト ボックス 5"/>
        <xdr:cNvSpPr txBox="1"/>
      </xdr:nvSpPr>
      <xdr:spPr>
        <a:xfrm>
          <a:off x="4034118" y="52318584"/>
          <a:ext cx="3328536" cy="71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a:t>
          </a:r>
          <a:endParaRPr kumimoji="1" lang="en-US" altLang="ja-JP" sz="1100"/>
        </a:p>
        <a:p>
          <a:pPr algn="ctr"/>
          <a:r>
            <a:rPr kumimoji="1" lang="ja-JP" altLang="en-US" sz="1100"/>
            <a:t>に要する費用を補助</a:t>
          </a:r>
        </a:p>
      </xdr:txBody>
    </xdr:sp>
    <xdr:clientData/>
  </xdr:twoCellAnchor>
  <xdr:twoCellAnchor>
    <xdr:from>
      <xdr:col>20</xdr:col>
      <xdr:colOff>145675</xdr:colOff>
      <xdr:row>274</xdr:row>
      <xdr:rowOff>190500</xdr:rowOff>
    </xdr:from>
    <xdr:to>
      <xdr:col>35</xdr:col>
      <xdr:colOff>178805</xdr:colOff>
      <xdr:row>276</xdr:row>
      <xdr:rowOff>44822</xdr:rowOff>
    </xdr:to>
    <xdr:sp macro="" textlink="">
      <xdr:nvSpPr>
        <xdr:cNvPr id="7" name="大かっこ 6"/>
        <xdr:cNvSpPr/>
      </xdr:nvSpPr>
      <xdr:spPr>
        <a:xfrm>
          <a:off x="4146175" y="52397025"/>
          <a:ext cx="3033505" cy="55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95249</xdr:colOff>
      <xdr:row>282</xdr:row>
      <xdr:rowOff>257737</xdr:rowOff>
    </xdr:from>
    <xdr:to>
      <xdr:col>38</xdr:col>
      <xdr:colOff>36818</xdr:colOff>
      <xdr:row>284</xdr:row>
      <xdr:rowOff>112060</xdr:rowOff>
    </xdr:to>
    <xdr:sp macro="" textlink="">
      <xdr:nvSpPr>
        <xdr:cNvPr id="8" name="大かっこ 7"/>
        <xdr:cNvSpPr/>
      </xdr:nvSpPr>
      <xdr:spPr>
        <a:xfrm>
          <a:off x="3895724" y="55283662"/>
          <a:ext cx="3742044" cy="873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282</xdr:row>
      <xdr:rowOff>278545</xdr:rowOff>
    </xdr:from>
    <xdr:to>
      <xdr:col>36</xdr:col>
      <xdr:colOff>149678</xdr:colOff>
      <xdr:row>284</xdr:row>
      <xdr:rowOff>334575</xdr:rowOff>
    </xdr:to>
    <xdr:sp macro="" textlink="">
      <xdr:nvSpPr>
        <xdr:cNvPr id="9" name="テキスト ボックス 8"/>
        <xdr:cNvSpPr txBox="1"/>
      </xdr:nvSpPr>
      <xdr:spPr>
        <a:xfrm>
          <a:off x="4150178" y="55304470"/>
          <a:ext cx="3200400" cy="1075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17</xdr:col>
      <xdr:colOff>2401</xdr:colOff>
      <xdr:row>287</xdr:row>
      <xdr:rowOff>139593</xdr:rowOff>
    </xdr:from>
    <xdr:to>
      <xdr:col>40</xdr:col>
      <xdr:colOff>13607</xdr:colOff>
      <xdr:row>289</xdr:row>
      <xdr:rowOff>81642</xdr:rowOff>
    </xdr:to>
    <xdr:sp macro="" textlink="">
      <xdr:nvSpPr>
        <xdr:cNvPr id="10" name="正方形/長方形 9"/>
        <xdr:cNvSpPr/>
      </xdr:nvSpPr>
      <xdr:spPr>
        <a:xfrm>
          <a:off x="3402826" y="57889668"/>
          <a:ext cx="4611781" cy="6183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22</xdr:col>
      <xdr:colOff>67234</xdr:colOff>
      <xdr:row>289</xdr:row>
      <xdr:rowOff>221715</xdr:rowOff>
    </xdr:from>
    <xdr:to>
      <xdr:col>35</xdr:col>
      <xdr:colOff>44821</xdr:colOff>
      <xdr:row>291</xdr:row>
      <xdr:rowOff>81642</xdr:rowOff>
    </xdr:to>
    <xdr:sp macro="" textlink="">
      <xdr:nvSpPr>
        <xdr:cNvPr id="11" name="テキスト ボックス 10"/>
        <xdr:cNvSpPr txBox="1"/>
      </xdr:nvSpPr>
      <xdr:spPr>
        <a:xfrm>
          <a:off x="4467784" y="58648065"/>
          <a:ext cx="2577912" cy="555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twoCellAnchor>
    <xdr:from>
      <xdr:col>21</xdr:col>
      <xdr:colOff>76039</xdr:colOff>
      <xdr:row>289</xdr:row>
      <xdr:rowOff>224115</xdr:rowOff>
    </xdr:from>
    <xdr:to>
      <xdr:col>36</xdr:col>
      <xdr:colOff>86757</xdr:colOff>
      <xdr:row>290</xdr:row>
      <xdr:rowOff>258853</xdr:rowOff>
    </xdr:to>
    <xdr:sp macro="" textlink="">
      <xdr:nvSpPr>
        <xdr:cNvPr id="12" name="大かっこ 11"/>
        <xdr:cNvSpPr/>
      </xdr:nvSpPr>
      <xdr:spPr>
        <a:xfrm>
          <a:off x="4276564" y="58650465"/>
          <a:ext cx="3011093" cy="415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100853</xdr:colOff>
      <xdr:row>284</xdr:row>
      <xdr:rowOff>224117</xdr:rowOff>
    </xdr:from>
    <xdr:to>
      <xdr:col>29</xdr:col>
      <xdr:colOff>156883</xdr:colOff>
      <xdr:row>286</xdr:row>
      <xdr:rowOff>19835</xdr:rowOff>
    </xdr:to>
    <xdr:sp macro="" textlink="">
      <xdr:nvSpPr>
        <xdr:cNvPr id="13" name="下矢印 12"/>
        <xdr:cNvSpPr/>
      </xdr:nvSpPr>
      <xdr:spPr>
        <a:xfrm>
          <a:off x="5301503" y="56269217"/>
          <a:ext cx="656105" cy="112921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286</xdr:row>
      <xdr:rowOff>33618</xdr:rowOff>
    </xdr:from>
    <xdr:to>
      <xdr:col>35</xdr:col>
      <xdr:colOff>164302</xdr:colOff>
      <xdr:row>286</xdr:row>
      <xdr:rowOff>483973</xdr:rowOff>
    </xdr:to>
    <xdr:sp macro="" textlink="">
      <xdr:nvSpPr>
        <xdr:cNvPr id="14" name="テキスト ボックス 13"/>
        <xdr:cNvSpPr txBox="1"/>
      </xdr:nvSpPr>
      <xdr:spPr>
        <a:xfrm>
          <a:off x="4278966" y="57412218"/>
          <a:ext cx="2886211" cy="3360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oneCellAnchor>
    <xdr:from>
      <xdr:col>38</xdr:col>
      <xdr:colOff>112058</xdr:colOff>
      <xdr:row>50</xdr:row>
      <xdr:rowOff>168089</xdr:rowOff>
    </xdr:from>
    <xdr:ext cx="605118" cy="275717"/>
    <xdr:sp macro="" textlink="">
      <xdr:nvSpPr>
        <xdr:cNvPr id="16" name="テキスト ボックス 15"/>
        <xdr:cNvSpPr txBox="1"/>
      </xdr:nvSpPr>
      <xdr:spPr>
        <a:xfrm>
          <a:off x="7776882" y="12169589"/>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80682</xdr:colOff>
      <xdr:row>69</xdr:row>
      <xdr:rowOff>170329</xdr:rowOff>
    </xdr:from>
    <xdr:ext cx="605118" cy="275717"/>
    <xdr:sp macro="" textlink="">
      <xdr:nvSpPr>
        <xdr:cNvPr id="18" name="テキスト ボックス 17"/>
        <xdr:cNvSpPr txBox="1"/>
      </xdr:nvSpPr>
      <xdr:spPr>
        <a:xfrm>
          <a:off x="7745506" y="16407653"/>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98610</xdr:colOff>
      <xdr:row>68</xdr:row>
      <xdr:rowOff>8964</xdr:rowOff>
    </xdr:from>
    <xdr:ext cx="629771" cy="275717"/>
    <xdr:sp macro="" textlink="">
      <xdr:nvSpPr>
        <xdr:cNvPr id="19" name="テキスト ボックス 18"/>
        <xdr:cNvSpPr txBox="1"/>
      </xdr:nvSpPr>
      <xdr:spPr>
        <a:xfrm>
          <a:off x="7763434" y="15954935"/>
          <a:ext cx="629771"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100852</xdr:colOff>
      <xdr:row>65</xdr:row>
      <xdr:rowOff>78441</xdr:rowOff>
    </xdr:from>
    <xdr:ext cx="605118" cy="275717"/>
    <xdr:sp macro="" textlink="">
      <xdr:nvSpPr>
        <xdr:cNvPr id="21" name="テキスト ボックス 20"/>
        <xdr:cNvSpPr txBox="1"/>
      </xdr:nvSpPr>
      <xdr:spPr>
        <a:xfrm>
          <a:off x="7765676" y="14769353"/>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129987</xdr:colOff>
      <xdr:row>52</xdr:row>
      <xdr:rowOff>118782</xdr:rowOff>
    </xdr:from>
    <xdr:ext cx="605118" cy="275717"/>
    <xdr:sp macro="" textlink="">
      <xdr:nvSpPr>
        <xdr:cNvPr id="22" name="テキスト ボックス 21"/>
        <xdr:cNvSpPr txBox="1"/>
      </xdr:nvSpPr>
      <xdr:spPr>
        <a:xfrm>
          <a:off x="7794811" y="13240870"/>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I8" sqref="BI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726</v>
      </c>
      <c r="AK2" s="851"/>
      <c r="AL2" s="851"/>
      <c r="AM2" s="851"/>
      <c r="AN2" s="90" t="s">
        <v>368</v>
      </c>
      <c r="AO2" s="851">
        <v>21</v>
      </c>
      <c r="AP2" s="851"/>
      <c r="AQ2" s="851"/>
      <c r="AR2" s="91" t="s">
        <v>368</v>
      </c>
      <c r="AS2" s="852">
        <v>868</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694</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370</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696</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698</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749</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障害者施策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5">
        <v>0</v>
      </c>
      <c r="Q13" s="716"/>
      <c r="R13" s="716"/>
      <c r="S13" s="716"/>
      <c r="T13" s="716"/>
      <c r="U13" s="716"/>
      <c r="V13" s="717"/>
      <c r="W13" s="715" t="s">
        <v>698</v>
      </c>
      <c r="X13" s="716"/>
      <c r="Y13" s="716"/>
      <c r="Z13" s="716"/>
      <c r="AA13" s="716"/>
      <c r="AB13" s="716"/>
      <c r="AC13" s="717"/>
      <c r="AD13" s="715">
        <v>1381</v>
      </c>
      <c r="AE13" s="716"/>
      <c r="AF13" s="716"/>
      <c r="AG13" s="716"/>
      <c r="AH13" s="716"/>
      <c r="AI13" s="716"/>
      <c r="AJ13" s="717"/>
      <c r="AK13" s="715" t="s">
        <v>698</v>
      </c>
      <c r="AL13" s="716"/>
      <c r="AM13" s="716"/>
      <c r="AN13" s="716"/>
      <c r="AO13" s="716"/>
      <c r="AP13" s="716"/>
      <c r="AQ13" s="717"/>
      <c r="AR13" s="751" t="s">
        <v>752</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5">
        <v>0</v>
      </c>
      <c r="Q14" s="716"/>
      <c r="R14" s="716"/>
      <c r="S14" s="716"/>
      <c r="T14" s="716"/>
      <c r="U14" s="716"/>
      <c r="V14" s="717"/>
      <c r="W14" s="715">
        <v>20368</v>
      </c>
      <c r="X14" s="716"/>
      <c r="Y14" s="716"/>
      <c r="Z14" s="716"/>
      <c r="AA14" s="716"/>
      <c r="AB14" s="716"/>
      <c r="AC14" s="717"/>
      <c r="AD14" s="715">
        <v>4251</v>
      </c>
      <c r="AE14" s="716"/>
      <c r="AF14" s="716"/>
      <c r="AG14" s="716"/>
      <c r="AH14" s="716"/>
      <c r="AI14" s="716"/>
      <c r="AJ14" s="717"/>
      <c r="AK14" s="715" t="s">
        <v>698</v>
      </c>
      <c r="AL14" s="716"/>
      <c r="AM14" s="716"/>
      <c r="AN14" s="716"/>
      <c r="AO14" s="716"/>
      <c r="AP14" s="716"/>
      <c r="AQ14" s="717"/>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5" t="s">
        <v>698</v>
      </c>
      <c r="Q15" s="716"/>
      <c r="R15" s="716"/>
      <c r="S15" s="716"/>
      <c r="T15" s="716"/>
      <c r="U15" s="716"/>
      <c r="V15" s="717"/>
      <c r="W15" s="715">
        <v>776</v>
      </c>
      <c r="X15" s="716"/>
      <c r="Y15" s="716"/>
      <c r="Z15" s="716"/>
      <c r="AA15" s="716"/>
      <c r="AB15" s="716"/>
      <c r="AC15" s="717"/>
      <c r="AD15" s="715">
        <v>390</v>
      </c>
      <c r="AE15" s="716"/>
      <c r="AF15" s="716"/>
      <c r="AG15" s="716"/>
      <c r="AH15" s="716"/>
      <c r="AI15" s="716"/>
      <c r="AJ15" s="717"/>
      <c r="AK15" s="715">
        <v>2214</v>
      </c>
      <c r="AL15" s="716"/>
      <c r="AM15" s="716"/>
      <c r="AN15" s="716"/>
      <c r="AO15" s="716"/>
      <c r="AP15" s="716"/>
      <c r="AQ15" s="717"/>
      <c r="AR15" s="715"/>
      <c r="AS15" s="716"/>
      <c r="AT15" s="716"/>
      <c r="AU15" s="716"/>
      <c r="AV15" s="716"/>
      <c r="AW15" s="716"/>
      <c r="AX15" s="824"/>
    </row>
    <row r="16" spans="1:50" ht="21" customHeight="1" x14ac:dyDescent="0.15">
      <c r="A16" s="323"/>
      <c r="B16" s="324"/>
      <c r="C16" s="324"/>
      <c r="D16" s="324"/>
      <c r="E16" s="324"/>
      <c r="F16" s="325"/>
      <c r="G16" s="805"/>
      <c r="H16" s="806"/>
      <c r="I16" s="798" t="s">
        <v>49</v>
      </c>
      <c r="J16" s="811"/>
      <c r="K16" s="811"/>
      <c r="L16" s="811"/>
      <c r="M16" s="811"/>
      <c r="N16" s="811"/>
      <c r="O16" s="812"/>
      <c r="P16" s="715">
        <v>-776</v>
      </c>
      <c r="Q16" s="716"/>
      <c r="R16" s="716"/>
      <c r="S16" s="716"/>
      <c r="T16" s="716"/>
      <c r="U16" s="716"/>
      <c r="V16" s="717"/>
      <c r="W16" s="715">
        <v>-390</v>
      </c>
      <c r="X16" s="716"/>
      <c r="Y16" s="716"/>
      <c r="Z16" s="716"/>
      <c r="AA16" s="716"/>
      <c r="AB16" s="716"/>
      <c r="AC16" s="717"/>
      <c r="AD16" s="715">
        <v>-2214</v>
      </c>
      <c r="AE16" s="716"/>
      <c r="AF16" s="716"/>
      <c r="AG16" s="716"/>
      <c r="AH16" s="716"/>
      <c r="AI16" s="716"/>
      <c r="AJ16" s="717"/>
      <c r="AK16" s="715" t="s">
        <v>698</v>
      </c>
      <c r="AL16" s="716"/>
      <c r="AM16" s="716"/>
      <c r="AN16" s="716"/>
      <c r="AO16" s="716"/>
      <c r="AP16" s="716"/>
      <c r="AQ16" s="717"/>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5">
        <v>9999</v>
      </c>
      <c r="Q17" s="716"/>
      <c r="R17" s="716"/>
      <c r="S17" s="716"/>
      <c r="T17" s="716"/>
      <c r="U17" s="716"/>
      <c r="V17" s="717"/>
      <c r="W17" s="715">
        <v>-287</v>
      </c>
      <c r="X17" s="716"/>
      <c r="Y17" s="716"/>
      <c r="Z17" s="716"/>
      <c r="AA17" s="716"/>
      <c r="AB17" s="716"/>
      <c r="AC17" s="717"/>
      <c r="AD17" s="715">
        <v>-402</v>
      </c>
      <c r="AE17" s="716"/>
      <c r="AF17" s="716"/>
      <c r="AG17" s="716"/>
      <c r="AH17" s="716"/>
      <c r="AI17" s="716"/>
      <c r="AJ17" s="717"/>
      <c r="AK17" s="715" t="s">
        <v>698</v>
      </c>
      <c r="AL17" s="716"/>
      <c r="AM17" s="716"/>
      <c r="AN17" s="716"/>
      <c r="AO17" s="716"/>
      <c r="AP17" s="716"/>
      <c r="AQ17" s="717"/>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9223</v>
      </c>
      <c r="Q18" s="795"/>
      <c r="R18" s="795"/>
      <c r="S18" s="795"/>
      <c r="T18" s="795"/>
      <c r="U18" s="795"/>
      <c r="V18" s="796"/>
      <c r="W18" s="794">
        <f>SUM(W13:AC17)</f>
        <v>20467</v>
      </c>
      <c r="X18" s="795"/>
      <c r="Y18" s="795"/>
      <c r="Z18" s="795"/>
      <c r="AA18" s="795"/>
      <c r="AB18" s="795"/>
      <c r="AC18" s="796"/>
      <c r="AD18" s="794">
        <f>SUM(AD13:AJ17)</f>
        <v>3406</v>
      </c>
      <c r="AE18" s="795"/>
      <c r="AF18" s="795"/>
      <c r="AG18" s="795"/>
      <c r="AH18" s="795"/>
      <c r="AI18" s="795"/>
      <c r="AJ18" s="796"/>
      <c r="AK18" s="794">
        <f>SUM(AK13:AQ17)</f>
        <v>2214</v>
      </c>
      <c r="AL18" s="795"/>
      <c r="AM18" s="795"/>
      <c r="AN18" s="795"/>
      <c r="AO18" s="795"/>
      <c r="AP18" s="795"/>
      <c r="AQ18" s="796"/>
      <c r="AR18" s="794">
        <f>SUM(AR13:AX17)</f>
        <v>0</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5">
        <v>7419</v>
      </c>
      <c r="Q19" s="716"/>
      <c r="R19" s="716"/>
      <c r="S19" s="716"/>
      <c r="T19" s="716"/>
      <c r="U19" s="716"/>
      <c r="V19" s="717"/>
      <c r="W19" s="715">
        <v>14056</v>
      </c>
      <c r="X19" s="716"/>
      <c r="Y19" s="716"/>
      <c r="Z19" s="716"/>
      <c r="AA19" s="716"/>
      <c r="AB19" s="716"/>
      <c r="AC19" s="717"/>
      <c r="AD19" s="715">
        <v>3104</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0.80440203838230506</v>
      </c>
      <c r="Q20" s="762"/>
      <c r="R20" s="762"/>
      <c r="S20" s="762"/>
      <c r="T20" s="762"/>
      <c r="U20" s="762"/>
      <c r="V20" s="762"/>
      <c r="W20" s="762">
        <f>IF(W18=0, "-", SUM(W19)/W18)</f>
        <v>0.68676405921727657</v>
      </c>
      <c r="X20" s="762"/>
      <c r="Y20" s="762"/>
      <c r="Z20" s="762"/>
      <c r="AA20" s="762"/>
      <c r="AB20" s="762"/>
      <c r="AC20" s="762"/>
      <c r="AD20" s="762">
        <f>IF(AD18=0, "-", SUM(AD19)/AD18)</f>
        <v>0.91133294186729297</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e">
        <f>IF(P19=0, "-", SUM(P19)/SUM(P13,P14))</f>
        <v>#DIV/0!</v>
      </c>
      <c r="Q21" s="762"/>
      <c r="R21" s="762"/>
      <c r="S21" s="762"/>
      <c r="T21" s="762"/>
      <c r="U21" s="762"/>
      <c r="V21" s="762"/>
      <c r="W21" s="762">
        <f>IF(W19=0, "-", SUM(W19)/SUM(W13,W14))</f>
        <v>0.69010212097407697</v>
      </c>
      <c r="X21" s="762"/>
      <c r="Y21" s="762"/>
      <c r="Z21" s="762"/>
      <c r="AA21" s="762"/>
      <c r="AB21" s="762"/>
      <c r="AC21" s="762"/>
      <c r="AD21" s="762">
        <f>IF(AD19=0, "-", SUM(AD19)/SUM(AD13,AD14))</f>
        <v>0.55113636363636365</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677</v>
      </c>
      <c r="B22" s="722"/>
      <c r="C22" s="722"/>
      <c r="D22" s="722"/>
      <c r="E22" s="722"/>
      <c r="F22" s="723"/>
      <c r="G22" s="727" t="s">
        <v>309</v>
      </c>
      <c r="H22" s="566"/>
      <c r="I22" s="566"/>
      <c r="J22" s="566"/>
      <c r="K22" s="566"/>
      <c r="L22" s="566"/>
      <c r="M22" s="566"/>
      <c r="N22" s="566"/>
      <c r="O22" s="567"/>
      <c r="P22" s="728" t="s">
        <v>675</v>
      </c>
      <c r="Q22" s="566"/>
      <c r="R22" s="566"/>
      <c r="S22" s="566"/>
      <c r="T22" s="566"/>
      <c r="U22" s="566"/>
      <c r="V22" s="567"/>
      <c r="W22" s="728" t="s">
        <v>676</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4"/>
      <c r="B23" s="725"/>
      <c r="C23" s="725"/>
      <c r="D23" s="725"/>
      <c r="E23" s="725"/>
      <c r="F23" s="726"/>
      <c r="G23" s="748" t="s">
        <v>731</v>
      </c>
      <c r="H23" s="749"/>
      <c r="I23" s="749"/>
      <c r="J23" s="749"/>
      <c r="K23" s="749"/>
      <c r="L23" s="749"/>
      <c r="M23" s="749"/>
      <c r="N23" s="749"/>
      <c r="O23" s="750"/>
      <c r="P23" s="751" t="s">
        <v>698</v>
      </c>
      <c r="Q23" s="752"/>
      <c r="R23" s="752"/>
      <c r="S23" s="752"/>
      <c r="T23" s="752"/>
      <c r="U23" s="752"/>
      <c r="V23" s="753"/>
      <c r="W23" s="751" t="s">
        <v>752</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x14ac:dyDescent="0.15">
      <c r="A29" s="724"/>
      <c r="B29" s="725"/>
      <c r="C29" s="725"/>
      <c r="D29" s="725"/>
      <c r="E29" s="725"/>
      <c r="F29" s="726"/>
      <c r="G29" s="314" t="s">
        <v>18</v>
      </c>
      <c r="H29" s="735"/>
      <c r="I29" s="735"/>
      <c r="J29" s="735"/>
      <c r="K29" s="735"/>
      <c r="L29" s="735"/>
      <c r="M29" s="735"/>
      <c r="N29" s="735"/>
      <c r="O29" s="736"/>
      <c r="P29" s="737" t="str">
        <f>AK13</f>
        <v>-</v>
      </c>
      <c r="Q29" s="738"/>
      <c r="R29" s="738"/>
      <c r="S29" s="738"/>
      <c r="T29" s="738"/>
      <c r="U29" s="738"/>
      <c r="V29" s="739"/>
      <c r="W29" s="740" t="str">
        <f>AR13</f>
        <v>-</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hidden="1" customHeight="1" x14ac:dyDescent="0.15">
      <c r="A30" s="743" t="s">
        <v>664</v>
      </c>
      <c r="B30" s="744"/>
      <c r="C30" s="744"/>
      <c r="D30" s="744"/>
      <c r="E30" s="744"/>
      <c r="F30" s="745"/>
      <c r="G30" s="732"/>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hidden="1" customHeight="1" x14ac:dyDescent="0.15">
      <c r="A31" s="664"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2" t="s">
        <v>501</v>
      </c>
      <c r="AF31" s="712"/>
      <c r="AG31" s="712"/>
      <c r="AH31" s="713"/>
      <c r="AI31" s="132" t="s">
        <v>653</v>
      </c>
      <c r="AJ31" s="712"/>
      <c r="AK31" s="712"/>
      <c r="AL31" s="713"/>
      <c r="AM31" s="132" t="s">
        <v>469</v>
      </c>
      <c r="AN31" s="712"/>
      <c r="AO31" s="712"/>
      <c r="AP31" s="713"/>
      <c r="AQ31" s="639" t="s">
        <v>500</v>
      </c>
      <c r="AR31" s="640"/>
      <c r="AS31" s="640"/>
      <c r="AT31" s="641"/>
      <c r="AU31" s="639" t="s">
        <v>678</v>
      </c>
      <c r="AV31" s="640"/>
      <c r="AW31" s="640"/>
      <c r="AX31" s="649"/>
    </row>
    <row r="32" spans="1:50" ht="23.25" hidden="1" customHeight="1" x14ac:dyDescent="0.15">
      <c r="A32" s="664"/>
      <c r="B32" s="169"/>
      <c r="C32" s="169"/>
      <c r="D32" s="169"/>
      <c r="E32" s="169"/>
      <c r="F32" s="170"/>
      <c r="G32" s="650"/>
      <c r="H32" s="651"/>
      <c r="I32" s="651"/>
      <c r="J32" s="651"/>
      <c r="K32" s="651"/>
      <c r="L32" s="651"/>
      <c r="M32" s="651"/>
      <c r="N32" s="651"/>
      <c r="O32" s="651"/>
      <c r="P32" s="654"/>
      <c r="Q32" s="655"/>
      <c r="R32" s="655"/>
      <c r="S32" s="655"/>
      <c r="T32" s="655"/>
      <c r="U32" s="655"/>
      <c r="V32" s="655"/>
      <c r="W32" s="655"/>
      <c r="X32" s="656"/>
      <c r="Y32" s="660" t="s">
        <v>52</v>
      </c>
      <c r="Z32" s="661"/>
      <c r="AA32" s="662"/>
      <c r="AB32" s="663"/>
      <c r="AC32" s="663"/>
      <c r="AD32" s="663"/>
      <c r="AE32" s="632"/>
      <c r="AF32" s="632"/>
      <c r="AG32" s="632"/>
      <c r="AH32" s="632"/>
      <c r="AI32" s="632"/>
      <c r="AJ32" s="632"/>
      <c r="AK32" s="632"/>
      <c r="AL32" s="632"/>
      <c r="AM32" s="632"/>
      <c r="AN32" s="632"/>
      <c r="AO32" s="632"/>
      <c r="AP32" s="632"/>
      <c r="AQ32" s="632"/>
      <c r="AR32" s="632"/>
      <c r="AS32" s="632"/>
      <c r="AT32" s="632"/>
      <c r="AU32" s="633"/>
      <c r="AV32" s="634"/>
      <c r="AW32" s="634"/>
      <c r="AX32" s="635"/>
    </row>
    <row r="33" spans="1:51" ht="23.25" hidden="1"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c r="AC33" s="663"/>
      <c r="AD33" s="663"/>
      <c r="AE33" s="632"/>
      <c r="AF33" s="632"/>
      <c r="AG33" s="632"/>
      <c r="AH33" s="632"/>
      <c r="AI33" s="632"/>
      <c r="AJ33" s="632"/>
      <c r="AK33" s="632"/>
      <c r="AL33" s="632"/>
      <c r="AM33" s="632"/>
      <c r="AN33" s="632"/>
      <c r="AO33" s="632"/>
      <c r="AP33" s="632"/>
      <c r="AQ33" s="632"/>
      <c r="AR33" s="632"/>
      <c r="AS33" s="632"/>
      <c r="AT33" s="632"/>
      <c r="AU33" s="633"/>
      <c r="AV33" s="634"/>
      <c r="AW33" s="634"/>
      <c r="AX33" s="635"/>
    </row>
    <row r="34" spans="1:51" ht="23.25" hidden="1"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501</v>
      </c>
      <c r="AF34" s="192"/>
      <c r="AG34" s="192"/>
      <c r="AH34" s="193"/>
      <c r="AI34" s="191" t="s">
        <v>653</v>
      </c>
      <c r="AJ34" s="192"/>
      <c r="AK34" s="192"/>
      <c r="AL34" s="193"/>
      <c r="AM34" s="191" t="s">
        <v>469</v>
      </c>
      <c r="AN34" s="192"/>
      <c r="AO34" s="192"/>
      <c r="AP34" s="193"/>
      <c r="AQ34" s="643" t="s">
        <v>679</v>
      </c>
      <c r="AR34" s="644"/>
      <c r="AS34" s="644"/>
      <c r="AT34" s="644"/>
      <c r="AU34" s="644"/>
      <c r="AV34" s="644"/>
      <c r="AW34" s="644"/>
      <c r="AX34" s="645"/>
    </row>
    <row r="35" spans="1:51" ht="23.25" hidden="1" customHeight="1" x14ac:dyDescent="0.15">
      <c r="A35" s="699"/>
      <c r="B35" s="700"/>
      <c r="C35" s="700"/>
      <c r="D35" s="700"/>
      <c r="E35" s="700"/>
      <c r="F35" s="701"/>
      <c r="G35" s="668" t="s">
        <v>668</v>
      </c>
      <c r="H35" s="669"/>
      <c r="I35" s="669"/>
      <c r="J35" s="669"/>
      <c r="K35" s="669"/>
      <c r="L35" s="669"/>
      <c r="M35" s="669"/>
      <c r="N35" s="669"/>
      <c r="O35" s="669"/>
      <c r="P35" s="669"/>
      <c r="Q35" s="669"/>
      <c r="R35" s="669"/>
      <c r="S35" s="669"/>
      <c r="T35" s="669"/>
      <c r="U35" s="669"/>
      <c r="V35" s="669"/>
      <c r="W35" s="669"/>
      <c r="X35" s="669"/>
      <c r="Y35" s="672" t="s">
        <v>666</v>
      </c>
      <c r="Z35" s="673"/>
      <c r="AA35" s="674"/>
      <c r="AB35" s="675"/>
      <c r="AC35" s="676"/>
      <c r="AD35" s="677"/>
      <c r="AE35" s="678"/>
      <c r="AF35" s="678"/>
      <c r="AG35" s="678"/>
      <c r="AH35" s="678"/>
      <c r="AI35" s="678"/>
      <c r="AJ35" s="678"/>
      <c r="AK35" s="678"/>
      <c r="AL35" s="678"/>
      <c r="AM35" s="678"/>
      <c r="AN35" s="678"/>
      <c r="AO35" s="678"/>
      <c r="AP35" s="678"/>
      <c r="AQ35" s="109"/>
      <c r="AR35" s="103"/>
      <c r="AS35" s="103"/>
      <c r="AT35" s="103"/>
      <c r="AU35" s="103"/>
      <c r="AV35" s="103"/>
      <c r="AW35" s="103"/>
      <c r="AX35" s="104"/>
    </row>
    <row r="36" spans="1:51" ht="46.5" hidden="1"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5"/>
      <c r="AA36" s="666"/>
      <c r="AB36" s="628" t="s">
        <v>670</v>
      </c>
      <c r="AC36" s="629"/>
      <c r="AD36" s="630"/>
      <c r="AE36" s="631"/>
      <c r="AF36" s="631"/>
      <c r="AG36" s="631"/>
      <c r="AH36" s="631"/>
      <c r="AI36" s="631"/>
      <c r="AJ36" s="631"/>
      <c r="AK36" s="631"/>
      <c r="AL36" s="631"/>
      <c r="AM36" s="631"/>
      <c r="AN36" s="631"/>
      <c r="AO36" s="631"/>
      <c r="AP36" s="631"/>
      <c r="AQ36" s="631"/>
      <c r="AR36" s="631"/>
      <c r="AS36" s="631"/>
      <c r="AT36" s="631"/>
      <c r="AU36" s="631"/>
      <c r="AV36" s="631"/>
      <c r="AW36" s="631"/>
      <c r="AX36" s="667"/>
    </row>
    <row r="37" spans="1:51" ht="18.75" hidden="1"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hidden="1"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c r="AR38" s="524"/>
      <c r="AS38" s="143" t="s">
        <v>224</v>
      </c>
      <c r="AT38" s="144"/>
      <c r="AU38" s="142"/>
      <c r="AV38" s="142"/>
      <c r="AW38" s="124" t="s">
        <v>170</v>
      </c>
      <c r="AX38" s="145"/>
    </row>
    <row r="39" spans="1:51" ht="23.25" hidden="1" customHeight="1" x14ac:dyDescent="0.15">
      <c r="A39" s="690"/>
      <c r="B39" s="688"/>
      <c r="C39" s="688"/>
      <c r="D39" s="688"/>
      <c r="E39" s="688"/>
      <c r="F39" s="689"/>
      <c r="G39" s="194"/>
      <c r="H39" s="195"/>
      <c r="I39" s="195"/>
      <c r="J39" s="195"/>
      <c r="K39" s="195"/>
      <c r="L39" s="195"/>
      <c r="M39" s="195"/>
      <c r="N39" s="195"/>
      <c r="O39" s="196"/>
      <c r="P39" s="147"/>
      <c r="Q39" s="147"/>
      <c r="R39" s="147"/>
      <c r="S39" s="147"/>
      <c r="T39" s="147"/>
      <c r="U39" s="147"/>
      <c r="V39" s="147"/>
      <c r="W39" s="147"/>
      <c r="X39" s="148"/>
      <c r="Y39" s="235" t="s">
        <v>12</v>
      </c>
      <c r="Z39" s="236"/>
      <c r="AA39" s="237"/>
      <c r="AB39" s="164"/>
      <c r="AC39" s="164"/>
      <c r="AD39" s="164"/>
      <c r="AE39" s="109"/>
      <c r="AF39" s="103"/>
      <c r="AG39" s="103"/>
      <c r="AH39" s="103"/>
      <c r="AI39" s="109"/>
      <c r="AJ39" s="103"/>
      <c r="AK39" s="103"/>
      <c r="AL39" s="103"/>
      <c r="AM39" s="109"/>
      <c r="AN39" s="103"/>
      <c r="AO39" s="103"/>
      <c r="AP39" s="103"/>
      <c r="AQ39" s="110"/>
      <c r="AR39" s="111"/>
      <c r="AS39" s="111"/>
      <c r="AT39" s="112"/>
      <c r="AU39" s="103"/>
      <c r="AV39" s="103"/>
      <c r="AW39" s="103"/>
      <c r="AX39" s="104"/>
    </row>
    <row r="40" spans="1:51" ht="23.25" hidden="1"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c r="AC40" s="108"/>
      <c r="AD40" s="108"/>
      <c r="AE40" s="109"/>
      <c r="AF40" s="103"/>
      <c r="AG40" s="103"/>
      <c r="AH40" s="103"/>
      <c r="AI40" s="109"/>
      <c r="AJ40" s="103"/>
      <c r="AK40" s="103"/>
      <c r="AL40" s="103"/>
      <c r="AM40" s="109"/>
      <c r="AN40" s="103"/>
      <c r="AO40" s="103"/>
      <c r="AP40" s="103"/>
      <c r="AQ40" s="110"/>
      <c r="AR40" s="111"/>
      <c r="AS40" s="111"/>
      <c r="AT40" s="112"/>
      <c r="AU40" s="103"/>
      <c r="AV40" s="103"/>
      <c r="AW40" s="103"/>
      <c r="AX40" s="104"/>
    </row>
    <row r="41" spans="1:51" ht="23.25" hidden="1"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c r="AF41" s="103"/>
      <c r="AG41" s="103"/>
      <c r="AH41" s="103"/>
      <c r="AI41" s="109"/>
      <c r="AJ41" s="103"/>
      <c r="AK41" s="103"/>
      <c r="AL41" s="103"/>
      <c r="AM41" s="109"/>
      <c r="AN41" s="103"/>
      <c r="AO41" s="103"/>
      <c r="AP41" s="103"/>
      <c r="AQ41" s="110"/>
      <c r="AR41" s="111"/>
      <c r="AS41" s="111"/>
      <c r="AT41" s="112"/>
      <c r="AU41" s="103"/>
      <c r="AV41" s="103"/>
      <c r="AW41" s="103"/>
      <c r="AX41" s="104"/>
    </row>
    <row r="42" spans="1:51" ht="23.25" hidden="1" customHeight="1" x14ac:dyDescent="0.15">
      <c r="A42" s="203" t="s">
        <v>344</v>
      </c>
      <c r="B42" s="166"/>
      <c r="C42" s="166"/>
      <c r="D42" s="166"/>
      <c r="E42" s="166"/>
      <c r="F42" s="1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701</v>
      </c>
      <c r="H46" s="217"/>
      <c r="I46" s="217"/>
      <c r="J46" s="217"/>
      <c r="K46" s="217"/>
      <c r="L46" s="217"/>
      <c r="M46" s="217"/>
      <c r="N46" s="217"/>
      <c r="O46" s="217"/>
      <c r="P46" s="217"/>
      <c r="Q46" s="217"/>
      <c r="R46" s="217"/>
      <c r="S46" s="217"/>
      <c r="T46" s="217"/>
      <c r="U46" s="217"/>
      <c r="V46" s="217"/>
      <c r="W46" s="217"/>
      <c r="X46" s="217"/>
      <c r="Y46" s="217"/>
      <c r="Z46" s="217"/>
      <c r="AA46" s="218"/>
      <c r="AB46" s="223" t="s">
        <v>702</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50.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50.2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21"/>
      <c r="AF48" s="221"/>
      <c r="AG48" s="221"/>
      <c r="AH48" s="221"/>
      <c r="AI48" s="221"/>
      <c r="AJ48" s="221"/>
      <c r="AK48" s="221"/>
      <c r="AL48" s="221"/>
      <c r="AM48" s="221"/>
      <c r="AN48" s="221"/>
      <c r="AO48" s="221"/>
      <c r="AP48" s="221"/>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698</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44.25" customHeight="1" x14ac:dyDescent="0.15">
      <c r="A51" s="211"/>
      <c r="B51" s="168"/>
      <c r="C51" s="169"/>
      <c r="D51" s="169"/>
      <c r="E51" s="169"/>
      <c r="F51" s="170"/>
      <c r="G51" s="146" t="s">
        <v>703</v>
      </c>
      <c r="H51" s="147"/>
      <c r="I51" s="147"/>
      <c r="J51" s="147"/>
      <c r="K51" s="147"/>
      <c r="L51" s="147"/>
      <c r="M51" s="147"/>
      <c r="N51" s="147"/>
      <c r="O51" s="148"/>
      <c r="P51" s="147" t="s">
        <v>704</v>
      </c>
      <c r="Q51" s="155"/>
      <c r="R51" s="155"/>
      <c r="S51" s="155"/>
      <c r="T51" s="155"/>
      <c r="U51" s="155"/>
      <c r="V51" s="155"/>
      <c r="W51" s="155"/>
      <c r="X51" s="156"/>
      <c r="Y51" s="161" t="s">
        <v>58</v>
      </c>
      <c r="Z51" s="162"/>
      <c r="AA51" s="163"/>
      <c r="AB51" s="164" t="s">
        <v>705</v>
      </c>
      <c r="AC51" s="164"/>
      <c r="AD51" s="164"/>
      <c r="AE51" s="109">
        <v>7419</v>
      </c>
      <c r="AF51" s="103"/>
      <c r="AG51" s="103"/>
      <c r="AH51" s="103"/>
      <c r="AI51" s="109">
        <v>14056</v>
      </c>
      <c r="AJ51" s="103"/>
      <c r="AK51" s="103"/>
      <c r="AL51" s="103"/>
      <c r="AM51" s="109"/>
      <c r="AN51" s="103"/>
      <c r="AO51" s="103"/>
      <c r="AP51" s="103"/>
      <c r="AQ51" s="110" t="s">
        <v>698</v>
      </c>
      <c r="AR51" s="111"/>
      <c r="AS51" s="111"/>
      <c r="AT51" s="112"/>
      <c r="AU51" s="103" t="s">
        <v>698</v>
      </c>
      <c r="AV51" s="103"/>
      <c r="AW51" s="103"/>
      <c r="AX51" s="104"/>
      <c r="AY51">
        <f t="shared" si="0"/>
        <v>1</v>
      </c>
    </row>
    <row r="52" spans="1:60" ht="44.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705</v>
      </c>
      <c r="AC52" s="108"/>
      <c r="AD52" s="108"/>
      <c r="AE52" s="109">
        <v>9590</v>
      </c>
      <c r="AF52" s="103"/>
      <c r="AG52" s="103"/>
      <c r="AH52" s="103"/>
      <c r="AI52" s="109">
        <v>20976</v>
      </c>
      <c r="AJ52" s="103"/>
      <c r="AK52" s="103"/>
      <c r="AL52" s="103"/>
      <c r="AM52" s="109">
        <v>20976</v>
      </c>
      <c r="AN52" s="103"/>
      <c r="AO52" s="103"/>
      <c r="AP52" s="103"/>
      <c r="AQ52" s="110" t="s">
        <v>698</v>
      </c>
      <c r="AR52" s="111"/>
      <c r="AS52" s="111"/>
      <c r="AT52" s="112"/>
      <c r="AU52" s="103" t="s">
        <v>749</v>
      </c>
      <c r="AV52" s="103"/>
      <c r="AW52" s="103"/>
      <c r="AX52" s="104"/>
      <c r="AY52">
        <f t="shared" si="0"/>
        <v>1</v>
      </c>
      <c r="AZ52" s="10"/>
      <c r="BA52" s="10"/>
      <c r="BB52" s="10"/>
      <c r="BC52" s="10"/>
    </row>
    <row r="53" spans="1:60" ht="44.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77.400000000000006</v>
      </c>
      <c r="AF53" s="115"/>
      <c r="AG53" s="115"/>
      <c r="AH53" s="115"/>
      <c r="AI53" s="114">
        <v>67</v>
      </c>
      <c r="AJ53" s="115"/>
      <c r="AK53" s="115"/>
      <c r="AL53" s="115"/>
      <c r="AM53" s="114"/>
      <c r="AN53" s="115"/>
      <c r="AO53" s="115"/>
      <c r="AP53" s="115"/>
      <c r="AQ53" s="110" t="s">
        <v>698</v>
      </c>
      <c r="AR53" s="111"/>
      <c r="AS53" s="111"/>
      <c r="AT53" s="112"/>
      <c r="AU53" s="103" t="s">
        <v>698</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43" t="s">
        <v>664</v>
      </c>
      <c r="B64" s="744"/>
      <c r="C64" s="744"/>
      <c r="D64" s="744"/>
      <c r="E64" s="744"/>
      <c r="F64" s="745"/>
      <c r="G64" s="746" t="s">
        <v>748</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4"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2" t="s">
        <v>501</v>
      </c>
      <c r="AF65" s="712"/>
      <c r="AG65" s="712"/>
      <c r="AH65" s="713"/>
      <c r="AI65" s="132" t="s">
        <v>653</v>
      </c>
      <c r="AJ65" s="712"/>
      <c r="AK65" s="712"/>
      <c r="AL65" s="713"/>
      <c r="AM65" s="132" t="s">
        <v>469</v>
      </c>
      <c r="AN65" s="712"/>
      <c r="AO65" s="712"/>
      <c r="AP65" s="713"/>
      <c r="AQ65" s="639" t="s">
        <v>500</v>
      </c>
      <c r="AR65" s="640"/>
      <c r="AS65" s="640"/>
      <c r="AT65" s="641"/>
      <c r="AU65" s="639" t="s">
        <v>678</v>
      </c>
      <c r="AV65" s="640"/>
      <c r="AW65" s="640"/>
      <c r="AX65" s="649"/>
      <c r="AY65">
        <f>COUNTA($G$66)</f>
        <v>1</v>
      </c>
    </row>
    <row r="66" spans="1:51" ht="37.5" customHeight="1" x14ac:dyDescent="0.15">
      <c r="A66" s="664"/>
      <c r="B66" s="169"/>
      <c r="C66" s="169"/>
      <c r="D66" s="169"/>
      <c r="E66" s="169"/>
      <c r="F66" s="170"/>
      <c r="G66" s="714" t="s">
        <v>747</v>
      </c>
      <c r="H66" s="651"/>
      <c r="I66" s="651"/>
      <c r="J66" s="651"/>
      <c r="K66" s="651"/>
      <c r="L66" s="651"/>
      <c r="M66" s="651"/>
      <c r="N66" s="651"/>
      <c r="O66" s="651"/>
      <c r="P66" s="401" t="s">
        <v>706</v>
      </c>
      <c r="Q66" s="655"/>
      <c r="R66" s="655"/>
      <c r="S66" s="655"/>
      <c r="T66" s="655"/>
      <c r="U66" s="655"/>
      <c r="V66" s="655"/>
      <c r="W66" s="655"/>
      <c r="X66" s="656"/>
      <c r="Y66" s="660" t="s">
        <v>52</v>
      </c>
      <c r="Z66" s="661"/>
      <c r="AA66" s="662"/>
      <c r="AB66" s="164" t="s">
        <v>707</v>
      </c>
      <c r="AC66" s="663"/>
      <c r="AD66" s="663"/>
      <c r="AE66" s="632">
        <v>119</v>
      </c>
      <c r="AF66" s="632"/>
      <c r="AG66" s="632"/>
      <c r="AH66" s="632"/>
      <c r="AI66" s="632">
        <v>127</v>
      </c>
      <c r="AJ66" s="632"/>
      <c r="AK66" s="632"/>
      <c r="AL66" s="632"/>
      <c r="AM66" s="632"/>
      <c r="AN66" s="632"/>
      <c r="AO66" s="632"/>
      <c r="AP66" s="632"/>
      <c r="AQ66" s="678" t="s">
        <v>698</v>
      </c>
      <c r="AR66" s="632"/>
      <c r="AS66" s="632"/>
      <c r="AT66" s="632"/>
      <c r="AU66" s="109" t="s">
        <v>698</v>
      </c>
      <c r="AV66" s="634"/>
      <c r="AW66" s="634"/>
      <c r="AX66" s="635"/>
      <c r="AY66">
        <f>$AY$65</f>
        <v>1</v>
      </c>
    </row>
    <row r="67" spans="1:51" ht="37.5"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164" t="s">
        <v>707</v>
      </c>
      <c r="AC67" s="663"/>
      <c r="AD67" s="663"/>
      <c r="AE67" s="632">
        <v>125</v>
      </c>
      <c r="AF67" s="632"/>
      <c r="AG67" s="632"/>
      <c r="AH67" s="632"/>
      <c r="AI67" s="632">
        <v>127</v>
      </c>
      <c r="AJ67" s="632"/>
      <c r="AK67" s="632"/>
      <c r="AL67" s="632"/>
      <c r="AM67" s="632">
        <v>129</v>
      </c>
      <c r="AN67" s="632"/>
      <c r="AO67" s="632"/>
      <c r="AP67" s="632"/>
      <c r="AQ67" s="678" t="s">
        <v>749</v>
      </c>
      <c r="AR67" s="632"/>
      <c r="AS67" s="632"/>
      <c r="AT67" s="632"/>
      <c r="AU67" s="109" t="s">
        <v>698</v>
      </c>
      <c r="AV67" s="634"/>
      <c r="AW67" s="634"/>
      <c r="AX67" s="635"/>
      <c r="AY67">
        <f>$AY$65</f>
        <v>1</v>
      </c>
    </row>
    <row r="68" spans="1:51" ht="23.25"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501</v>
      </c>
      <c r="AF68" s="135"/>
      <c r="AG68" s="135"/>
      <c r="AH68" s="135"/>
      <c r="AI68" s="135" t="s">
        <v>653</v>
      </c>
      <c r="AJ68" s="135"/>
      <c r="AK68" s="135"/>
      <c r="AL68" s="135"/>
      <c r="AM68" s="135" t="s">
        <v>469</v>
      </c>
      <c r="AN68" s="135"/>
      <c r="AO68" s="135"/>
      <c r="AP68" s="135"/>
      <c r="AQ68" s="643" t="s">
        <v>679</v>
      </c>
      <c r="AR68" s="644"/>
      <c r="AS68" s="644"/>
      <c r="AT68" s="644"/>
      <c r="AU68" s="644"/>
      <c r="AV68" s="644"/>
      <c r="AW68" s="644"/>
      <c r="AX68" s="645"/>
      <c r="AY68">
        <f>IF(SUBSTITUTE(SUBSTITUTE($G$69,"／",""),"　","")="",0,1)</f>
        <v>1</v>
      </c>
    </row>
    <row r="69" spans="1:51" ht="23.25" customHeight="1" x14ac:dyDescent="0.15">
      <c r="A69" s="699"/>
      <c r="B69" s="700"/>
      <c r="C69" s="700"/>
      <c r="D69" s="700"/>
      <c r="E69" s="700"/>
      <c r="F69" s="701"/>
      <c r="G69" s="668" t="s">
        <v>708</v>
      </c>
      <c r="H69" s="669"/>
      <c r="I69" s="669"/>
      <c r="J69" s="669"/>
      <c r="K69" s="669"/>
      <c r="L69" s="669"/>
      <c r="M69" s="669"/>
      <c r="N69" s="669"/>
      <c r="O69" s="669"/>
      <c r="P69" s="669"/>
      <c r="Q69" s="669"/>
      <c r="R69" s="669"/>
      <c r="S69" s="669"/>
      <c r="T69" s="669"/>
      <c r="U69" s="669"/>
      <c r="V69" s="669"/>
      <c r="W69" s="669"/>
      <c r="X69" s="669"/>
      <c r="Y69" s="672" t="s">
        <v>666</v>
      </c>
      <c r="Z69" s="673"/>
      <c r="AA69" s="674"/>
      <c r="AB69" s="675" t="s">
        <v>705</v>
      </c>
      <c r="AC69" s="676"/>
      <c r="AD69" s="677"/>
      <c r="AE69" s="678">
        <v>62</v>
      </c>
      <c r="AF69" s="678"/>
      <c r="AG69" s="678"/>
      <c r="AH69" s="678"/>
      <c r="AI69" s="678">
        <v>111</v>
      </c>
      <c r="AJ69" s="678"/>
      <c r="AK69" s="678"/>
      <c r="AL69" s="678"/>
      <c r="AM69" s="678"/>
      <c r="AN69" s="678"/>
      <c r="AO69" s="678"/>
      <c r="AP69" s="678"/>
      <c r="AQ69" s="109" t="s">
        <v>698</v>
      </c>
      <c r="AR69" s="103"/>
      <c r="AS69" s="103"/>
      <c r="AT69" s="103"/>
      <c r="AU69" s="103"/>
      <c r="AV69" s="103"/>
      <c r="AW69" s="103"/>
      <c r="AX69" s="104"/>
      <c r="AY69">
        <f>$AY$68</f>
        <v>1</v>
      </c>
    </row>
    <row r="70" spans="1:51" ht="46.5" customHeight="1" thickBot="1" x14ac:dyDescent="0.2">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5"/>
      <c r="AA70" s="666"/>
      <c r="AB70" s="628" t="s">
        <v>709</v>
      </c>
      <c r="AC70" s="629"/>
      <c r="AD70" s="630"/>
      <c r="AE70" s="631" t="s">
        <v>710</v>
      </c>
      <c r="AF70" s="631"/>
      <c r="AG70" s="631"/>
      <c r="AH70" s="631"/>
      <c r="AI70" s="631" t="s">
        <v>711</v>
      </c>
      <c r="AJ70" s="631"/>
      <c r="AK70" s="631"/>
      <c r="AL70" s="631"/>
      <c r="AM70" s="631"/>
      <c r="AN70" s="631"/>
      <c r="AO70" s="631"/>
      <c r="AP70" s="631"/>
      <c r="AQ70" s="631" t="s">
        <v>698</v>
      </c>
      <c r="AR70" s="631"/>
      <c r="AS70" s="631"/>
      <c r="AT70" s="631"/>
      <c r="AU70" s="631"/>
      <c r="AV70" s="631"/>
      <c r="AW70" s="631"/>
      <c r="AX70" s="667"/>
      <c r="AY70">
        <f>$AY$68</f>
        <v>1</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5" t="s">
        <v>501</v>
      </c>
      <c r="AF99" s="135"/>
      <c r="AG99" s="135"/>
      <c r="AH99" s="135"/>
      <c r="AI99" s="135" t="s">
        <v>653</v>
      </c>
      <c r="AJ99" s="135"/>
      <c r="AK99" s="135"/>
      <c r="AL99" s="135"/>
      <c r="AM99" s="135" t="s">
        <v>469</v>
      </c>
      <c r="AN99" s="135"/>
      <c r="AO99" s="135"/>
      <c r="AP99" s="135"/>
      <c r="AQ99" s="639" t="s">
        <v>500</v>
      </c>
      <c r="AR99" s="640"/>
      <c r="AS99" s="640"/>
      <c r="AT99" s="641"/>
      <c r="AU99" s="639" t="s">
        <v>678</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666</v>
      </c>
      <c r="B102" s="121"/>
      <c r="C102" s="121"/>
      <c r="D102" s="121"/>
      <c r="E102" s="121"/>
      <c r="F102" s="679"/>
      <c r="G102" s="192" t="s">
        <v>667</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501</v>
      </c>
      <c r="AF102" s="135"/>
      <c r="AG102" s="135"/>
      <c r="AH102" s="135"/>
      <c r="AI102" s="135" t="s">
        <v>653</v>
      </c>
      <c r="AJ102" s="135"/>
      <c r="AK102" s="135"/>
      <c r="AL102" s="135"/>
      <c r="AM102" s="135" t="s">
        <v>469</v>
      </c>
      <c r="AN102" s="135"/>
      <c r="AO102" s="135"/>
      <c r="AP102" s="135"/>
      <c r="AQ102" s="643" t="s">
        <v>679</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5" t="s">
        <v>501</v>
      </c>
      <c r="AF133" s="135"/>
      <c r="AG133" s="135"/>
      <c r="AH133" s="135"/>
      <c r="AI133" s="135" t="s">
        <v>653</v>
      </c>
      <c r="AJ133" s="135"/>
      <c r="AK133" s="135"/>
      <c r="AL133" s="135"/>
      <c r="AM133" s="135" t="s">
        <v>469</v>
      </c>
      <c r="AN133" s="135"/>
      <c r="AO133" s="135"/>
      <c r="AP133" s="135"/>
      <c r="AQ133" s="639" t="s">
        <v>500</v>
      </c>
      <c r="AR133" s="640"/>
      <c r="AS133" s="640"/>
      <c r="AT133" s="641"/>
      <c r="AU133" s="639" t="s">
        <v>678</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666</v>
      </c>
      <c r="B136" s="121"/>
      <c r="C136" s="121"/>
      <c r="D136" s="121"/>
      <c r="E136" s="121"/>
      <c r="F136" s="679"/>
      <c r="G136" s="192" t="s">
        <v>667</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501</v>
      </c>
      <c r="AF136" s="135"/>
      <c r="AG136" s="135"/>
      <c r="AH136" s="135"/>
      <c r="AI136" s="135" t="s">
        <v>653</v>
      </c>
      <c r="AJ136" s="135"/>
      <c r="AK136" s="135"/>
      <c r="AL136" s="135"/>
      <c r="AM136" s="135" t="s">
        <v>469</v>
      </c>
      <c r="AN136" s="135"/>
      <c r="AO136" s="135"/>
      <c r="AP136" s="135"/>
      <c r="AQ136" s="643" t="s">
        <v>679</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5" t="s">
        <v>501</v>
      </c>
      <c r="AF167" s="135"/>
      <c r="AG167" s="135"/>
      <c r="AH167" s="135"/>
      <c r="AI167" s="135" t="s">
        <v>653</v>
      </c>
      <c r="AJ167" s="135"/>
      <c r="AK167" s="135"/>
      <c r="AL167" s="135"/>
      <c r="AM167" s="135" t="s">
        <v>469</v>
      </c>
      <c r="AN167" s="135"/>
      <c r="AO167" s="135"/>
      <c r="AP167" s="135"/>
      <c r="AQ167" s="639" t="s">
        <v>500</v>
      </c>
      <c r="AR167" s="640"/>
      <c r="AS167" s="640"/>
      <c r="AT167" s="641"/>
      <c r="AU167" s="639" t="s">
        <v>678</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666</v>
      </c>
      <c r="B170" s="121"/>
      <c r="C170" s="121"/>
      <c r="D170" s="121"/>
      <c r="E170" s="121"/>
      <c r="F170" s="679"/>
      <c r="G170" s="192" t="s">
        <v>667</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501</v>
      </c>
      <c r="AF170" s="135"/>
      <c r="AG170" s="135"/>
      <c r="AH170" s="135"/>
      <c r="AI170" s="135" t="s">
        <v>653</v>
      </c>
      <c r="AJ170" s="135"/>
      <c r="AK170" s="135"/>
      <c r="AL170" s="135"/>
      <c r="AM170" s="135" t="s">
        <v>469</v>
      </c>
      <c r="AN170" s="135"/>
      <c r="AO170" s="135"/>
      <c r="AP170" s="135"/>
      <c r="AQ170" s="643" t="s">
        <v>679</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713</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714</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715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698</v>
      </c>
      <c r="K218" s="510"/>
      <c r="L218" s="510"/>
      <c r="M218" s="510"/>
      <c r="N218" s="510"/>
      <c r="O218" s="510"/>
      <c r="P218" s="510"/>
      <c r="Q218" s="510"/>
      <c r="R218" s="510"/>
      <c r="S218" s="510"/>
      <c r="T218" s="511"/>
      <c r="U218" s="486" t="s">
        <v>698</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698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5" t="s">
        <v>698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71.2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697</v>
      </c>
      <c r="AE223" s="468"/>
      <c r="AF223" s="468"/>
      <c r="AG223" s="469" t="s">
        <v>716</v>
      </c>
      <c r="AH223" s="470"/>
      <c r="AI223" s="470"/>
      <c r="AJ223" s="470"/>
      <c r="AK223" s="470"/>
      <c r="AL223" s="470"/>
      <c r="AM223" s="470"/>
      <c r="AN223" s="470"/>
      <c r="AO223" s="470"/>
      <c r="AP223" s="470"/>
      <c r="AQ223" s="470"/>
      <c r="AR223" s="470"/>
      <c r="AS223" s="470"/>
      <c r="AT223" s="470"/>
      <c r="AU223" s="470"/>
      <c r="AV223" s="470"/>
      <c r="AW223" s="470"/>
      <c r="AX223" s="471"/>
    </row>
    <row r="224" spans="1:51" ht="71.2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697</v>
      </c>
      <c r="AE224" s="381"/>
      <c r="AF224" s="381"/>
      <c r="AG224" s="375" t="s">
        <v>717</v>
      </c>
      <c r="AH224" s="376"/>
      <c r="AI224" s="376"/>
      <c r="AJ224" s="376"/>
      <c r="AK224" s="376"/>
      <c r="AL224" s="376"/>
      <c r="AM224" s="376"/>
      <c r="AN224" s="376"/>
      <c r="AO224" s="376"/>
      <c r="AP224" s="376"/>
      <c r="AQ224" s="376"/>
      <c r="AR224" s="376"/>
      <c r="AS224" s="376"/>
      <c r="AT224" s="376"/>
      <c r="AU224" s="376"/>
      <c r="AV224" s="376"/>
      <c r="AW224" s="376"/>
      <c r="AX224" s="377"/>
    </row>
    <row r="225" spans="1:50" ht="71.2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697</v>
      </c>
      <c r="AE225" s="418"/>
      <c r="AF225" s="418"/>
      <c r="AG225" s="403" t="s">
        <v>717</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718</v>
      </c>
      <c r="AE226" s="399"/>
      <c r="AF226" s="399"/>
      <c r="AG226" s="401"/>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719</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719</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71.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697</v>
      </c>
      <c r="AE229" s="365"/>
      <c r="AF229" s="365"/>
      <c r="AG229" s="367" t="s">
        <v>717</v>
      </c>
      <c r="AH229" s="368"/>
      <c r="AI229" s="368"/>
      <c r="AJ229" s="368"/>
      <c r="AK229" s="368"/>
      <c r="AL229" s="368"/>
      <c r="AM229" s="368"/>
      <c r="AN229" s="368"/>
      <c r="AO229" s="368"/>
      <c r="AP229" s="368"/>
      <c r="AQ229" s="368"/>
      <c r="AR229" s="368"/>
      <c r="AS229" s="368"/>
      <c r="AT229" s="368"/>
      <c r="AU229" s="368"/>
      <c r="AV229" s="368"/>
      <c r="AW229" s="368"/>
      <c r="AX229" s="369"/>
    </row>
    <row r="230" spans="1:50" ht="34.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697</v>
      </c>
      <c r="AE230" s="381"/>
      <c r="AF230" s="381"/>
      <c r="AG230" s="375" t="s">
        <v>720</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718</v>
      </c>
      <c r="AE231" s="381"/>
      <c r="AF231" s="381"/>
      <c r="AG231" s="375" t="s">
        <v>368</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697</v>
      </c>
      <c r="AE232" s="381"/>
      <c r="AF232" s="381"/>
      <c r="AG232" s="375" t="s">
        <v>721</v>
      </c>
      <c r="AH232" s="376"/>
      <c r="AI232" s="376"/>
      <c r="AJ232" s="376"/>
      <c r="AK232" s="376"/>
      <c r="AL232" s="376"/>
      <c r="AM232" s="376"/>
      <c r="AN232" s="376"/>
      <c r="AO232" s="376"/>
      <c r="AP232" s="376"/>
      <c r="AQ232" s="376"/>
      <c r="AR232" s="376"/>
      <c r="AS232" s="376"/>
      <c r="AT232" s="376"/>
      <c r="AU232" s="376"/>
      <c r="AV232" s="376"/>
      <c r="AW232" s="376"/>
      <c r="AX232" s="377"/>
    </row>
    <row r="233" spans="1:50" ht="45.7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697</v>
      </c>
      <c r="AE233" s="418"/>
      <c r="AF233" s="418"/>
      <c r="AG233" s="419" t="s">
        <v>722</v>
      </c>
      <c r="AH233" s="420"/>
      <c r="AI233" s="420"/>
      <c r="AJ233" s="420"/>
      <c r="AK233" s="420"/>
      <c r="AL233" s="420"/>
      <c r="AM233" s="420"/>
      <c r="AN233" s="420"/>
      <c r="AO233" s="420"/>
      <c r="AP233" s="420"/>
      <c r="AQ233" s="420"/>
      <c r="AR233" s="420"/>
      <c r="AS233" s="420"/>
      <c r="AT233" s="420"/>
      <c r="AU233" s="420"/>
      <c r="AV233" s="420"/>
      <c r="AW233" s="420"/>
      <c r="AX233" s="421"/>
    </row>
    <row r="234" spans="1:50" ht="45.7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697</v>
      </c>
      <c r="AE234" s="381"/>
      <c r="AF234" s="450"/>
      <c r="AG234" s="375" t="s">
        <v>723</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718</v>
      </c>
      <c r="AE235" s="411"/>
      <c r="AF235" s="412"/>
      <c r="AG235" s="413" t="s">
        <v>368</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718</v>
      </c>
      <c r="AE236" s="365"/>
      <c r="AF236" s="366"/>
      <c r="AG236" s="367" t="s">
        <v>368</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718</v>
      </c>
      <c r="AE237" s="374"/>
      <c r="AF237" s="374"/>
      <c r="AG237" s="375" t="s">
        <v>368</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718</v>
      </c>
      <c r="AE238" s="381"/>
      <c r="AF238" s="381"/>
      <c r="AG238" s="375" t="s">
        <v>368</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718</v>
      </c>
      <c r="AE239" s="381"/>
      <c r="AF239" s="381"/>
      <c r="AG239" s="405" t="s">
        <v>368</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718</v>
      </c>
      <c r="AE240" s="399"/>
      <c r="AF240" s="400"/>
      <c r="AG240" s="401"/>
      <c r="AH240" s="147"/>
      <c r="AI240" s="147"/>
      <c r="AJ240" s="147"/>
      <c r="AK240" s="147"/>
      <c r="AL240" s="147"/>
      <c r="AM240" s="147"/>
      <c r="AN240" s="147"/>
      <c r="AO240" s="147"/>
      <c r="AP240" s="147"/>
      <c r="AQ240" s="147"/>
      <c r="AR240" s="147"/>
      <c r="AS240" s="147"/>
      <c r="AT240" s="147"/>
      <c r="AU240" s="147"/>
      <c r="AV240" s="147"/>
      <c r="AW240" s="147"/>
      <c r="AX240" s="402"/>
    </row>
    <row r="241" spans="1:50" ht="19.7" hidden="1" customHeight="1" x14ac:dyDescent="0.15">
      <c r="A241" s="391"/>
      <c r="B241" s="392"/>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hidden="1"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6"/>
      <c r="C247" s="314" t="s">
        <v>50</v>
      </c>
      <c r="D247" s="735"/>
      <c r="E247" s="735"/>
      <c r="F247" s="736"/>
      <c r="G247" s="919" t="s">
        <v>724</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725</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750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133</v>
      </c>
      <c r="B252" s="340"/>
      <c r="C252" s="340"/>
      <c r="D252" s="340"/>
      <c r="E252" s="341"/>
      <c r="F252" s="915" t="s">
        <v>751</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133</v>
      </c>
      <c r="B254" s="340"/>
      <c r="C254" s="340"/>
      <c r="D254" s="340"/>
      <c r="E254" s="341"/>
      <c r="F254" s="342" t="s">
        <v>753</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6"/>
      <c r="C258" s="106"/>
      <c r="D258" s="107"/>
      <c r="E258" s="335" t="s">
        <v>698</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698</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698</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698</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698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698</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698</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698</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694</v>
      </c>
      <c r="F267" s="102"/>
      <c r="G267" s="102"/>
      <c r="H267" s="92"/>
      <c r="I267" s="102"/>
      <c r="J267" s="102"/>
      <c r="K267" s="92"/>
      <c r="L267" s="117">
        <v>797</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727</v>
      </c>
      <c r="H268" s="102"/>
      <c r="I268" s="102"/>
      <c r="J268" s="101">
        <v>20</v>
      </c>
      <c r="K268" s="101"/>
      <c r="L268" s="117">
        <v>871</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t="s">
        <v>728</v>
      </c>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99"/>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99"/>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99"/>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99"/>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99"/>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99"/>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99"/>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99"/>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99"/>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99"/>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99"/>
      <c r="AP286" s="45"/>
      <c r="AQ286" s="45"/>
      <c r="AR286" s="45"/>
      <c r="AS286" s="45"/>
      <c r="AT286" s="45"/>
      <c r="AU286" s="45"/>
      <c r="AV286" s="45"/>
      <c r="AW286" s="45"/>
      <c r="AX286" s="46"/>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99"/>
      <c r="AP287" s="45"/>
      <c r="AQ287" s="45"/>
      <c r="AR287" s="45"/>
      <c r="AS287" s="45"/>
      <c r="AT287" s="45"/>
      <c r="AU287" s="45"/>
      <c r="AV287" s="45"/>
      <c r="AW287" s="45"/>
      <c r="AX287" s="46"/>
    </row>
    <row r="288" spans="1:50" ht="52.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99"/>
      <c r="AP288" s="45"/>
      <c r="AQ288" s="45"/>
      <c r="AR288" s="45"/>
      <c r="AS288" s="45"/>
      <c r="AT288" s="45"/>
      <c r="AU288" s="45"/>
      <c r="AV288" s="45"/>
      <c r="AW288" s="45"/>
      <c r="AX288" s="46"/>
    </row>
    <row r="289" spans="1:50" ht="29.2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99"/>
      <c r="AP289" s="45"/>
      <c r="AQ289" s="45"/>
      <c r="AR289" s="45"/>
      <c r="AS289" s="45"/>
      <c r="AT289" s="45"/>
      <c r="AU289" s="45"/>
      <c r="AV289" s="45"/>
      <c r="AW289" s="45"/>
      <c r="AX289" s="46"/>
    </row>
    <row r="290" spans="1:50" ht="18.399999999999999" customHeight="1" x14ac:dyDescent="0.15">
      <c r="A290" s="323"/>
      <c r="B290" s="324"/>
      <c r="C290" s="324"/>
      <c r="D290" s="324"/>
      <c r="E290" s="324"/>
      <c r="F290" s="325"/>
      <c r="G290" s="44"/>
      <c r="H290" s="45"/>
      <c r="I290" s="45"/>
      <c r="J290" s="45"/>
      <c r="K290" s="45"/>
      <c r="L290" s="45"/>
      <c r="M290" s="45"/>
      <c r="N290" s="45"/>
      <c r="O290" s="45"/>
      <c r="P290" s="45"/>
      <c r="Q290" s="45"/>
      <c r="R290" s="45"/>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45"/>
      <c r="AQ290" s="45"/>
      <c r="AR290" s="45"/>
      <c r="AS290" s="45"/>
      <c r="AT290" s="45"/>
      <c r="AU290" s="45"/>
      <c r="AV290" s="45"/>
      <c r="AW290" s="45"/>
      <c r="AX290" s="46"/>
    </row>
    <row r="291" spans="1:50" ht="35.25"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732</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733</v>
      </c>
      <c r="H310" s="301"/>
      <c r="I310" s="301"/>
      <c r="J310" s="301"/>
      <c r="K310" s="302"/>
      <c r="L310" s="303" t="s">
        <v>734</v>
      </c>
      <c r="M310" s="304"/>
      <c r="N310" s="304"/>
      <c r="O310" s="304"/>
      <c r="P310" s="304"/>
      <c r="Q310" s="304"/>
      <c r="R310" s="304"/>
      <c r="S310" s="304"/>
      <c r="T310" s="304"/>
      <c r="U310" s="304"/>
      <c r="V310" s="304"/>
      <c r="W310" s="304"/>
      <c r="X310" s="305"/>
      <c r="Y310" s="306">
        <v>354</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t="s">
        <v>733</v>
      </c>
      <c r="H311" s="291"/>
      <c r="I311" s="291"/>
      <c r="J311" s="291"/>
      <c r="K311" s="292"/>
      <c r="L311" s="293" t="s">
        <v>736</v>
      </c>
      <c r="M311" s="294"/>
      <c r="N311" s="294"/>
      <c r="O311" s="294"/>
      <c r="P311" s="294"/>
      <c r="Q311" s="294"/>
      <c r="R311" s="294"/>
      <c r="S311" s="294"/>
      <c r="T311" s="294"/>
      <c r="U311" s="294"/>
      <c r="V311" s="294"/>
      <c r="W311" s="294"/>
      <c r="X311" s="295"/>
      <c r="Y311" s="296">
        <v>13</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t="s">
        <v>733</v>
      </c>
      <c r="H312" s="291"/>
      <c r="I312" s="291"/>
      <c r="J312" s="291"/>
      <c r="K312" s="292"/>
      <c r="L312" s="293" t="s">
        <v>735</v>
      </c>
      <c r="M312" s="294"/>
      <c r="N312" s="294"/>
      <c r="O312" s="294"/>
      <c r="P312" s="294"/>
      <c r="Q312" s="294"/>
      <c r="R312" s="294"/>
      <c r="S312" s="294"/>
      <c r="T312" s="294"/>
      <c r="U312" s="294"/>
      <c r="V312" s="294"/>
      <c r="W312" s="294"/>
      <c r="X312" s="295"/>
      <c r="Y312" s="296">
        <v>0</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367</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737</v>
      </c>
      <c r="D366" s="266"/>
      <c r="E366" s="266"/>
      <c r="F366" s="266"/>
      <c r="G366" s="266"/>
      <c r="H366" s="266"/>
      <c r="I366" s="266"/>
      <c r="J366" s="249">
        <v>6000020271004</v>
      </c>
      <c r="K366" s="250"/>
      <c r="L366" s="250"/>
      <c r="M366" s="250"/>
      <c r="N366" s="250"/>
      <c r="O366" s="250"/>
      <c r="P366" s="268" t="s">
        <v>729</v>
      </c>
      <c r="Q366" s="251"/>
      <c r="R366" s="251"/>
      <c r="S366" s="251"/>
      <c r="T366" s="251"/>
      <c r="U366" s="251"/>
      <c r="V366" s="251"/>
      <c r="W366" s="251"/>
      <c r="X366" s="251"/>
      <c r="Y366" s="252">
        <v>367</v>
      </c>
      <c r="Z366" s="253"/>
      <c r="AA366" s="253"/>
      <c r="AB366" s="254"/>
      <c r="AC366" s="238" t="s">
        <v>730</v>
      </c>
      <c r="AD366" s="239"/>
      <c r="AE366" s="239"/>
      <c r="AF366" s="239"/>
      <c r="AG366" s="239"/>
      <c r="AH366" s="269" t="s">
        <v>368</v>
      </c>
      <c r="AI366" s="270"/>
      <c r="AJ366" s="270"/>
      <c r="AK366" s="270"/>
      <c r="AL366" s="242" t="s">
        <v>368</v>
      </c>
      <c r="AM366" s="243"/>
      <c r="AN366" s="243"/>
      <c r="AO366" s="244"/>
      <c r="AP366" s="245" t="s">
        <v>368</v>
      </c>
      <c r="AQ366" s="245"/>
      <c r="AR366" s="245"/>
      <c r="AS366" s="245"/>
      <c r="AT366" s="245"/>
      <c r="AU366" s="245"/>
      <c r="AV366" s="245"/>
      <c r="AW366" s="245"/>
      <c r="AX366" s="245"/>
    </row>
    <row r="367" spans="1:51" ht="30" customHeight="1" x14ac:dyDescent="0.15">
      <c r="A367" s="246">
        <v>2</v>
      </c>
      <c r="B367" s="246">
        <v>1</v>
      </c>
      <c r="C367" s="267" t="s">
        <v>738</v>
      </c>
      <c r="D367" s="266"/>
      <c r="E367" s="266"/>
      <c r="F367" s="266"/>
      <c r="G367" s="266"/>
      <c r="H367" s="266"/>
      <c r="I367" s="266"/>
      <c r="J367" s="249">
        <v>8000020130001</v>
      </c>
      <c r="K367" s="250"/>
      <c r="L367" s="250"/>
      <c r="M367" s="250"/>
      <c r="N367" s="250"/>
      <c r="O367" s="250"/>
      <c r="P367" s="268" t="s">
        <v>729</v>
      </c>
      <c r="Q367" s="251"/>
      <c r="R367" s="251"/>
      <c r="S367" s="251"/>
      <c r="T367" s="251"/>
      <c r="U367" s="251"/>
      <c r="V367" s="251"/>
      <c r="W367" s="251"/>
      <c r="X367" s="251"/>
      <c r="Y367" s="252">
        <v>204</v>
      </c>
      <c r="Z367" s="253"/>
      <c r="AA367" s="253"/>
      <c r="AB367" s="254"/>
      <c r="AC367" s="238" t="s">
        <v>730</v>
      </c>
      <c r="AD367" s="239"/>
      <c r="AE367" s="239"/>
      <c r="AF367" s="239"/>
      <c r="AG367" s="239"/>
      <c r="AH367" s="269" t="s">
        <v>368</v>
      </c>
      <c r="AI367" s="270"/>
      <c r="AJ367" s="270"/>
      <c r="AK367" s="270"/>
      <c r="AL367" s="242" t="s">
        <v>368</v>
      </c>
      <c r="AM367" s="243"/>
      <c r="AN367" s="243"/>
      <c r="AO367" s="244"/>
      <c r="AP367" s="245" t="s">
        <v>368</v>
      </c>
      <c r="AQ367" s="245"/>
      <c r="AR367" s="245"/>
      <c r="AS367" s="245"/>
      <c r="AT367" s="245"/>
      <c r="AU367" s="245"/>
      <c r="AV367" s="245"/>
      <c r="AW367" s="245"/>
      <c r="AX367" s="245"/>
      <c r="AY367">
        <f>COUNTA($C$367)</f>
        <v>1</v>
      </c>
    </row>
    <row r="368" spans="1:51" ht="30" customHeight="1" x14ac:dyDescent="0.15">
      <c r="A368" s="246">
        <v>3</v>
      </c>
      <c r="B368" s="246">
        <v>1</v>
      </c>
      <c r="C368" s="267" t="s">
        <v>739</v>
      </c>
      <c r="D368" s="266"/>
      <c r="E368" s="266"/>
      <c r="F368" s="266"/>
      <c r="G368" s="266"/>
      <c r="H368" s="266"/>
      <c r="I368" s="266"/>
      <c r="J368" s="249">
        <v>1000020140007</v>
      </c>
      <c r="K368" s="250"/>
      <c r="L368" s="250"/>
      <c r="M368" s="250"/>
      <c r="N368" s="250"/>
      <c r="O368" s="250"/>
      <c r="P368" s="268" t="s">
        <v>729</v>
      </c>
      <c r="Q368" s="251"/>
      <c r="R368" s="251"/>
      <c r="S368" s="251"/>
      <c r="T368" s="251"/>
      <c r="U368" s="251"/>
      <c r="V368" s="251"/>
      <c r="W368" s="251"/>
      <c r="X368" s="251"/>
      <c r="Y368" s="252">
        <v>157</v>
      </c>
      <c r="Z368" s="253"/>
      <c r="AA368" s="253"/>
      <c r="AB368" s="254"/>
      <c r="AC368" s="238" t="s">
        <v>730</v>
      </c>
      <c r="AD368" s="239"/>
      <c r="AE368" s="239"/>
      <c r="AF368" s="239"/>
      <c r="AG368" s="239"/>
      <c r="AH368" s="269" t="s">
        <v>368</v>
      </c>
      <c r="AI368" s="270"/>
      <c r="AJ368" s="270"/>
      <c r="AK368" s="270"/>
      <c r="AL368" s="242" t="s">
        <v>368</v>
      </c>
      <c r="AM368" s="243"/>
      <c r="AN368" s="243"/>
      <c r="AO368" s="244"/>
      <c r="AP368" s="245" t="s">
        <v>368</v>
      </c>
      <c r="AQ368" s="245"/>
      <c r="AR368" s="245"/>
      <c r="AS368" s="245"/>
      <c r="AT368" s="245"/>
      <c r="AU368" s="245"/>
      <c r="AV368" s="245"/>
      <c r="AW368" s="245"/>
      <c r="AX368" s="245"/>
      <c r="AY368">
        <f>COUNTA($C$368)</f>
        <v>1</v>
      </c>
    </row>
    <row r="369" spans="1:51" ht="30" customHeight="1" x14ac:dyDescent="0.15">
      <c r="A369" s="246">
        <v>4</v>
      </c>
      <c r="B369" s="246">
        <v>1</v>
      </c>
      <c r="C369" s="267" t="s">
        <v>740</v>
      </c>
      <c r="D369" s="266"/>
      <c r="E369" s="266"/>
      <c r="F369" s="266"/>
      <c r="G369" s="266"/>
      <c r="H369" s="266"/>
      <c r="I369" s="266"/>
      <c r="J369" s="249">
        <v>4000020270008</v>
      </c>
      <c r="K369" s="250"/>
      <c r="L369" s="250"/>
      <c r="M369" s="250"/>
      <c r="N369" s="250"/>
      <c r="O369" s="250"/>
      <c r="P369" s="268" t="s">
        <v>729</v>
      </c>
      <c r="Q369" s="251"/>
      <c r="R369" s="251"/>
      <c r="S369" s="251"/>
      <c r="T369" s="251"/>
      <c r="U369" s="251"/>
      <c r="V369" s="251"/>
      <c r="W369" s="251"/>
      <c r="X369" s="251"/>
      <c r="Y369" s="252">
        <v>154</v>
      </c>
      <c r="Z369" s="253"/>
      <c r="AA369" s="253"/>
      <c r="AB369" s="254"/>
      <c r="AC369" s="238" t="s">
        <v>730</v>
      </c>
      <c r="AD369" s="239"/>
      <c r="AE369" s="239"/>
      <c r="AF369" s="239"/>
      <c r="AG369" s="239"/>
      <c r="AH369" s="269" t="s">
        <v>368</v>
      </c>
      <c r="AI369" s="270"/>
      <c r="AJ369" s="270"/>
      <c r="AK369" s="270"/>
      <c r="AL369" s="242" t="s">
        <v>368</v>
      </c>
      <c r="AM369" s="243"/>
      <c r="AN369" s="243"/>
      <c r="AO369" s="244"/>
      <c r="AP369" s="245" t="s">
        <v>368</v>
      </c>
      <c r="AQ369" s="245"/>
      <c r="AR369" s="245"/>
      <c r="AS369" s="245"/>
      <c r="AT369" s="245"/>
      <c r="AU369" s="245"/>
      <c r="AV369" s="245"/>
      <c r="AW369" s="245"/>
      <c r="AX369" s="245"/>
      <c r="AY369">
        <f>COUNTA($C$369)</f>
        <v>1</v>
      </c>
    </row>
    <row r="370" spans="1:51" ht="30" customHeight="1" x14ac:dyDescent="0.15">
      <c r="A370" s="246">
        <v>5</v>
      </c>
      <c r="B370" s="246">
        <v>1</v>
      </c>
      <c r="C370" s="267" t="s">
        <v>741</v>
      </c>
      <c r="D370" s="266"/>
      <c r="E370" s="266"/>
      <c r="F370" s="266"/>
      <c r="G370" s="266"/>
      <c r="H370" s="266"/>
      <c r="I370" s="266"/>
      <c r="J370" s="249">
        <v>4000020120006</v>
      </c>
      <c r="K370" s="250"/>
      <c r="L370" s="250"/>
      <c r="M370" s="250"/>
      <c r="N370" s="250"/>
      <c r="O370" s="250"/>
      <c r="P370" s="268" t="s">
        <v>729</v>
      </c>
      <c r="Q370" s="251"/>
      <c r="R370" s="251"/>
      <c r="S370" s="251"/>
      <c r="T370" s="251"/>
      <c r="U370" s="251"/>
      <c r="V370" s="251"/>
      <c r="W370" s="251"/>
      <c r="X370" s="251"/>
      <c r="Y370" s="252">
        <v>120</v>
      </c>
      <c r="Z370" s="253"/>
      <c r="AA370" s="253"/>
      <c r="AB370" s="254"/>
      <c r="AC370" s="238" t="s">
        <v>730</v>
      </c>
      <c r="AD370" s="239"/>
      <c r="AE370" s="239"/>
      <c r="AF370" s="239"/>
      <c r="AG370" s="239"/>
      <c r="AH370" s="269" t="s">
        <v>368</v>
      </c>
      <c r="AI370" s="270"/>
      <c r="AJ370" s="270"/>
      <c r="AK370" s="270"/>
      <c r="AL370" s="242" t="s">
        <v>368</v>
      </c>
      <c r="AM370" s="243"/>
      <c r="AN370" s="243"/>
      <c r="AO370" s="244"/>
      <c r="AP370" s="245" t="s">
        <v>368</v>
      </c>
      <c r="AQ370" s="245"/>
      <c r="AR370" s="245"/>
      <c r="AS370" s="245"/>
      <c r="AT370" s="245"/>
      <c r="AU370" s="245"/>
      <c r="AV370" s="245"/>
      <c r="AW370" s="245"/>
      <c r="AX370" s="245"/>
      <c r="AY370">
        <f>COUNTA($C$370)</f>
        <v>1</v>
      </c>
    </row>
    <row r="371" spans="1:51" ht="30" customHeight="1" x14ac:dyDescent="0.15">
      <c r="A371" s="246">
        <v>6</v>
      </c>
      <c r="B371" s="246">
        <v>1</v>
      </c>
      <c r="C371" s="267" t="s">
        <v>742</v>
      </c>
      <c r="D371" s="266"/>
      <c r="E371" s="266"/>
      <c r="F371" s="266"/>
      <c r="G371" s="266"/>
      <c r="H371" s="266"/>
      <c r="I371" s="266"/>
      <c r="J371" s="249">
        <v>1000020110001</v>
      </c>
      <c r="K371" s="250"/>
      <c r="L371" s="250"/>
      <c r="M371" s="250"/>
      <c r="N371" s="250"/>
      <c r="O371" s="250"/>
      <c r="P371" s="268" t="s">
        <v>729</v>
      </c>
      <c r="Q371" s="251"/>
      <c r="R371" s="251"/>
      <c r="S371" s="251"/>
      <c r="T371" s="251"/>
      <c r="U371" s="251"/>
      <c r="V371" s="251"/>
      <c r="W371" s="251"/>
      <c r="X371" s="251"/>
      <c r="Y371" s="252">
        <v>91</v>
      </c>
      <c r="Z371" s="253"/>
      <c r="AA371" s="253"/>
      <c r="AB371" s="254"/>
      <c r="AC371" s="238" t="s">
        <v>730</v>
      </c>
      <c r="AD371" s="239"/>
      <c r="AE371" s="239"/>
      <c r="AF371" s="239"/>
      <c r="AG371" s="239"/>
      <c r="AH371" s="269" t="s">
        <v>368</v>
      </c>
      <c r="AI371" s="270"/>
      <c r="AJ371" s="270"/>
      <c r="AK371" s="270"/>
      <c r="AL371" s="242" t="s">
        <v>368</v>
      </c>
      <c r="AM371" s="243"/>
      <c r="AN371" s="243"/>
      <c r="AO371" s="244"/>
      <c r="AP371" s="245" t="s">
        <v>368</v>
      </c>
      <c r="AQ371" s="245"/>
      <c r="AR371" s="245"/>
      <c r="AS371" s="245"/>
      <c r="AT371" s="245"/>
      <c r="AU371" s="245"/>
      <c r="AV371" s="245"/>
      <c r="AW371" s="245"/>
      <c r="AX371" s="245"/>
      <c r="AY371">
        <f>COUNTA($C$371)</f>
        <v>1</v>
      </c>
    </row>
    <row r="372" spans="1:51" ht="30" customHeight="1" x14ac:dyDescent="0.15">
      <c r="A372" s="246">
        <v>7</v>
      </c>
      <c r="B372" s="246">
        <v>1</v>
      </c>
      <c r="C372" s="267" t="s">
        <v>743</v>
      </c>
      <c r="D372" s="266"/>
      <c r="E372" s="266"/>
      <c r="F372" s="266"/>
      <c r="G372" s="266"/>
      <c r="H372" s="266"/>
      <c r="I372" s="266"/>
      <c r="J372" s="249">
        <v>1000020230006</v>
      </c>
      <c r="K372" s="250"/>
      <c r="L372" s="250"/>
      <c r="M372" s="250"/>
      <c r="N372" s="250"/>
      <c r="O372" s="250"/>
      <c r="P372" s="268" t="s">
        <v>729</v>
      </c>
      <c r="Q372" s="251"/>
      <c r="R372" s="251"/>
      <c r="S372" s="251"/>
      <c r="T372" s="251"/>
      <c r="U372" s="251"/>
      <c r="V372" s="251"/>
      <c r="W372" s="251"/>
      <c r="X372" s="251"/>
      <c r="Y372" s="252">
        <v>84</v>
      </c>
      <c r="Z372" s="253"/>
      <c r="AA372" s="253"/>
      <c r="AB372" s="254"/>
      <c r="AC372" s="238" t="s">
        <v>730</v>
      </c>
      <c r="AD372" s="239"/>
      <c r="AE372" s="239"/>
      <c r="AF372" s="239"/>
      <c r="AG372" s="239"/>
      <c r="AH372" s="269" t="s">
        <v>368</v>
      </c>
      <c r="AI372" s="270"/>
      <c r="AJ372" s="270"/>
      <c r="AK372" s="270"/>
      <c r="AL372" s="242" t="s">
        <v>368</v>
      </c>
      <c r="AM372" s="243"/>
      <c r="AN372" s="243"/>
      <c r="AO372" s="244"/>
      <c r="AP372" s="245" t="s">
        <v>368</v>
      </c>
      <c r="AQ372" s="245"/>
      <c r="AR372" s="245"/>
      <c r="AS372" s="245"/>
      <c r="AT372" s="245"/>
      <c r="AU372" s="245"/>
      <c r="AV372" s="245"/>
      <c r="AW372" s="245"/>
      <c r="AX372" s="245"/>
      <c r="AY372">
        <f>COUNTA($C$372)</f>
        <v>1</v>
      </c>
    </row>
    <row r="373" spans="1:51" ht="30" customHeight="1" x14ac:dyDescent="0.15">
      <c r="A373" s="246">
        <v>8</v>
      </c>
      <c r="B373" s="246">
        <v>1</v>
      </c>
      <c r="C373" s="267" t="s">
        <v>744</v>
      </c>
      <c r="D373" s="266"/>
      <c r="E373" s="266"/>
      <c r="F373" s="266"/>
      <c r="G373" s="266"/>
      <c r="H373" s="266"/>
      <c r="I373" s="266"/>
      <c r="J373" s="249">
        <v>6000020400009</v>
      </c>
      <c r="K373" s="250"/>
      <c r="L373" s="250"/>
      <c r="M373" s="250"/>
      <c r="N373" s="250"/>
      <c r="O373" s="250"/>
      <c r="P373" s="268" t="s">
        <v>729</v>
      </c>
      <c r="Q373" s="251"/>
      <c r="R373" s="251"/>
      <c r="S373" s="251"/>
      <c r="T373" s="251"/>
      <c r="U373" s="251"/>
      <c r="V373" s="251"/>
      <c r="W373" s="251"/>
      <c r="X373" s="251"/>
      <c r="Y373" s="252">
        <v>68</v>
      </c>
      <c r="Z373" s="253"/>
      <c r="AA373" s="253"/>
      <c r="AB373" s="254"/>
      <c r="AC373" s="238" t="s">
        <v>730</v>
      </c>
      <c r="AD373" s="239"/>
      <c r="AE373" s="239"/>
      <c r="AF373" s="239"/>
      <c r="AG373" s="239"/>
      <c r="AH373" s="269" t="s">
        <v>368</v>
      </c>
      <c r="AI373" s="270"/>
      <c r="AJ373" s="270"/>
      <c r="AK373" s="270"/>
      <c r="AL373" s="242" t="s">
        <v>368</v>
      </c>
      <c r="AM373" s="243"/>
      <c r="AN373" s="243"/>
      <c r="AO373" s="244"/>
      <c r="AP373" s="245" t="s">
        <v>368</v>
      </c>
      <c r="AQ373" s="245"/>
      <c r="AR373" s="245"/>
      <c r="AS373" s="245"/>
      <c r="AT373" s="245"/>
      <c r="AU373" s="245"/>
      <c r="AV373" s="245"/>
      <c r="AW373" s="245"/>
      <c r="AX373" s="245"/>
      <c r="AY373">
        <f>COUNTA($C$373)</f>
        <v>1</v>
      </c>
    </row>
    <row r="374" spans="1:51" ht="30" customHeight="1" x14ac:dyDescent="0.15">
      <c r="A374" s="246">
        <v>9</v>
      </c>
      <c r="B374" s="246">
        <v>1</v>
      </c>
      <c r="C374" s="267" t="s">
        <v>745</v>
      </c>
      <c r="D374" s="266"/>
      <c r="E374" s="266"/>
      <c r="F374" s="266"/>
      <c r="G374" s="266"/>
      <c r="H374" s="266"/>
      <c r="I374" s="266"/>
      <c r="J374" s="249">
        <v>9000020011002</v>
      </c>
      <c r="K374" s="250"/>
      <c r="L374" s="250"/>
      <c r="M374" s="250"/>
      <c r="N374" s="250"/>
      <c r="O374" s="250"/>
      <c r="P374" s="268" t="s">
        <v>729</v>
      </c>
      <c r="Q374" s="251"/>
      <c r="R374" s="251"/>
      <c r="S374" s="251"/>
      <c r="T374" s="251"/>
      <c r="U374" s="251"/>
      <c r="V374" s="251"/>
      <c r="W374" s="251"/>
      <c r="X374" s="251"/>
      <c r="Y374" s="252">
        <v>67</v>
      </c>
      <c r="Z374" s="253"/>
      <c r="AA374" s="253"/>
      <c r="AB374" s="254"/>
      <c r="AC374" s="238" t="s">
        <v>730</v>
      </c>
      <c r="AD374" s="239"/>
      <c r="AE374" s="239"/>
      <c r="AF374" s="239"/>
      <c r="AG374" s="239"/>
      <c r="AH374" s="269" t="s">
        <v>368</v>
      </c>
      <c r="AI374" s="270"/>
      <c r="AJ374" s="270"/>
      <c r="AK374" s="270"/>
      <c r="AL374" s="242" t="s">
        <v>368</v>
      </c>
      <c r="AM374" s="243"/>
      <c r="AN374" s="243"/>
      <c r="AO374" s="244"/>
      <c r="AP374" s="245" t="s">
        <v>368</v>
      </c>
      <c r="AQ374" s="245"/>
      <c r="AR374" s="245"/>
      <c r="AS374" s="245"/>
      <c r="AT374" s="245"/>
      <c r="AU374" s="245"/>
      <c r="AV374" s="245"/>
      <c r="AW374" s="245"/>
      <c r="AX374" s="245"/>
      <c r="AY374">
        <f>COUNTA($C$374)</f>
        <v>1</v>
      </c>
    </row>
    <row r="375" spans="1:51" ht="30" customHeight="1" x14ac:dyDescent="0.15">
      <c r="A375" s="246">
        <v>10</v>
      </c>
      <c r="B375" s="246">
        <v>1</v>
      </c>
      <c r="C375" s="267" t="s">
        <v>746</v>
      </c>
      <c r="D375" s="266"/>
      <c r="E375" s="266"/>
      <c r="F375" s="266"/>
      <c r="G375" s="266"/>
      <c r="H375" s="266"/>
      <c r="I375" s="266"/>
      <c r="J375" s="249">
        <v>8000020280003</v>
      </c>
      <c r="K375" s="250"/>
      <c r="L375" s="250"/>
      <c r="M375" s="250"/>
      <c r="N375" s="250"/>
      <c r="O375" s="250"/>
      <c r="P375" s="268" t="s">
        <v>729</v>
      </c>
      <c r="Q375" s="251"/>
      <c r="R375" s="251"/>
      <c r="S375" s="251"/>
      <c r="T375" s="251"/>
      <c r="U375" s="251"/>
      <c r="V375" s="251"/>
      <c r="W375" s="251"/>
      <c r="X375" s="251"/>
      <c r="Y375" s="252">
        <v>65</v>
      </c>
      <c r="Z375" s="253"/>
      <c r="AA375" s="253"/>
      <c r="AB375" s="254"/>
      <c r="AC375" s="238" t="s">
        <v>730</v>
      </c>
      <c r="AD375" s="239"/>
      <c r="AE375" s="239"/>
      <c r="AF375" s="239"/>
      <c r="AG375" s="239"/>
      <c r="AH375" s="269" t="s">
        <v>368</v>
      </c>
      <c r="AI375" s="270"/>
      <c r="AJ375" s="270"/>
      <c r="AK375" s="270"/>
      <c r="AL375" s="242" t="s">
        <v>368</v>
      </c>
      <c r="AM375" s="243"/>
      <c r="AN375" s="243"/>
      <c r="AO375" s="244"/>
      <c r="AP375" s="245" t="s">
        <v>368</v>
      </c>
      <c r="AQ375" s="245"/>
      <c r="AR375" s="245"/>
      <c r="AS375" s="245"/>
      <c r="AT375" s="245"/>
      <c r="AU375" s="245"/>
      <c r="AV375" s="245"/>
      <c r="AW375" s="245"/>
      <c r="AX375" s="245"/>
      <c r="AY375">
        <f>COUNTA($C$375)</f>
        <v>1</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5:AX15 P13:AX13">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E32 AQ32">
    <cfRule type="expression" dxfId="1491" priority="901">
      <formula>IF(RIGHT(TEXT(AE32,"0.#"),1)=".",FALSE,TRUE)</formula>
    </cfRule>
    <cfRule type="expression" dxfId="1490" priority="902">
      <formula>IF(RIGHT(TEXT(AE32,"0.#"),1)=".",TRUE,FALSE)</formula>
    </cfRule>
  </conditionalFormatting>
  <conditionalFormatting sqref="Y312:Y319 Y310">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I32">
    <cfRule type="expression" dxfId="1471" priority="879">
      <formula>IF(RIGHT(TEXT(AI32,"0.#"),1)=".",FALSE,TRUE)</formula>
    </cfRule>
    <cfRule type="expression" dxfId="1470" priority="880">
      <formula>IF(RIGHT(TEXT(AI32,"0.#"),1)=".",TRUE,FALSE)</formula>
    </cfRule>
  </conditionalFormatting>
  <conditionalFormatting sqref="AM32">
    <cfRule type="expression" dxfId="1469" priority="877">
      <formula>IF(RIGHT(TEXT(AM32,"0.#"),1)=".",FALSE,TRUE)</formula>
    </cfRule>
    <cfRule type="expression" dxfId="1468" priority="878">
      <formula>IF(RIGHT(TEXT(AM32,"0.#"),1)=".",TRUE,FALSE)</formula>
    </cfRule>
  </conditionalFormatting>
  <conditionalFormatting sqref="AE33">
    <cfRule type="expression" dxfId="1467" priority="875">
      <formula>IF(RIGHT(TEXT(AE33,"0.#"),1)=".",FALSE,TRUE)</formula>
    </cfRule>
    <cfRule type="expression" dxfId="1466" priority="876">
      <formula>IF(RIGHT(TEXT(AE33,"0.#"),1)=".",TRUE,FALSE)</formula>
    </cfRule>
  </conditionalFormatting>
  <conditionalFormatting sqref="AI33">
    <cfRule type="expression" dxfId="1465" priority="873">
      <formula>IF(RIGHT(TEXT(AI33,"0.#"),1)=".",FALSE,TRUE)</formula>
    </cfRule>
    <cfRule type="expression" dxfId="1464" priority="874">
      <formula>IF(RIGHT(TEXT(AI33,"0.#"),1)=".",TRUE,FALSE)</formula>
    </cfRule>
  </conditionalFormatting>
  <conditionalFormatting sqref="AM33">
    <cfRule type="expression" dxfId="1463" priority="871">
      <formula>IF(RIGHT(TEXT(AM33,"0.#"),1)=".",FALSE,TRUE)</formula>
    </cfRule>
    <cfRule type="expression" dxfId="1462" priority="872">
      <formula>IF(RIGHT(TEXT(AM33,"0.#"),1)=".",TRUE,FALSE)</formula>
    </cfRule>
  </conditionalFormatting>
  <conditionalFormatting sqref="AQ33">
    <cfRule type="expression" dxfId="1461" priority="869">
      <formula>IF(RIGHT(TEXT(AQ33,"0.#"),1)=".",FALSE,TRUE)</formula>
    </cfRule>
    <cfRule type="expression" dxfId="1460" priority="870">
      <formula>IF(RIGHT(TEXT(AQ33,"0.#"),1)=".",TRUE,FALSE)</formula>
    </cfRule>
  </conditionalFormatting>
  <conditionalFormatting sqref="AE210">
    <cfRule type="expression" dxfId="1459" priority="867">
      <formula>IF(RIGHT(TEXT(AE210,"0.#"),1)=".",FALSE,TRUE)</formula>
    </cfRule>
    <cfRule type="expression" dxfId="1458" priority="868">
      <formula>IF(RIGHT(TEXT(AE210,"0.#"),1)=".",TRUE,FALSE)</formula>
    </cfRule>
  </conditionalFormatting>
  <conditionalFormatting sqref="AE211">
    <cfRule type="expression" dxfId="1457" priority="865">
      <formula>IF(RIGHT(TEXT(AE211,"0.#"),1)=".",FALSE,TRUE)</formula>
    </cfRule>
    <cfRule type="expression" dxfId="1456" priority="866">
      <formula>IF(RIGHT(TEXT(AE211,"0.#"),1)=".",TRUE,FALSE)</formula>
    </cfRule>
  </conditionalFormatting>
  <conditionalFormatting sqref="AE212">
    <cfRule type="expression" dxfId="1455" priority="863">
      <formula>IF(RIGHT(TEXT(AE212,"0.#"),1)=".",FALSE,TRUE)</formula>
    </cfRule>
    <cfRule type="expression" dxfId="1454" priority="864">
      <formula>IF(RIGHT(TEXT(AE212,"0.#"),1)=".",TRUE,FALSE)</formula>
    </cfRule>
  </conditionalFormatting>
  <conditionalFormatting sqref="AI212">
    <cfRule type="expression" dxfId="1453" priority="861">
      <formula>IF(RIGHT(TEXT(AI212,"0.#"),1)=".",FALSE,TRUE)</formula>
    </cfRule>
    <cfRule type="expression" dxfId="1452" priority="862">
      <formula>IF(RIGHT(TEXT(AI212,"0.#"),1)=".",TRUE,FALSE)</formula>
    </cfRule>
  </conditionalFormatting>
  <conditionalFormatting sqref="AI211">
    <cfRule type="expression" dxfId="1451" priority="859">
      <formula>IF(RIGHT(TEXT(AI211,"0.#"),1)=".",FALSE,TRUE)</formula>
    </cfRule>
    <cfRule type="expression" dxfId="1450" priority="860">
      <formula>IF(RIGHT(TEXT(AI211,"0.#"),1)=".",TRUE,FALSE)</formula>
    </cfRule>
  </conditionalFormatting>
  <conditionalFormatting sqref="AI210">
    <cfRule type="expression" dxfId="1449" priority="857">
      <formula>IF(RIGHT(TEXT(AI210,"0.#"),1)=".",FALSE,TRUE)</formula>
    </cfRule>
    <cfRule type="expression" dxfId="1448" priority="858">
      <formula>IF(RIGHT(TEXT(AI210,"0.#"),1)=".",TRUE,FALSE)</formula>
    </cfRule>
  </conditionalFormatting>
  <conditionalFormatting sqref="AM210">
    <cfRule type="expression" dxfId="1447" priority="855">
      <formula>IF(RIGHT(TEXT(AM210,"0.#"),1)=".",FALSE,TRUE)</formula>
    </cfRule>
    <cfRule type="expression" dxfId="1446" priority="856">
      <formula>IF(RIGHT(TEXT(AM210,"0.#"),1)=".",TRUE,FALSE)</formula>
    </cfRule>
  </conditionalFormatting>
  <conditionalFormatting sqref="AM211">
    <cfRule type="expression" dxfId="1445" priority="853">
      <formula>IF(RIGHT(TEXT(AM211,"0.#"),1)=".",FALSE,TRUE)</formula>
    </cfRule>
    <cfRule type="expression" dxfId="1444" priority="854">
      <formula>IF(RIGHT(TEXT(AM211,"0.#"),1)=".",TRUE,FALSE)</formula>
    </cfRule>
  </conditionalFormatting>
  <conditionalFormatting sqref="AM212">
    <cfRule type="expression" dxfId="1443" priority="851">
      <formula>IF(RIGHT(TEXT(AM212,"0.#"),1)=".",FALSE,TRUE)</formula>
    </cfRule>
    <cfRule type="expression" dxfId="1442" priority="852">
      <formula>IF(RIGHT(TEXT(AM212,"0.#"),1)=".",TRUE,FALSE)</formula>
    </cfRule>
  </conditionalFormatting>
  <conditionalFormatting sqref="AL376:AO395">
    <cfRule type="expression" dxfId="1441" priority="847">
      <formula>IF(AND(AL376&gt;=0, RIGHT(TEXT(AL376,"0.#"),1)&lt;&gt;"."),TRUE,FALSE)</formula>
    </cfRule>
    <cfRule type="expression" dxfId="1440" priority="848">
      <formula>IF(AND(AL376&gt;=0, RIGHT(TEXT(AL376,"0.#"),1)="."),TRUE,FALSE)</formula>
    </cfRule>
    <cfRule type="expression" dxfId="1439" priority="849">
      <formula>IF(AND(AL376&lt;0, RIGHT(TEXT(AL376,"0.#"),1)&lt;&gt;"."),TRUE,FALSE)</formula>
    </cfRule>
    <cfRule type="expression" dxfId="1438" priority="850">
      <formula>IF(AND(AL376&lt;0, RIGHT(TEXT(AL376,"0.#"),1)="."),TRUE,FALSE)</formula>
    </cfRule>
  </conditionalFormatting>
  <conditionalFormatting sqref="AQ210:AQ212">
    <cfRule type="expression" dxfId="1437" priority="845">
      <formula>IF(RIGHT(TEXT(AQ210,"0.#"),1)=".",FALSE,TRUE)</formula>
    </cfRule>
    <cfRule type="expression" dxfId="1436" priority="846">
      <formula>IF(RIGHT(TEXT(AQ210,"0.#"),1)=".",TRUE,FALSE)</formula>
    </cfRule>
  </conditionalFormatting>
  <conditionalFormatting sqref="AU210:AU212">
    <cfRule type="expression" dxfId="1435" priority="843">
      <formula>IF(RIGHT(TEXT(AU210,"0.#"),1)=".",FALSE,TRUE)</formula>
    </cfRule>
    <cfRule type="expression" dxfId="1434" priority="844">
      <formula>IF(RIGHT(TEXT(AU210,"0.#"),1)=".",TRUE,FALSE)</formula>
    </cfRule>
  </conditionalFormatting>
  <conditionalFormatting sqref="Y376:Y395">
    <cfRule type="expression" dxfId="1433" priority="841">
      <formula>IF(RIGHT(TEXT(Y376,"0.#"),1)=".",FALSE,TRUE)</formula>
    </cfRule>
    <cfRule type="expression" dxfId="1432" priority="842">
      <formula>IF(RIGHT(TEXT(Y376,"0.#"),1)=".",TRUE,FALSE)</formula>
    </cfRule>
  </conditionalFormatting>
  <conditionalFormatting sqref="AL631:AO660">
    <cfRule type="expression" dxfId="1431" priority="837">
      <formula>IF(AND(AL631&gt;=0, RIGHT(TEXT(AL631,"0.#"),1)&lt;&gt;"."),TRUE,FALSE)</formula>
    </cfRule>
    <cfRule type="expression" dxfId="1430" priority="838">
      <formula>IF(AND(AL631&gt;=0, RIGHT(TEXT(AL631,"0.#"),1)="."),TRUE,FALSE)</formula>
    </cfRule>
    <cfRule type="expression" dxfId="1429" priority="839">
      <formula>IF(AND(AL631&lt;0, RIGHT(TEXT(AL631,"0.#"),1)&lt;&gt;"."),TRUE,FALSE)</formula>
    </cfRule>
    <cfRule type="expression" dxfId="1428" priority="840">
      <formula>IF(AND(AL631&lt;0, RIGHT(TEXT(AL631,"0.#"),1)="."),TRUE,FALSE)</formula>
    </cfRule>
  </conditionalFormatting>
  <conditionalFormatting sqref="Y631:Y660">
    <cfRule type="expression" dxfId="1427" priority="835">
      <formula>IF(RIGHT(TEXT(Y631,"0.#"),1)=".",FALSE,TRUE)</formula>
    </cfRule>
    <cfRule type="expression" dxfId="1426" priority="836">
      <formula>IF(RIGHT(TEXT(Y631,"0.#"),1)=".",TRUE,FALSE)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Y368:Y375">
    <cfRule type="expression" dxfId="707" priority="7">
      <formula>IF(RIGHT(TEXT(Y368,"0.#"),1)=".",FALSE,TRUE)</formula>
    </cfRule>
    <cfRule type="expression" dxfId="706" priority="8">
      <formula>IF(RIGHT(TEXT(Y368,"0.#"),1)=".",TRUE,FALSE)</formula>
    </cfRule>
  </conditionalFormatting>
  <conditionalFormatting sqref="AL366:AO375">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Y367">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3" max="16383" man="1"/>
    <brk id="23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372</v>
      </c>
      <c r="AF2" s="926"/>
      <c r="AG2" s="926"/>
      <c r="AH2" s="129"/>
      <c r="AI2" s="926" t="s">
        <v>468</v>
      </c>
      <c r="AJ2" s="926"/>
      <c r="AK2" s="926"/>
      <c r="AL2" s="129"/>
      <c r="AM2" s="926" t="s">
        <v>469</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344</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372</v>
      </c>
      <c r="AF9" s="926"/>
      <c r="AG9" s="926"/>
      <c r="AH9" s="129"/>
      <c r="AI9" s="926" t="s">
        <v>468</v>
      </c>
      <c r="AJ9" s="926"/>
      <c r="AK9" s="926"/>
      <c r="AL9" s="129"/>
      <c r="AM9" s="926" t="s">
        <v>469</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344</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372</v>
      </c>
      <c r="AF16" s="926"/>
      <c r="AG16" s="926"/>
      <c r="AH16" s="129"/>
      <c r="AI16" s="926" t="s">
        <v>468</v>
      </c>
      <c r="AJ16" s="926"/>
      <c r="AK16" s="926"/>
      <c r="AL16" s="129"/>
      <c r="AM16" s="926" t="s">
        <v>469</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344</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372</v>
      </c>
      <c r="AF23" s="926"/>
      <c r="AG23" s="926"/>
      <c r="AH23" s="129"/>
      <c r="AI23" s="926" t="s">
        <v>468</v>
      </c>
      <c r="AJ23" s="926"/>
      <c r="AK23" s="926"/>
      <c r="AL23" s="129"/>
      <c r="AM23" s="926" t="s">
        <v>469</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344</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372</v>
      </c>
      <c r="AF30" s="926"/>
      <c r="AG30" s="926"/>
      <c r="AH30" s="129"/>
      <c r="AI30" s="926" t="s">
        <v>468</v>
      </c>
      <c r="AJ30" s="926"/>
      <c r="AK30" s="926"/>
      <c r="AL30" s="129"/>
      <c r="AM30" s="926" t="s">
        <v>469</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344</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372</v>
      </c>
      <c r="AF37" s="926"/>
      <c r="AG37" s="926"/>
      <c r="AH37" s="129"/>
      <c r="AI37" s="926" t="s">
        <v>468</v>
      </c>
      <c r="AJ37" s="926"/>
      <c r="AK37" s="926"/>
      <c r="AL37" s="129"/>
      <c r="AM37" s="926" t="s">
        <v>469</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344</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372</v>
      </c>
      <c r="AF44" s="926"/>
      <c r="AG44" s="926"/>
      <c r="AH44" s="129"/>
      <c r="AI44" s="926" t="s">
        <v>468</v>
      </c>
      <c r="AJ44" s="926"/>
      <c r="AK44" s="926"/>
      <c r="AL44" s="129"/>
      <c r="AM44" s="926" t="s">
        <v>469</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344</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372</v>
      </c>
      <c r="AF51" s="926"/>
      <c r="AG51" s="926"/>
      <c r="AH51" s="129"/>
      <c r="AI51" s="926" t="s">
        <v>468</v>
      </c>
      <c r="AJ51" s="926"/>
      <c r="AK51" s="926"/>
      <c r="AL51" s="129"/>
      <c r="AM51" s="926" t="s">
        <v>469</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344</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372</v>
      </c>
      <c r="AF58" s="926"/>
      <c r="AG58" s="926"/>
      <c r="AH58" s="129"/>
      <c r="AI58" s="926" t="s">
        <v>468</v>
      </c>
      <c r="AJ58" s="926"/>
      <c r="AK58" s="926"/>
      <c r="AL58" s="129"/>
      <c r="AM58" s="926" t="s">
        <v>469</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344</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372</v>
      </c>
      <c r="AF65" s="926"/>
      <c r="AG65" s="926"/>
      <c r="AH65" s="129"/>
      <c r="AI65" s="926" t="s">
        <v>468</v>
      </c>
      <c r="AJ65" s="926"/>
      <c r="AK65" s="926"/>
      <c r="AL65" s="129"/>
      <c r="AM65" s="926" t="s">
        <v>469</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344</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2022-06-17T10:41:25Z</cp:lastPrinted>
  <dcterms:created xsi:type="dcterms:W3CDTF">2012-03-13T00:50:25Z</dcterms:created>
  <dcterms:modified xsi:type="dcterms:W3CDTF">2022-08-24T12:21:07Z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