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行政事業レビューシート!$A$1:$AY$624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3" i="11" s="1"/>
  <c r="AY323" i="11" l="1"/>
  <c r="AY331" i="11"/>
  <c r="AY326" i="11"/>
  <c r="AY336" i="11"/>
  <c r="AY337" i="11"/>
  <c r="AY327" i="11"/>
  <c r="AY322" i="11"/>
  <c r="AY330" i="11"/>
  <c r="AY341" i="11"/>
  <c r="AY69" i="11"/>
  <c r="AY324" i="11"/>
  <c r="AY328" i="11"/>
  <c r="AY332" i="11"/>
  <c r="AY338" i="11"/>
  <c r="AY325" i="11"/>
  <c r="AY329" i="11"/>
  <c r="AY340" i="11"/>
  <c r="AY399" i="11"/>
  <c r="AY397"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00" i="11" l="1"/>
  <c r="AY126" i="11"/>
  <c r="AY115" i="11"/>
  <c r="AY119" i="11"/>
  <c r="AY123" i="11"/>
  <c r="AY131" i="11"/>
  <c r="AY153" i="11"/>
  <c r="AY143" i="11"/>
  <c r="AY137" i="11"/>
  <c r="AY177" i="11"/>
  <c r="AY204" i="11"/>
  <c r="AY212" i="11"/>
  <c r="AY116" i="11"/>
  <c r="AY154" i="11"/>
  <c r="AY163" i="11"/>
  <c r="AY140" i="11"/>
  <c r="AY174" i="11"/>
  <c r="AY178" i="11"/>
  <c r="AY193" i="11"/>
  <c r="AY201" i="11"/>
  <c r="AY205" i="11"/>
  <c r="AY209" i="11"/>
  <c r="AY213" i="11"/>
  <c r="AY198" i="11"/>
  <c r="AY203"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0" i="11"/>
  <c r="AY89" i="11"/>
  <c r="AY88" i="11"/>
  <c r="AY91" i="11" s="1"/>
  <c r="AY85" i="11"/>
  <c r="AY81" i="11"/>
  <c r="AY78" i="11"/>
  <c r="AY87" i="11" s="1"/>
  <c r="AY44" i="11"/>
  <c r="AY52" i="11" s="1"/>
  <c r="AY80" i="11" l="1"/>
  <c r="AY84" i="11"/>
  <c r="AY92" i="11"/>
  <c r="AY96" i="11"/>
  <c r="AY55" i="11"/>
  <c r="AY97" i="11"/>
  <c r="AY86"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<sst xmlns="http://schemas.openxmlformats.org/spreadsheetml/2006/main" count="2052" uniqueCount="762">
  <si>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</si>
  <si>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</si>
  <si>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</si>
  <si>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</si>
  <si>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</si>
  <si>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</si>
  <si>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</si>
  <si>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</si>
  <si>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</si>
  <si>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</si>
  <si>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</si>
  <si>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</si>
  <si>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</si>
  <si>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</si>
  <si>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</si>
  <si>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</si>
  <si>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</si>
  <si>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</si>
  <si>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</si>
  <si>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</si>
  <si>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</si>
  <si>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</si>
  <si>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</si>
  <si>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</si>
  <si>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</si>
  <si>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</si>
  <si>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</si>
  <si>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</si>
  <si>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</si>
  <si>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</si>
  <si>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</si>
  <si>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</si>
  <si>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</si>
  <si>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</si>
  <si>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</si>
  <si>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</si>
  <si>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</si>
  <si>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</si>
  <si>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</si>
  <si>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</si>
  <si>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</si>
  <si>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</si>
  <si>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</si>
  <si>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</si>
  <si>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</si>
  <si>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</si>
  <si>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</si>
  <si>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</si>
  <si>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</si>
  <si>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</si>
  <si>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</si>
  <si>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</si>
  <si>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</si>
  <si>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</si>
  <si>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</si>
  <si>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</si>
  <si>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</si>
  <si>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</si>
  <si>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</si>
  <si>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</si>
  <si>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</si>
  <si>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</si>
  <si>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</si>
  <si>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</si>
  <si>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</si>
  <si>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</si>
  <si>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</si>
  <si>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</si>
  <si>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</si>
  <si>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</si>
  <si>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</si>
  <si>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</si>
  <si>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</si>
  <si>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</si>
  <si>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</si>
  <si>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</si>
  <si>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</si>
  <si>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</si>
  <si>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</si>
  <si>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</si>
  <si>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</si>
  <si>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</si>
  <si>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</si>
  <si>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</si>
  <si>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</si>
  <si>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</si>
  <si>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</si>
  <si>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</si>
  <si>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</si>
  <si>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</si>
  <si>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</si>
  <si>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</si>
  <si>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</si>
  <si>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</si>
  <si>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</si>
  <si>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</si>
  <si>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</si>
  <si>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</si>
  <si>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</si>
  <si>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</si>
  <si>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</si>
  <si>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</si>
  <si>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</si>
  <si>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</si>
  <si>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</si>
  <si>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</si>
  <si>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</si>
  <si>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</si>
  <si>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</si>
  <si>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</si>
  <si>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</si>
  <si>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</si>
  <si>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</si>
  <si>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</si>
  <si>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</si>
  <si>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</si>
  <si>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</si>
  <si>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</si>
  <si>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</si>
  <si>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</si>
  <si>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</si>
  <si>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</si>
  <si>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</si>
  <si>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</si>
  <si>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</si>
  <si>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</si>
  <si>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</si>
  <si>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</si>
  <si>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</si>
  <si>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</si>
  <si>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</si>
  <si>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</si>
  <si>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</si>
  <si>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</si>
  <si>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</si>
  <si>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</si>
  <si>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</si>
  <si>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</si>
  <si>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</si>
  <si>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</si>
  <si>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</si>
  <si>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</si>
  <si>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</si>
  <si>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</si>
  <si>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</si>
  <si>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</si>
  <si>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</si>
  <si>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</si>
  <si>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</si>
  <si>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</si>
  <si>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</si>
  <si>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</si>
  <si>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</si>
  <si>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</si>
  <si>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</si>
  <si>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</si>
  <si>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</si>
  <si>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</si>
  <si>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</si>
  <si>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</si>
  <si>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</si>
  <si>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</si>
  <si>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</si>
  <si>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</si>
  <si>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</si>
  <si>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</si>
  <si>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</si>
  <si>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</si>
  <si>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</si>
  <si>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</si>
  <si>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</si>
  <si>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</si>
  <si>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</si>
  <si>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</si>
  <si>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</si>
  <si>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</si>
  <si>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</si>
  <si>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</si>
  <si>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</si>
  <si>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</si>
  <si>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</si>
  <si>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</si>
  <si>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</si>
  <si>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</si>
  <si>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</si>
  <si>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</si>
  <si>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</si>
  <si>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</si>
  <si>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</si>
  <si>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</si>
  <si>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</si>
  <si>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</si>
  <si>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</si>
  <si>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</si>
  <si>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</si>
  <si>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</si>
  <si>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</si>
  <si>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</si>
  <si>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</si>
  <si>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</si>
  <si>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</si>
  <si>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</si>
  <si>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</si>
  <si>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</si>
  <si>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</si>
  <si>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</si>
  <si>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</si>
  <si>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</si>
  <si>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</si>
  <si>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</si>
  <si>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</si>
  <si>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</si>
  <si>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</si>
  <si>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</si>
  <si>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</si>
  <si>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</si>
  <si>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</si>
  <si>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</si>
  <si>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</si>
  <si>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</si>
  <si>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</si>
  <si>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</si>
  <si>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</si>
  <si>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</si>
  <si>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</si>
  <si>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</si>
  <si>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</si>
  <si>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</si>
  <si>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</si>
  <si>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</si>
  <si>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</si>
  <si>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</si>
  <si>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</si>
  <si>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</si>
  <si>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</si>
  <si>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</si>
  <si>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</si>
  <si>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</si>
  <si>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</si>
  <si>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</si>
  <si>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</si>
  <si>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</si>
  <si>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</si>
  <si>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</si>
  <si>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</si>
  <si>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</si>
  <si>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</si>
  <si>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</si>
  <si>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</si>
  <si>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</si>
  <si>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</si>
  <si>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</si>
  <si>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</si>
  <si>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</si>
  <si>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</si>
  <si>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</si>
  <si>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</si>
  <si>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</si>
  <si>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</si>
  <si>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</si>
  <si>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</si>
  <si>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</si>
  <si>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</si>
  <si>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</si>
  <si>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</si>
  <si>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</si>
  <si>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</si>
  <si>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</si>
  <si>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</si>
  <si>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</si>
  <si>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</si>
  <si>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</si>
  <si>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</si>
  <si>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</si>
  <si>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</si>
  <si>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</si>
  <si>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</si>
  <si>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</si>
  <si>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</si>
  <si>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</si>
  <si>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</si>
  <si>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</si>
  <si>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</si>
  <si>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</si>
  <si>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</si>
  <si>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</si>
  <si>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</si>
  <si>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</si>
  <si>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</si>
  <si>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</si>
  <si>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</si>
  <si>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</si>
  <si>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</si>
  <si>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</si>
  <si>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</si>
  <si>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</si>
  <si>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</si>
  <si>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</si>
  <si>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</si>
  <si>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</si>
  <si>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</si>
  <si>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</si>
  <si>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</si>
  <si>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</si>
  <si>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</si>
  <si>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</si>
  <si>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</si>
  <si>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</si>
  <si>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</si>
  <si>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</si>
  <si>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</si>
  <si>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</si>
  <si>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</si>
  <si>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</si>
  <si>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</si>
  <si>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</si>
  <si>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</si>
  <si>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</si>
  <si>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</si>
  <si>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</si>
  <si>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</si>
  <si>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</si>
  <si>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</si>
  <si>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</si>
  <si>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</si>
  <si>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</si>
  <si>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</si>
  <si>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</si>
  <si>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</si>
  <si>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</si>
  <si>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</si>
  <si>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</si>
  <si>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</si>
  <si>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</si>
  <si>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</si>
  <si>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</si>
  <si>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</si>
  <si>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</si>
  <si>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</si>
  <si>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</si>
  <si>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</si>
  <si>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</si>
  <si>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</si>
  <si>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</si>
  <si>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</si>
  <si>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</si>
  <si>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</si>
  <si>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</si>
  <si>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</si>
  <si>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</si>
  <si>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</si>
  <si>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</si>
  <si>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</si>
  <si>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</si>
  <si>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</si>
  <si>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</si>
  <si>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</si>
  <si>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</si>
  <si>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</si>
  <si>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</si>
  <si>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</si>
  <si>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</si>
  <si>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</si>
  <si>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</si>
  <si>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</si>
  <si>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</si>
  <si>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</si>
  <si>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</si>
  <si>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</si>
  <si>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</si>
  <si>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</si>
  <si>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</si>
  <si>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</si>
  <si>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</si>
  <si>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</si>
  <si>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</si>
  <si>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</si>
  <si>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</si>
  <si>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</si>
  <si>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</si>
  <si>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</si>
  <si>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</si>
  <si>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</si>
  <si>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</si>
  <si>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</si>
  <si>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</si>
  <si>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</si>
  <si>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</si>
  <si>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</si>
  <si>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</si>
  <si>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</si>
  <si>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</si>
  <si>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</si>
  <si>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</si>
  <si>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</si>
  <si>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</si>
  <si>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</si>
  <si>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</si>
  <si>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</si>
  <si>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</si>
  <si>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</si>
  <si>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</si>
  <si>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</si>
  <si>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</si>
  <si>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</si>
  <si>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</si>
  <si>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</si>
  <si>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</si>
  <si>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</si>
  <si>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</si>
  <si>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</si>
  <si>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</si>
  <si>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</si>
  <si>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</si>
  <si>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</si>
  <si>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</si>
  <si>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</si>
  <si>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</si>
  <si>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</si>
  <si>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</si>
  <si>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</si>
  <si>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</si>
  <si>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</si>
  <si>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</si>
  <si>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</si>
  <si>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</si>
  <si>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</si>
  <si>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</si>
  <si>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</si>
  <si>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</si>
  <si>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</si>
  <si>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</si>
  <si>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</si>
  <si>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</si>
  <si>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</si>
  <si>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</si>
  <si>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</si>
  <si>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</si>
  <si>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</si>
  <si>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</si>
  <si>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</si>
  <si>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</si>
  <si>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</si>
  <si>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</si>
  <si>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</si>
  <si>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</si>
  <si>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</si>
  <si>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</si>
  <si>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</si>
  <si>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</si>
  <si>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</si>
  <si>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</si>
  <si>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</si>
  <si>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</si>
  <si>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</si>
  <si>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</si>
  <si>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</si>
  <si>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</si>
  <si>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</si>
  <si>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</si>
  <si>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</si>
  <si>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</si>
  <si>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</si>
  <si>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</si>
  <si>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</si>
  <si>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</si>
  <si>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</si>
  <si>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</si>
  <si>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</si>
  <si>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</si>
  <si>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</si>
  <si>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</si>
  <si>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</si>
  <si>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</si>
  <si>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</si>
  <si>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</si>
  <si>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</si>
  <si>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</si>
  <si>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</si>
  <si>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</si>
  <si>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</si>
  <si>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</si>
  <si>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</si>
  <si>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</si>
  <si>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</si>
  <si>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</si>
  <si>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</si>
  <si>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</si>
  <si>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</si>
  <si>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</si>
  <si>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</si>
  <si>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</si>
  <si>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</si>
  <si>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</si>
  <si>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</si>
  <si>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</si>
  <si>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</si>
  <si>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</si>
  <si>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</si>
  <si>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</si>
  <si>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</si>
  <si>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</si>
  <si>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</si>
  <si>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</si>
  <si>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</si>
  <si>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</si>
  <si>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</si>
  <si>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</si>
  <si>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</si>
  <si>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</si>
  <si>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</si>
  <si>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</si>
  <si>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</si>
  <si>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</si>
  <si>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</si>
  <si>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</si>
  <si>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</si>
  <si>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</si>
  <si>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</si>
  <si>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</si>
  <si>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</si>
  <si>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</si>
  <si>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</si>
  <si>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</si>
  <si>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</si>
  <si>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</si>
  <si>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</si>
  <si>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</si>
  <si>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</si>
  <si>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</si>
  <si>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</si>
  <si>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</si>
  <si>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</si>
  <si>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</si>
  <si>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</si>
  <si>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</si>
  <si>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</si>
  <si>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</si>
  <si>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</si>
  <si>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</si>
  <si>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</si>
  <si>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</si>
  <si>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</si>
  <si>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</si>
  <si>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</si>
  <si>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</si>
  <si>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</si>
  <si>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</si>
  <si>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</si>
  <si>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</si>
  <si>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</si>
  <si>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</si>
  <si>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</si>
  <si>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</si>
  <si>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</si>
  <si>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</si>
  <si>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</si>
  <si>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</si>
  <si>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</si>
  <si>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</si>
  <si>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</si>
  <si>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</si>
  <si>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</si>
  <si>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</si>
  <si>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</si>
  <si>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</si>
  <si>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</si>
  <si>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</si>
  <si>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</si>
  <si>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</si>
  <si>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</si>
  <si>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</si>
  <si>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</si>
  <si>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</si>
  <si>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</si>
  <si>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</si>
  <si>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</si>
  <si>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</si>
  <si>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</si>
  <si>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</si>
  <si>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</si>
  <si>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</si>
  <si>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</si>
  <si>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</si>
  <si>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</si>
  <si>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</si>
  <si>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</si>
  <si>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</si>
  <si>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</si>
  <si>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</si>
  <si>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</si>
  <si>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</si>
  <si>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</si>
  <si>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</si>
  <si>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</si>
  <si>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</si>
  <si>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</si>
  <si>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</si>
  <si>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</si>
  <si>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</si>
  <si>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</si>
  <si>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</si>
  <si>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</si>
  <si>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</si>
  <si>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</si>
  <si>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</si>
  <si>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</si>
  <si>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</si>
  <si>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</si>
  <si>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</si>
  <si>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</si>
  <si>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</si>
  <si>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</si>
  <si>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</si>
  <si>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</si>
  <si>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</si>
  <si>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</si>
  <si>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</si>
  <si>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</si>
  <si>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</si>
  <si>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</si>
  <si>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</si>
  <si>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</si>
  <si>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</si>
  <si>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</si>
  <si>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</si>
  <si>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</si>
  <si>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</si>
  <si>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</si>
  <si>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</si>
  <si>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</si>
  <si>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</si>
  <si>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</si>
  <si>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</si>
  <si>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</si>
  <si>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</si>
  <si>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</si>
  <si>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</si>
  <si>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</si>
  <si>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</si>
  <si>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</si>
  <si>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</si>
  <si>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</si>
  <si>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</si>
  <si>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</si>
  <si>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</si>
  <si>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</si>
  <si>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</si>
  <si>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</si>
  <si>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</si>
  <si>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</si>
  <si>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</si>
  <si>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</si>
  <si>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</si>
  <si>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</si>
  <si>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</si>
  <si>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</si>
  <si>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</si>
  <si>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</si>
  <si>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</si>
  <si>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</si>
  <si>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</si>
  <si>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</si>
  <si>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</si>
  <si>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</si>
  <si>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</si>
  <si>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</si>
  <si>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</si>
  <si>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</si>
  <si>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</si>
  <si>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</si>
  <si>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</si>
  <si>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</si>
  <si>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</si>
  <si>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</si>
  <si>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</si>
  <si>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</si>
  <si>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</si>
  <si>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</si>
  <si>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</si>
  <si>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</si>
  <si>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</si>
  <si>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</si>
  <si>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</si>
  <si>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</si>
  <si>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</si>
  <si>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</si>
  <si>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</si>
  <si>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</si>
  <si>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</si>
  <si>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</si>
  <si>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</si>
  <si>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厚生労働省</t>
    <phoneticPr fontId="5"/>
  </si>
  <si>
    <t>アルコール健康障害対策理解促進経費</t>
  </si>
  <si>
    <t>社会・援護局障害保健福祉部</t>
  </si>
  <si>
    <t>平成26年度</t>
  </si>
  <si>
    <t>終了予定なし</t>
  </si>
  <si>
    <t>企画課アルコール健康障害対策推進室</t>
  </si>
  <si>
    <t>アルコール健康障害対策基本法第10条</t>
  </si>
  <si>
    <t>アルコール健康障害対策推進基本計画</t>
  </si>
  <si>
    <t>基本法第10条に基づく「アルコール関連問題啓発週間」（毎年11月10日から16日まで）にあわせ、一般国民の間に広くアルコール関連問題に関する関心と理解を深めるため、フォーラムの開催やポスターの作成等普及啓発事業を実施する。
基本法等において、都道府県の策定が努力義務となっている「都道府県アルコール健康障害対策推進計画」（以下「推進計画」という。）について、その策定を促すため、有識者（アドバイザー）の派遣や都道府県アルコール健康障害対策担当者会議を開催する。</t>
  </si>
  <si>
    <t>-</t>
  </si>
  <si>
    <t>アルコール関連問題に関する理解度にかかる肯定的な評価の割合を80パーセント以上とする。</t>
  </si>
  <si>
    <t>アルコール関連問題に関する理解度にかかる肯定的な評価の割合（フォーラム参加者に対するアンケート調査）</t>
  </si>
  <si>
    <t>厚生労働省主催フォーラム参加者に対するアンケート調査結果</t>
  </si>
  <si>
    <t>都道府県数</t>
  </si>
  <si>
    <t>件</t>
  </si>
  <si>
    <t>回数</t>
  </si>
  <si>
    <t>団体</t>
  </si>
  <si>
    <t>自治体</t>
  </si>
  <si>
    <t>箇所</t>
  </si>
  <si>
    <t>百万円</t>
  </si>
  <si>
    <t>　　X/Y</t>
    <phoneticPr fontId="5"/>
  </si>
  <si>
    <t>内閣府（新26-018）</t>
  </si>
  <si>
    <t>内閣府（94）</t>
  </si>
  <si>
    <t>内閣府（83）</t>
  </si>
  <si>
    <t>厚生労働省（新29-0044）</t>
  </si>
  <si>
    <t>厚生労働省（0764）</t>
  </si>
  <si>
    <t>新31</t>
  </si>
  <si>
    <t>新02</t>
  </si>
  <si>
    <t>○</t>
  </si>
  <si>
    <t>矢田貝　泰之</t>
    <rPh sb="0" eb="3">
      <t>ヤタガイ</t>
    </rPh>
    <rPh sb="4" eb="6">
      <t>ヤスユキ</t>
    </rPh>
    <phoneticPr fontId="5"/>
  </si>
  <si>
    <t>アルコール健康障害対策基本法（以下「基本法」という。）の施行に伴い、不適切な飲酒によるアルコール健康障害（アルコール依存症その他の多量の飲酒、未成年者の飲酒などによる心身の健康障害）に関する一般国民の関心と理解を深め、国民自らがアルコール健康障害の予防に必要な注意を払うことができるよう促し、もって国民の健康を保護し、安心して暮らすことのできる社会の実現に寄与することを目的とする。</t>
    <phoneticPr fontId="5"/>
  </si>
  <si>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</si>
  <si>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</si>
  <si>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t>
    <phoneticPr fontId="5"/>
  </si>
  <si>
    <t>平成28年５月に策定された基本計画を推進していくため、国民の間にアルコール関連問題の理解を促すことが必要である。
また、都道府県の推進計画について、国の基本計画策定に携わった有識者（アドバイザー）の派遣や担当者会議の開催など、国が主体的に事業を誘導する必要があり、地方自治体や民間等に委ねることは適当でない。</t>
  </si>
  <si>
    <t>支出先の選定に当たっては、一部少額なものについてのみ随意契約を行っている。</t>
    <rPh sb="26" eb="28">
      <t>ズイイ</t>
    </rPh>
    <rPh sb="28" eb="30">
      <t>ケイヤク</t>
    </rPh>
    <rPh sb="31" eb="32">
      <t>オコナ</t>
    </rPh>
    <phoneticPr fontId="6"/>
  </si>
  <si>
    <t>無</t>
  </si>
  <si>
    <t>‐</t>
  </si>
  <si>
    <t>一部少額なものについてのみ随意契約を行っており、単位当たりコスト等の水準は妥当である。</t>
    <rPh sb="13" eb="15">
      <t>ズイイ</t>
    </rPh>
    <rPh sb="15" eb="17">
      <t>ケイヤク</t>
    </rPh>
    <rPh sb="18" eb="19">
      <t>オコナ</t>
    </rPh>
    <phoneticPr fontId="6"/>
  </si>
  <si>
    <t>アルコール関連問題啓発週間啓発事業、都道府県有識者派遣等、真に必要な経費である。</t>
    <rPh sb="13" eb="15">
      <t>ケイハツ</t>
    </rPh>
    <rPh sb="15" eb="17">
      <t>ジギョウ</t>
    </rPh>
    <phoneticPr fontId="6"/>
  </si>
  <si>
    <t>緊急事態宣言の発出等による厚労省主催のフォーラムの中止等のため。</t>
    <rPh sb="0" eb="2">
      <t>キンキュウ</t>
    </rPh>
    <rPh sb="2" eb="4">
      <t>ジタイ</t>
    </rPh>
    <rPh sb="4" eb="6">
      <t>センゲン</t>
    </rPh>
    <rPh sb="7" eb="9">
      <t>ハッシュツ</t>
    </rPh>
    <rPh sb="9" eb="10">
      <t>トウ</t>
    </rPh>
    <rPh sb="13" eb="16">
      <t>コウロウショウ</t>
    </rPh>
    <rPh sb="16" eb="18">
      <t>シュサイ</t>
    </rPh>
    <rPh sb="25" eb="27">
      <t>チュウシ</t>
    </rPh>
    <rPh sb="27" eb="28">
      <t>トウ</t>
    </rPh>
    <phoneticPr fontId="6"/>
  </si>
  <si>
    <t>少額随意契約においても可能な限り見積もりをとるなどして、契約額を抑える工夫を行っている。</t>
  </si>
  <si>
    <t>概ね成果目標に見合ったものとなっている。</t>
    <rPh sb="0" eb="1">
      <t>オオム</t>
    </rPh>
    <phoneticPr fontId="6"/>
  </si>
  <si>
    <t>厚生労働省のHPで掲載されるなど、広く国民に周知されており、十分に活用されている。</t>
  </si>
  <si>
    <t>基本計画に基づき、各種施策の推進を図るため、引き続き、予算の執行状況を踏まえた上で、予算の効率的・効果的な執行に努めていく。</t>
  </si>
  <si>
    <r>
      <t>特定非営利活動法人A</t>
    </r>
    <r>
      <rPr>
        <sz val="11"/>
        <rFont val="ＭＳ Ｐゴシック"/>
        <family val="3"/>
        <charset val="128"/>
      </rPr>
      <t>SK</t>
    </r>
    <rPh sb="0" eb="7">
      <t>トクテイヒエイリカツドウ</t>
    </rPh>
    <phoneticPr fontId="6"/>
  </si>
  <si>
    <t>栃木県</t>
    <rPh sb="0" eb="3">
      <t>トチギケン</t>
    </rPh>
    <phoneticPr fontId="5"/>
  </si>
  <si>
    <t>アルコール関連問題普及啓発事業</t>
    <rPh sb="5" eb="7">
      <t>カンレン</t>
    </rPh>
    <rPh sb="7" eb="9">
      <t>モンダイ</t>
    </rPh>
    <rPh sb="9" eb="11">
      <t>フキュウ</t>
    </rPh>
    <rPh sb="11" eb="13">
      <t>ケイハツ</t>
    </rPh>
    <rPh sb="13" eb="15">
      <t>ジギョウ</t>
    </rPh>
    <phoneticPr fontId="6"/>
  </si>
  <si>
    <t>株式会社サン・アド</t>
    <rPh sb="0" eb="4">
      <t>カブシキガイシャ</t>
    </rPh>
    <phoneticPr fontId="6"/>
  </si>
  <si>
    <t>アルコール関連問題啓発ポスター作成</t>
    <rPh sb="5" eb="7">
      <t>カンレン</t>
    </rPh>
    <rPh sb="7" eb="9">
      <t>モンダイ</t>
    </rPh>
    <rPh sb="9" eb="11">
      <t>ケイハツ</t>
    </rPh>
    <rPh sb="15" eb="17">
      <t>サクセイ</t>
    </rPh>
    <phoneticPr fontId="6"/>
  </si>
  <si>
    <t>-</t>
    <phoneticPr fontId="5"/>
  </si>
  <si>
    <t>アルコール関連問題啓発フォーラム等の開催回数</t>
    <rPh sb="16" eb="17">
      <t>トウ</t>
    </rPh>
    <phoneticPr fontId="5"/>
  </si>
  <si>
    <t>一般国民等に対し、不適切な飲酒によるアルコール健康障害（アルコール依存症その他の多量の飲酒、未成年者の飲酒などによる心身の健康障害）に対する関心と理解を深めてもらうために、ポスターでの啓発、フォーラムの開催等を行う。</t>
    <rPh sb="0" eb="2">
      <t>イッパン</t>
    </rPh>
    <rPh sb="2" eb="4">
      <t>コクミン</t>
    </rPh>
    <rPh sb="4" eb="5">
      <t>トウ</t>
    </rPh>
    <rPh sb="6" eb="7">
      <t>タイ</t>
    </rPh>
    <rPh sb="67" eb="68">
      <t>タイ</t>
    </rPh>
    <rPh sb="70" eb="72">
      <t>カンシン</t>
    </rPh>
    <rPh sb="73" eb="75">
      <t>リカイ</t>
    </rPh>
    <rPh sb="76" eb="77">
      <t>フカ</t>
    </rPh>
    <rPh sb="92" eb="94">
      <t>ケイハツ</t>
    </rPh>
    <rPh sb="101" eb="103">
      <t>カイサイ</t>
    </rPh>
    <rPh sb="103" eb="104">
      <t>トウ</t>
    </rPh>
    <rPh sb="105" eb="106">
      <t>オコナ</t>
    </rPh>
    <phoneticPr fontId="5"/>
  </si>
  <si>
    <t>フォーラム等の開催を行い、アルコール健康障害の普及啓発を行う。</t>
    <rPh sb="5" eb="6">
      <t>トウ</t>
    </rPh>
    <rPh sb="7" eb="9">
      <t>カイサイ</t>
    </rPh>
    <rPh sb="10" eb="11">
      <t>オコナ</t>
    </rPh>
    <rPh sb="18" eb="20">
      <t>ケンコウ</t>
    </rPh>
    <rPh sb="20" eb="22">
      <t>ショウガイ</t>
    </rPh>
    <rPh sb="23" eb="25">
      <t>フキュウ</t>
    </rPh>
    <rPh sb="25" eb="27">
      <t>ケイハツ</t>
    </rPh>
    <rPh sb="28" eb="29">
      <t>オコナ</t>
    </rPh>
    <phoneticPr fontId="5"/>
  </si>
  <si>
    <t>酒類は国民の生活に豊かさと潤いを与える一方で、不適切な飲酒による健康障害が、本人及び家族に社会問題を生じさせる危険性がある。そのために、アルコール健康障害に関する正しい知識の普及や都道府県の推進計画の策定を促し、もって、国民の健康を保護し、安心して暮らすことのできる社会の実現に寄与することは重要であり、国民や社会のニーズを的確に反映している。</t>
    <phoneticPr fontId="5"/>
  </si>
  <si>
    <t>国民の健康保護、安心して暮らすことができる社会等の政策目的を達成するため、国民の間にアルコール関連問題の理解を促すこと、その手段として、普及啓発事業を行うことは、必要かつ適切であり、基本法及び基本計画に基づき着実な推進が求められているため優先度の高い事業である。</t>
    <phoneticPr fontId="5"/>
  </si>
  <si>
    <t>コロナ禍において実施できなかった事業はあったものの、実施できた事業については、効率的な調達、効率的な施策の実施に努め、概ね効率的・効果的な予算執行を行うことができた。</t>
    <rPh sb="3" eb="4">
      <t>カ</t>
    </rPh>
    <rPh sb="8" eb="10">
      <t>ジッシ</t>
    </rPh>
    <rPh sb="16" eb="18">
      <t>ジギョウ</t>
    </rPh>
    <rPh sb="31" eb="33">
      <t>ジギョウ</t>
    </rPh>
    <rPh sb="39" eb="42">
      <t>コウリツテキ</t>
    </rPh>
    <rPh sb="46" eb="48">
      <t>コウリツ</t>
    </rPh>
    <rPh sb="48" eb="49">
      <t>テキ</t>
    </rPh>
    <phoneticPr fontId="5"/>
  </si>
  <si>
    <t>概ね見込みに見合ったものとなっている。</t>
    <rPh sb="2" eb="4">
      <t>ミコ</t>
    </rPh>
    <phoneticPr fontId="5"/>
  </si>
  <si>
    <t>点検対象外</t>
    <rPh sb="0" eb="2">
      <t>テンケン</t>
    </rPh>
    <rPh sb="2" eb="5">
      <t>タイショウガイ</t>
    </rPh>
    <phoneticPr fontId="5"/>
  </si>
  <si>
    <t>A.支出額が100万円未満のため、省略</t>
    <rPh sb="2" eb="5">
      <t>シシュツガク</t>
    </rPh>
    <rPh sb="9" eb="11">
      <t>マンエン</t>
    </rPh>
    <rPh sb="11" eb="13">
      <t>ミマン</t>
    </rPh>
    <rPh sb="17" eb="19">
      <t>ショウリャク</t>
    </rPh>
    <phoneticPr fontId="5"/>
  </si>
  <si>
    <t>B.支出額が100万円未満のため、省略</t>
    <phoneticPr fontId="5"/>
  </si>
  <si>
    <t>C.支出額が100万円未満のため、省略</t>
    <phoneticPr fontId="5"/>
  </si>
  <si>
    <t>-</t>
    <phoneticPr fontId="5"/>
  </si>
  <si>
    <t>https://www.mhlw.go.jp/wp/seisaku/hyouka/dl/r03_jizenbunseki/IX-1-1.pdf</t>
  </si>
  <si>
    <t>「都道府県アルコール健康障害対策推進計画」有識者（アドバイザー)等派遣業務</t>
    <rPh sb="1" eb="5">
      <t>トドウフケン</t>
    </rPh>
    <rPh sb="10" eb="12">
      <t>ケンコウ</t>
    </rPh>
    <rPh sb="12" eb="14">
      <t>ショウガイ</t>
    </rPh>
    <rPh sb="14" eb="16">
      <t>タイサク</t>
    </rPh>
    <rPh sb="16" eb="18">
      <t>スイシン</t>
    </rPh>
    <rPh sb="18" eb="20">
      <t>ケイカク</t>
    </rPh>
    <rPh sb="21" eb="24">
      <t>ユウシキシャ</t>
    </rPh>
    <rPh sb="32" eb="33">
      <t>トウ</t>
    </rPh>
    <rPh sb="33" eb="35">
      <t>ハケン</t>
    </rPh>
    <rPh sb="35" eb="37">
      <t>ギョウム</t>
    </rPh>
    <phoneticPr fontId="6"/>
  </si>
  <si>
    <t>障害保健関係人材養成研修等委託費</t>
    <rPh sb="0" eb="2">
      <t>ショウガイ</t>
    </rPh>
    <rPh sb="2" eb="4">
      <t>ホケン</t>
    </rPh>
    <rPh sb="4" eb="6">
      <t>カンケイ</t>
    </rPh>
    <rPh sb="6" eb="8">
      <t>ジンザイ</t>
    </rPh>
    <rPh sb="8" eb="10">
      <t>ヨウセイ</t>
    </rPh>
    <rPh sb="10" eb="12">
      <t>ケンシュウ</t>
    </rPh>
    <rPh sb="12" eb="13">
      <t>トウ</t>
    </rPh>
    <rPh sb="13" eb="16">
      <t>イタクヒ</t>
    </rPh>
    <phoneticPr fontId="5"/>
  </si>
  <si>
    <t>執行率が低い要因を分析し、必要な事業の見直し等を行い、適切に予算額等に反映させること。</t>
    <phoneticPr fontId="5"/>
  </si>
  <si>
    <t>-</t>
    <phoneticPr fontId="5"/>
  </si>
  <si>
    <t>執行等改善</t>
  </si>
  <si>
    <t>執行率が低いのは、新型コロナウイルス感染症拡大防止のためイベント等の開催を控えたことによるものであるが、今年度は適正な執行に努めることとする。</t>
    <rPh sb="0" eb="2">
      <t>シッコウ</t>
    </rPh>
    <rPh sb="2" eb="3">
      <t>リツ</t>
    </rPh>
    <rPh sb="4" eb="5">
      <t>ヒク</t>
    </rPh>
    <rPh sb="9" eb="11">
      <t>シンガタ</t>
    </rPh>
    <rPh sb="18" eb="21">
      <t>カンセンショウ</t>
    </rPh>
    <rPh sb="21" eb="23">
      <t>カクダイ</t>
    </rPh>
    <rPh sb="23" eb="25">
      <t>ボウシ</t>
    </rPh>
    <rPh sb="32" eb="33">
      <t>トウ</t>
    </rPh>
    <rPh sb="34" eb="36">
      <t>カイサイ</t>
    </rPh>
    <rPh sb="37" eb="38">
      <t>ヒカ</t>
    </rPh>
    <rPh sb="52" eb="55">
      <t>コンネンド</t>
    </rPh>
    <rPh sb="56" eb="58">
      <t>テキセイ</t>
    </rPh>
    <rPh sb="59" eb="61">
      <t>シッコウ</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</si>
</sst>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32554</xdr:colOff>
      <xdr:row>269</xdr:row>
      <xdr:rowOff>67241</xdr:rowOff>
    </xdr:from>
    <xdr:to>
      <xdr:col>40</xdr:col>
      <xdr:colOff>123264</xdr:colOff>
      <xdr:row>282</xdr:row>
      <xdr:rowOff>3414</xdr:rowOff>
    </xdr:to>
    <xdr:grpSp>
      <xdr:nvGrpSpPr>
        <xdr:cNvPr id="15" name="グループ化 14"/>
        <xdr:cNvGrpSpPr/>
      </xdr:nvGrpSpPr>
      <xdr:grpSpPr>
        <a:xfrm>
          <a:off x="3259848" y="37382829"/>
          <a:ext cx="4931651" cy="4452144"/>
          <a:chOff x="4367649" y="48412892"/>
          <a:chExt cx="2653518" cy="2609215"/>
        </a:xfrm>
      </xdr:grpSpPr>
      <xdr:sp macro="" textlink="">
        <xdr:nvSpPr>
          <xdr:cNvPr id="16" name="正方形/長方形 15"/>
          <xdr:cNvSpPr/>
        </xdr:nvSpPr>
        <xdr:spPr>
          <a:xfrm>
            <a:off x="4458662" y="48412892"/>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400"/>
              <a:t>厚生労働省</a:t>
            </a:r>
          </a:p>
          <a:p>
            <a:pPr algn="ctr"/>
            <a:r>
              <a:rPr kumimoji="1" lang="en-US" altLang="ja-JP" sz="2400"/>
              <a:t>2.3</a:t>
            </a:r>
            <a:r>
              <a:rPr kumimoji="1" lang="ja-JP" altLang="en-US" sz="2400"/>
              <a:t>百万円</a:t>
            </a:r>
            <a:endParaRPr kumimoji="1" lang="en-US" altLang="ja-JP" sz="2400"/>
          </a:p>
        </xdr:txBody>
      </xdr:sp>
      <xdr:sp macro="" textlink="">
        <xdr:nvSpPr>
          <xdr:cNvPr id="17" name="下矢印 16"/>
          <xdr:cNvSpPr/>
        </xdr:nvSpPr>
        <xdr:spPr>
          <a:xfrm rot="2206414">
            <a:off x="4367649" y="50193060"/>
            <a:ext cx="336154" cy="829047"/>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17</xdr:col>
      <xdr:colOff>89647</xdr:colOff>
      <xdr:row>273</xdr:row>
      <xdr:rowOff>134468</xdr:rowOff>
    </xdr:from>
    <xdr:to>
      <xdr:col>40</xdr:col>
      <xdr:colOff>112060</xdr:colOff>
      <xdr:row>277</xdr:row>
      <xdr:rowOff>11205</xdr:rowOff>
    </xdr:to>
    <xdr:sp macro="" textlink="">
      <xdr:nvSpPr>
        <xdr:cNvPr id="18" name="AutoShape 7"/>
        <xdr:cNvSpPr>
          <a:spLocks noChangeArrowheads="1"/>
        </xdr:cNvSpPr>
      </xdr:nvSpPr>
      <xdr:spPr bwMode="auto">
        <a:xfrm>
          <a:off x="3518647" y="40094644"/>
          <a:ext cx="4661648" cy="12662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HG丸ｺﾞｼｯｸM-PRO"/>
              <a:ea typeface="HG丸ｺﾞｼｯｸM-PRO"/>
            </a:rPr>
            <a:t>アルコール健康障害対策理解促進経費</a:t>
          </a:r>
          <a:endParaRPr kumimoji="0" lang="en-US" altLang="ja-JP" sz="1800" b="0" i="0" u="none" strike="noStrike" kern="0" cap="none" spc="0" normalizeH="0" baseline="0" noProof="0">
            <a:ln>
              <a:noFill/>
            </a:ln>
            <a:solidFill>
              <a:srgbClr val="000000"/>
            </a:solidFill>
            <a:effectLst/>
            <a:uLnTx/>
            <a:uFillTx/>
            <a:latin typeface="HG丸ｺﾞｼｯｸM-PRO"/>
            <a:ea typeface="HG丸ｺﾞｼｯｸM-PRO"/>
          </a:endParaRPr>
        </a:p>
      </xdr:txBody>
    </xdr:sp>
    <xdr:clientData/>
  </xdr:twoCellAnchor>
  <xdr:oneCellAnchor>
    <xdr:from>
      <xdr:col>7</xdr:col>
      <xdr:colOff>56029</xdr:colOff>
      <xdr:row>283</xdr:row>
      <xdr:rowOff>67236</xdr:rowOff>
    </xdr:from>
    <xdr:ext cx="2689411" cy="275717"/>
    <xdr:sp macro="" textlink="">
      <xdr:nvSpPr>
        <xdr:cNvPr id="21" name="テキスト ボックス 2"/>
        <xdr:cNvSpPr txBox="1">
          <a:spLocks noChangeArrowheads="1"/>
        </xdr:cNvSpPr>
      </xdr:nvSpPr>
      <xdr:spPr bwMode="auto">
        <a:xfrm>
          <a:off x="1467970" y="96717971"/>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twoCellAnchor>
    <xdr:from>
      <xdr:col>8</xdr:col>
      <xdr:colOff>100853</xdr:colOff>
      <xdr:row>284</xdr:row>
      <xdr:rowOff>56030</xdr:rowOff>
    </xdr:from>
    <xdr:to>
      <xdr:col>19</xdr:col>
      <xdr:colOff>133163</xdr:colOff>
      <xdr:row>285</xdr:row>
      <xdr:rowOff>35673</xdr:rowOff>
    </xdr:to>
    <xdr:sp macro="" textlink="">
      <xdr:nvSpPr>
        <xdr:cNvPr id="22" name="正方形/長方形 21"/>
        <xdr:cNvSpPr/>
      </xdr:nvSpPr>
      <xdr:spPr>
        <a:xfrm>
          <a:off x="1714500" y="97054148"/>
          <a:ext cx="2251075" cy="327025"/>
        </a:xfrm>
        <a:prstGeom prst="rect">
          <a:avLst/>
        </a:prstGeom>
        <a:noFill/>
        <a:ln w="25400" cap="flat" cmpd="sng" algn="ctr">
          <a:solidFill>
            <a:schemeClr val="accent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有識者（アドバイザー）の派遣</a:t>
          </a:r>
        </a:p>
      </xdr:txBody>
    </xdr:sp>
    <xdr:clientData/>
  </xdr:twoCellAnchor>
  <xdr:oneCellAnchor>
    <xdr:from>
      <xdr:col>8</xdr:col>
      <xdr:colOff>145676</xdr:colOff>
      <xdr:row>285</xdr:row>
      <xdr:rowOff>224117</xdr:rowOff>
    </xdr:from>
    <xdr:ext cx="2160000" cy="720000"/>
    <xdr:sp macro="" textlink="">
      <xdr:nvSpPr>
        <xdr:cNvPr id="23" name="テキスト ボックス 2"/>
        <xdr:cNvSpPr txBox="1">
          <a:spLocks noChangeArrowheads="1"/>
        </xdr:cNvSpPr>
      </xdr:nvSpPr>
      <xdr:spPr bwMode="auto">
        <a:xfrm>
          <a:off x="1759323" y="97569617"/>
          <a:ext cx="2160000" cy="720000"/>
        </a:xfrm>
        <a:prstGeom prst="rect">
          <a:avLst/>
        </a:prstGeom>
        <a:solidFill>
          <a:srgbClr val="FFFFFF"/>
        </a:solidFill>
        <a:ln w="25400">
          <a:solidFill>
            <a:schemeClr val="accent6"/>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A</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NPO</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法人アスク</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0.5</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百万円</a:t>
          </a:r>
        </a:p>
      </xdr:txBody>
    </xdr:sp>
    <xdr:clientData/>
  </xdr:oneCellAnchor>
  <xdr:twoCellAnchor>
    <xdr:from>
      <xdr:col>7</xdr:col>
      <xdr:colOff>168088</xdr:colOff>
      <xdr:row>286</xdr:row>
      <xdr:rowOff>481853</xdr:rowOff>
    </xdr:from>
    <xdr:to>
      <xdr:col>19</xdr:col>
      <xdr:colOff>172277</xdr:colOff>
      <xdr:row>287</xdr:row>
      <xdr:rowOff>613201</xdr:rowOff>
    </xdr:to>
    <xdr:sp macro="" textlink="">
      <xdr:nvSpPr>
        <xdr:cNvPr id="24" name="AutoShape 7"/>
        <xdr:cNvSpPr>
          <a:spLocks noChangeArrowheads="1"/>
        </xdr:cNvSpPr>
      </xdr:nvSpPr>
      <xdr:spPr bwMode="auto">
        <a:xfrm>
          <a:off x="1580029" y="98499706"/>
          <a:ext cx="2424660" cy="8037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「都道府県アルコール健康障害対策推進計画」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有識者（アドバイザー）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等派遣業務  </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oneCellAnchor>
    <xdr:from>
      <xdr:col>22</xdr:col>
      <xdr:colOff>56030</xdr:colOff>
      <xdr:row>283</xdr:row>
      <xdr:rowOff>67235</xdr:rowOff>
    </xdr:from>
    <xdr:ext cx="2347073" cy="275717"/>
    <xdr:sp macro="" textlink="">
      <xdr:nvSpPr>
        <xdr:cNvPr id="25" name="テキスト ボックス 2"/>
        <xdr:cNvSpPr txBox="1">
          <a:spLocks noChangeArrowheads="1"/>
        </xdr:cNvSpPr>
      </xdr:nvSpPr>
      <xdr:spPr bwMode="auto">
        <a:xfrm>
          <a:off x="4493559" y="96717970"/>
          <a:ext cx="2347073"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【その他】</a:t>
          </a:r>
        </a:p>
      </xdr:txBody>
    </xdr:sp>
    <xdr:clientData/>
  </xdr:oneCellAnchor>
  <xdr:twoCellAnchor>
    <xdr:from>
      <xdr:col>22</xdr:col>
      <xdr:colOff>179294</xdr:colOff>
      <xdr:row>284</xdr:row>
      <xdr:rowOff>22412</xdr:rowOff>
    </xdr:from>
    <xdr:to>
      <xdr:col>34</xdr:col>
      <xdr:colOff>32123</xdr:colOff>
      <xdr:row>285</xdr:row>
      <xdr:rowOff>245777</xdr:rowOff>
    </xdr:to>
    <xdr:sp macro="" textlink="">
      <xdr:nvSpPr>
        <xdr:cNvPr id="28" name="正方形/長方形 27"/>
        <xdr:cNvSpPr/>
      </xdr:nvSpPr>
      <xdr:spPr>
        <a:xfrm>
          <a:off x="4616823" y="97020530"/>
          <a:ext cx="2273300" cy="570747"/>
        </a:xfrm>
        <a:prstGeom prst="rect">
          <a:avLst/>
        </a:prstGeom>
        <a:noFill/>
        <a:ln w="25400" cap="flat" cmpd="sng" algn="ctr">
          <a:solidFill>
            <a:schemeClr val="accent6"/>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アルコール関連問題啓発週間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啓発事業</a:t>
          </a:r>
        </a:p>
      </xdr:txBody>
    </xdr:sp>
    <xdr:clientData/>
  </xdr:twoCellAnchor>
  <xdr:oneCellAnchor>
    <xdr:from>
      <xdr:col>23</xdr:col>
      <xdr:colOff>33618</xdr:colOff>
      <xdr:row>285</xdr:row>
      <xdr:rowOff>425824</xdr:rowOff>
    </xdr:from>
    <xdr:ext cx="2160000" cy="720000"/>
    <xdr:sp macro="" textlink="">
      <xdr:nvSpPr>
        <xdr:cNvPr id="29" name="テキスト ボックス 2"/>
        <xdr:cNvSpPr txBox="1">
          <a:spLocks noChangeArrowheads="1"/>
        </xdr:cNvSpPr>
      </xdr:nvSpPr>
      <xdr:spPr bwMode="auto">
        <a:xfrm>
          <a:off x="4672853" y="97771324"/>
          <a:ext cx="2160000" cy="720000"/>
        </a:xfrm>
        <a:prstGeom prst="rect">
          <a:avLst/>
        </a:prstGeom>
        <a:solidFill>
          <a:srgbClr val="FFFFFF"/>
        </a:solidFill>
        <a:ln w="25400">
          <a:solidFill>
            <a:schemeClr val="accent6"/>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B</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．都道府県</a:t>
          </a: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(1)</a:t>
          </a:r>
          <a:endPar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1</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百万円</a:t>
          </a:r>
        </a:p>
      </xdr:txBody>
    </xdr:sp>
    <xdr:clientData/>
  </xdr:oneCellAnchor>
  <xdr:twoCellAnchor>
    <xdr:from>
      <xdr:col>21</xdr:col>
      <xdr:colOff>168087</xdr:colOff>
      <xdr:row>286</xdr:row>
      <xdr:rowOff>649941</xdr:rowOff>
    </xdr:from>
    <xdr:to>
      <xdr:col>35</xdr:col>
      <xdr:colOff>63122</xdr:colOff>
      <xdr:row>287</xdr:row>
      <xdr:rowOff>578606</xdr:rowOff>
    </xdr:to>
    <xdr:sp macro="" textlink="">
      <xdr:nvSpPr>
        <xdr:cNvPr id="30" name="AutoShape 7"/>
        <xdr:cNvSpPr>
          <a:spLocks noChangeArrowheads="1"/>
        </xdr:cNvSpPr>
      </xdr:nvSpPr>
      <xdr:spPr bwMode="auto">
        <a:xfrm>
          <a:off x="4403911" y="98667794"/>
          <a:ext cx="2718917" cy="6010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a:ea typeface="HG丸ｺﾞｼｯｸM-PRO"/>
            </a:rPr>
            <a:t>アルコール関連問題啓発フォーラム運営委託業務（都道府県共催分）</a:t>
          </a:r>
          <a:endParaRPr kumimoji="0" lang="en-US" altLang="ja-JP" sz="1050" b="0" i="0" u="none" strike="noStrike" kern="0" cap="none" spc="0" normalizeH="0" baseline="0" noProof="0">
            <a:ln>
              <a:noFill/>
            </a:ln>
            <a:solidFill>
              <a:srgbClr val="000000"/>
            </a:solidFill>
            <a:effectLst/>
            <a:uLnTx/>
            <a:uFillTx/>
            <a:latin typeface="HG丸ｺﾞｼｯｸM-PRO"/>
            <a:ea typeface="HG丸ｺﾞｼｯｸM-PRO"/>
          </a:endParaRPr>
        </a:p>
        <a:p>
          <a:pPr marL="0" marR="0" lvl="0" indent="0" defTabSz="914400" rtl="0" eaLnBrk="1" fontAlgn="auto" latinLnBrk="0" hangingPunct="1">
            <a:lnSpc>
              <a:spcPts val="11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oneCellAnchor>
    <xdr:from>
      <xdr:col>36</xdr:col>
      <xdr:colOff>112059</xdr:colOff>
      <xdr:row>283</xdr:row>
      <xdr:rowOff>44823</xdr:rowOff>
    </xdr:from>
    <xdr:ext cx="2689411" cy="275717"/>
    <xdr:sp macro="" textlink="">
      <xdr:nvSpPr>
        <xdr:cNvPr id="32" name="テキスト ボックス 2"/>
        <xdr:cNvSpPr txBox="1">
          <a:spLocks noChangeArrowheads="1"/>
        </xdr:cNvSpPr>
      </xdr:nvSpPr>
      <xdr:spPr bwMode="auto">
        <a:xfrm>
          <a:off x="7373471" y="96695558"/>
          <a:ext cx="2689411" cy="275717"/>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【随意契約（少額）】</a:t>
          </a:r>
        </a:p>
      </xdr:txBody>
    </xdr:sp>
    <xdr:clientData/>
  </xdr:oneCellAnchor>
  <xdr:twoCellAnchor>
    <xdr:from>
      <xdr:col>37</xdr:col>
      <xdr:colOff>145677</xdr:colOff>
      <xdr:row>284</xdr:row>
      <xdr:rowOff>11205</xdr:rowOff>
    </xdr:from>
    <xdr:to>
      <xdr:col>49</xdr:col>
      <xdr:colOff>248879</xdr:colOff>
      <xdr:row>285</xdr:row>
      <xdr:rowOff>109683</xdr:rowOff>
    </xdr:to>
    <xdr:sp macro="" textlink="">
      <xdr:nvSpPr>
        <xdr:cNvPr id="33" name="正方形/長方形 32"/>
        <xdr:cNvSpPr/>
      </xdr:nvSpPr>
      <xdr:spPr>
        <a:xfrm>
          <a:off x="7608795" y="97009323"/>
          <a:ext cx="2523672" cy="445860"/>
        </a:xfrm>
        <a:prstGeom prst="rect">
          <a:avLst/>
        </a:prstGeom>
        <a:noFill/>
        <a:ln w="25400" cap="flat" cmpd="sng" algn="ctr">
          <a:solidFill>
            <a:schemeClr val="accent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アルコール関連問題啓発ポスター作成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38</xdr:col>
      <xdr:colOff>67234</xdr:colOff>
      <xdr:row>285</xdr:row>
      <xdr:rowOff>268941</xdr:rowOff>
    </xdr:from>
    <xdr:ext cx="2160000" cy="720000"/>
    <xdr:sp macro="" textlink="">
      <xdr:nvSpPr>
        <xdr:cNvPr id="34" name="テキスト ボックス 2"/>
        <xdr:cNvSpPr txBox="1">
          <a:spLocks noChangeArrowheads="1"/>
        </xdr:cNvSpPr>
      </xdr:nvSpPr>
      <xdr:spPr bwMode="auto">
        <a:xfrm>
          <a:off x="7732058" y="97614441"/>
          <a:ext cx="2160000" cy="720000"/>
        </a:xfrm>
        <a:prstGeom prst="rect">
          <a:avLst/>
        </a:prstGeom>
        <a:solidFill>
          <a:srgbClr val="FFFFFF"/>
        </a:solidFill>
        <a:ln w="25400">
          <a:solidFill>
            <a:schemeClr val="accent6"/>
          </a:solidFill>
          <a:miter lim="800000"/>
          <a:headEnd/>
          <a:tailEnd/>
        </a:ln>
      </xdr:spPr>
      <xdr:txBody>
        <a:bodyPr wrap="square" lIns="91440" tIns="45720" rIns="91440" bIns="45720" anchor="ctr" upright="1">
          <a:noAutofit/>
        </a:bodyPr>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C.</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株式会社サン・アド</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HG丸ｺﾞｼｯｸM-PRO"/>
              <a:ea typeface="HG丸ｺﾞｼｯｸM-PRO"/>
            </a:rPr>
            <a:t>0.8</a:t>
          </a:r>
          <a:r>
            <a:rPr kumimoji="0" lang="ja-JP" altLang="en-US" sz="1100" b="0" i="0" u="none" strike="noStrike" kern="0" cap="none" spc="0" normalizeH="0" baseline="0" noProof="0">
              <a:ln>
                <a:noFill/>
              </a:ln>
              <a:solidFill>
                <a:srgbClr val="000000"/>
              </a:solidFill>
              <a:effectLst/>
              <a:uLnTx/>
              <a:uFillTx/>
              <a:latin typeface="HG丸ｺﾞｼｯｸM-PRO"/>
              <a:ea typeface="HG丸ｺﾞｼｯｸM-PRO"/>
            </a:rPr>
            <a:t>百万円</a:t>
          </a:r>
        </a:p>
      </xdr:txBody>
    </xdr:sp>
    <xdr:clientData/>
  </xdr:oneCellAnchor>
  <xdr:twoCellAnchor>
    <xdr:from>
      <xdr:col>37</xdr:col>
      <xdr:colOff>78442</xdr:colOff>
      <xdr:row>286</xdr:row>
      <xdr:rowOff>560294</xdr:rowOff>
    </xdr:from>
    <xdr:to>
      <xdr:col>49</xdr:col>
      <xdr:colOff>255122</xdr:colOff>
      <xdr:row>288</xdr:row>
      <xdr:rowOff>22464</xdr:rowOff>
    </xdr:to>
    <xdr:sp macro="" textlink="">
      <xdr:nvSpPr>
        <xdr:cNvPr id="35" name="AutoShape 7"/>
        <xdr:cNvSpPr>
          <a:spLocks noChangeArrowheads="1"/>
        </xdr:cNvSpPr>
      </xdr:nvSpPr>
      <xdr:spPr bwMode="auto">
        <a:xfrm>
          <a:off x="7541560" y="98578147"/>
          <a:ext cx="2597150" cy="8068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marL="0" marR="0" lvl="0" indent="0" defTabSz="914400" rtl="0" eaLnBrk="1" fontAlgn="auto" latinLnBrk="0" hangingPunct="1">
            <a:lnSpc>
              <a:spcPts val="11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アルコール関連問題啓発週間ポスターデザイン業務  </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0</xdr:colOff>
      <xdr:row>278</xdr:row>
      <xdr:rowOff>0</xdr:rowOff>
    </xdr:from>
    <xdr:to>
      <xdr:col>30</xdr:col>
      <xdr:colOff>19636</xdr:colOff>
      <xdr:row>282</xdr:row>
      <xdr:rowOff>25087</xdr:rowOff>
    </xdr:to>
    <xdr:sp macro="" textlink="">
      <xdr:nvSpPr>
        <xdr:cNvPr id="37" name="下矢印 36"/>
        <xdr:cNvSpPr/>
      </xdr:nvSpPr>
      <xdr:spPr>
        <a:xfrm>
          <a:off x="5446059" y="94913824"/>
          <a:ext cx="624753" cy="1414616"/>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0</xdr:colOff>
      <xdr:row>278</xdr:row>
      <xdr:rowOff>0</xdr:rowOff>
    </xdr:from>
    <xdr:to>
      <xdr:col>42</xdr:col>
      <xdr:colOff>19635</xdr:colOff>
      <xdr:row>282</xdr:row>
      <xdr:rowOff>25087</xdr:rowOff>
    </xdr:to>
    <xdr:sp macro="" textlink="">
      <xdr:nvSpPr>
        <xdr:cNvPr id="38" name="下矢印 37"/>
        <xdr:cNvSpPr/>
      </xdr:nvSpPr>
      <xdr:spPr>
        <a:xfrm rot="19567714">
          <a:off x="7866529" y="94913824"/>
          <a:ext cx="624753" cy="1414616"/>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690</v>
      </c>
      <c r="AK2" s="850"/>
      <c r="AL2" s="850"/>
      <c r="AM2" s="850"/>
      <c r="AN2" s="90" t="s">
        <v>366</v>
      </c>
      <c r="AO2" s="850">
        <v>21</v>
      </c>
      <c r="AP2" s="850"/>
      <c r="AQ2" s="850"/>
      <c r="AR2" s="91" t="s">
        <v>366</v>
      </c>
      <c r="AS2" s="851">
        <v>863</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721</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722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12</v>
      </c>
      <c r="Q13" s="714"/>
      <c r="R13" s="714"/>
      <c r="S13" s="714"/>
      <c r="T13" s="714"/>
      <c r="U13" s="714"/>
      <c r="V13" s="715"/>
      <c r="W13" s="713">
        <v>12</v>
      </c>
      <c r="X13" s="714"/>
      <c r="Y13" s="714"/>
      <c r="Z13" s="714"/>
      <c r="AA13" s="714"/>
      <c r="AB13" s="714"/>
      <c r="AC13" s="715"/>
      <c r="AD13" s="713">
        <v>14</v>
      </c>
      <c r="AE13" s="714"/>
      <c r="AF13" s="714"/>
      <c r="AG13" s="714"/>
      <c r="AH13" s="714"/>
      <c r="AI13" s="714"/>
      <c r="AJ13" s="715"/>
      <c r="AK13" s="713">
        <v>14</v>
      </c>
      <c r="AL13" s="714"/>
      <c r="AM13" s="714"/>
      <c r="AN13" s="714"/>
      <c r="AO13" s="714"/>
      <c r="AP13" s="714"/>
      <c r="AQ13" s="715"/>
      <c r="AR13" s="750">
        <v>14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701</v>
      </c>
      <c r="Q14" s="714"/>
      <c r="R14" s="714"/>
      <c r="S14" s="714"/>
      <c r="T14" s="714"/>
      <c r="U14" s="714"/>
      <c r="V14" s="715"/>
      <c r="W14" s="713" t="s">
        <v>701</v>
      </c>
      <c r="X14" s="714"/>
      <c r="Y14" s="714"/>
      <c r="Z14" s="714"/>
      <c r="AA14" s="714"/>
      <c r="AB14" s="714"/>
      <c r="AC14" s="715"/>
      <c r="AD14" s="713" t="s">
        <v>701</v>
      </c>
      <c r="AE14" s="714"/>
      <c r="AF14" s="714"/>
      <c r="AG14" s="714"/>
      <c r="AH14" s="714"/>
      <c r="AI14" s="714"/>
      <c r="AJ14" s="715"/>
      <c r="AK14" s="713" t="s">
        <v>701</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701</v>
      </c>
      <c r="Q15" s="714"/>
      <c r="R15" s="714"/>
      <c r="S15" s="714"/>
      <c r="T15" s="714"/>
      <c r="U15" s="714"/>
      <c r="V15" s="715"/>
      <c r="W15" s="713" t="s">
        <v>701</v>
      </c>
      <c r="X15" s="714"/>
      <c r="Y15" s="714"/>
      <c r="Z15" s="714"/>
      <c r="AA15" s="714"/>
      <c r="AB15" s="714"/>
      <c r="AC15" s="715"/>
      <c r="AD15" s="713" t="s">
        <v>701</v>
      </c>
      <c r="AE15" s="714"/>
      <c r="AF15" s="714"/>
      <c r="AG15" s="714"/>
      <c r="AH15" s="714"/>
      <c r="AI15" s="714"/>
      <c r="AJ15" s="715"/>
      <c r="AK15" s="713" t="s">
        <v>701</v>
      </c>
      <c r="AL15" s="714"/>
      <c r="AM15" s="714"/>
      <c r="AN15" s="714"/>
      <c r="AO15" s="714"/>
      <c r="AP15" s="714"/>
      <c r="AQ15" s="715"/>
      <c r="AR15" s="713" t="s">
        <v>759</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701</v>
      </c>
      <c r="Q16" s="714"/>
      <c r="R16" s="714"/>
      <c r="S16" s="714"/>
      <c r="T16" s="714"/>
      <c r="U16" s="714"/>
      <c r="V16" s="715"/>
      <c r="W16" s="713" t="s">
        <v>701</v>
      </c>
      <c r="X16" s="714"/>
      <c r="Y16" s="714"/>
      <c r="Z16" s="714"/>
      <c r="AA16" s="714"/>
      <c r="AB16" s="714"/>
      <c r="AC16" s="715"/>
      <c r="AD16" s="713" t="s">
        <v>701</v>
      </c>
      <c r="AE16" s="714"/>
      <c r="AF16" s="714"/>
      <c r="AG16" s="714"/>
      <c r="AH16" s="714"/>
      <c r="AI16" s="714"/>
      <c r="AJ16" s="715"/>
      <c r="AK16" s="713" t="s">
        <v>701</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701</v>
      </c>
      <c r="Q17" s="714"/>
      <c r="R17" s="714"/>
      <c r="S17" s="714"/>
      <c r="T17" s="714"/>
      <c r="U17" s="714"/>
      <c r="V17" s="715"/>
      <c r="W17" s="713" t="s">
        <v>701</v>
      </c>
      <c r="X17" s="714"/>
      <c r="Y17" s="714"/>
      <c r="Z17" s="714"/>
      <c r="AA17" s="714"/>
      <c r="AB17" s="714"/>
      <c r="AC17" s="715"/>
      <c r="AD17" s="713" t="s">
        <v>701</v>
      </c>
      <c r="AE17" s="714"/>
      <c r="AF17" s="714"/>
      <c r="AG17" s="714"/>
      <c r="AH17" s="714"/>
      <c r="AI17" s="714"/>
      <c r="AJ17" s="715"/>
      <c r="AK17" s="713" t="s">
        <v>701</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12</v>
      </c>
      <c r="Q18" s="794"/>
      <c r="R18" s="794"/>
      <c r="S18" s="794"/>
      <c r="T18" s="794"/>
      <c r="U18" s="794"/>
      <c r="V18" s="795"/>
      <c r="W18" s="793">
        <f>SUM(W13:AC17)</f>
        <v>12</v>
      </c>
      <c r="X18" s="794"/>
      <c r="Y18" s="794"/>
      <c r="Z18" s="794"/>
      <c r="AA18" s="794"/>
      <c r="AB18" s="794"/>
      <c r="AC18" s="795"/>
      <c r="AD18" s="793">
        <f>SUM(AD13:AJ17)</f>
        <v>14</v>
      </c>
      <c r="AE18" s="794"/>
      <c r="AF18" s="794"/>
      <c r="AG18" s="794"/>
      <c r="AH18" s="794"/>
      <c r="AI18" s="794"/>
      <c r="AJ18" s="795"/>
      <c r="AK18" s="793">
        <f>SUM(AK13:AQ17)</f>
        <v>14</v>
      </c>
      <c r="AL18" s="794"/>
      <c r="AM18" s="794"/>
      <c r="AN18" s="794"/>
      <c r="AO18" s="794"/>
      <c r="AP18" s="794"/>
      <c r="AQ18" s="795"/>
      <c r="AR18" s="793">
        <f>SUM(AR13:AX17)</f>
        <v>14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7.8</v>
      </c>
      <c r="Q19" s="714"/>
      <c r="R19" s="714"/>
      <c r="S19" s="714"/>
      <c r="T19" s="714"/>
      <c r="U19" s="714"/>
      <c r="V19" s="715"/>
      <c r="W19" s="713">
        <v>5.8</v>
      </c>
      <c r="X19" s="714"/>
      <c r="Y19" s="714"/>
      <c r="Z19" s="714"/>
      <c r="AA19" s="714"/>
      <c r="AB19" s="714"/>
      <c r="AC19" s="715"/>
      <c r="AD19" s="713">
        <v>2.2999999999999998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0.65</v>
      </c>
      <c r="Q20" s="761"/>
      <c r="R20" s="761"/>
      <c r="S20" s="761"/>
      <c r="T20" s="761"/>
      <c r="U20" s="761"/>
      <c r="V20" s="761"/>
      <c r="W20" s="761">
        <f>IF(W18=0, "-", SUM(W19)/W18)</f>
        <v>0.48333333333333334</v>
      </c>
      <c r="X20" s="761"/>
      <c r="Y20" s="761"/>
      <c r="Z20" s="761"/>
      <c r="AA20" s="761"/>
      <c r="AB20" s="761"/>
      <c r="AC20" s="761"/>
      <c r="AD20" s="761">
        <f>IF(AD18=0, "-", SUM(AD19)/AD18)</f>
        <v>0.16428571428571428</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0.65</v>
      </c>
      <c r="Q21" s="761"/>
      <c r="R21" s="761"/>
      <c r="S21" s="761"/>
      <c r="T21" s="761"/>
      <c r="U21" s="761"/>
      <c r="V21" s="761"/>
      <c r="W21" s="761">
        <f>IF(W19=0, "-", SUM(W19)/SUM(W13,W14))</f>
        <v>0.48333333333333334</v>
      </c>
      <c r="X21" s="761"/>
      <c r="Y21" s="761"/>
      <c r="Z21" s="761"/>
      <c r="AA21" s="761"/>
      <c r="AB21" s="761"/>
      <c r="AC21" s="761"/>
      <c r="AD21" s="761">
        <f>IF(AD19=0, "-", SUM(AD19)/SUM(AD13,AD14))</f>
        <v>0.16428571428571428</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757</v>
      </c>
      <c r="H23" s="748"/>
      <c r="I23" s="748"/>
      <c r="J23" s="748"/>
      <c r="K23" s="748"/>
      <c r="L23" s="748"/>
      <c r="M23" s="748"/>
      <c r="N23" s="748"/>
      <c r="O23" s="749"/>
      <c r="P23" s="750">
        <v>14</v>
      </c>
      <c r="Q23" s="751"/>
      <c r="R23" s="751"/>
      <c r="S23" s="751"/>
      <c r="T23" s="751"/>
      <c r="U23" s="751"/>
      <c r="V23" s="752"/>
      <c r="W23" s="750">
        <v>14</v>
      </c>
      <c r="X23" s="751"/>
      <c r="Y23" s="751"/>
      <c r="Z23" s="751"/>
      <c r="AA23" s="751"/>
      <c r="AB23" s="751"/>
      <c r="AC23" s="752"/>
      <c r="AD23" s="753" t="s">
        <v>759</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14</v>
      </c>
      <c r="Q29" s="736"/>
      <c r="R29" s="736"/>
      <c r="S29" s="736"/>
      <c r="T29" s="736"/>
      <c r="U29" s="736"/>
      <c r="V29" s="737"/>
      <c r="W29" s="738">
        <v>14</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744</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3"/>
      <c r="B32" s="168"/>
      <c r="C32" s="168"/>
      <c r="D32" s="168"/>
      <c r="E32" s="168"/>
      <c r="F32" s="169"/>
      <c r="G32" s="745" t="s">
        <v>745</v>
      </c>
      <c r="H32" s="650"/>
      <c r="I32" s="650"/>
      <c r="J32" s="650"/>
      <c r="K32" s="650"/>
      <c r="L32" s="650"/>
      <c r="M32" s="650"/>
      <c r="N32" s="650"/>
      <c r="O32" s="650"/>
      <c r="P32" s="400" t="s">
        <v>743</v>
      </c>
      <c r="Q32" s="654"/>
      <c r="R32" s="654"/>
      <c r="S32" s="654"/>
      <c r="T32" s="654"/>
      <c r="U32" s="654"/>
      <c r="V32" s="654"/>
      <c r="W32" s="654"/>
      <c r="X32" s="655"/>
      <c r="Y32" s="659" t="s">
        <v>52</v>
      </c>
      <c r="Z32" s="660"/>
      <c r="AA32" s="661"/>
      <c r="AB32" s="662" t="s">
        <v>707</v>
      </c>
      <c r="AC32" s="662"/>
      <c r="AD32" s="662"/>
      <c r="AE32" s="631">
        <v>4</v>
      </c>
      <c r="AF32" s="631"/>
      <c r="AG32" s="631"/>
      <c r="AH32" s="631"/>
      <c r="AI32" s="631">
        <v>3</v>
      </c>
      <c r="AJ32" s="631"/>
      <c r="AK32" s="631"/>
      <c r="AL32" s="631"/>
      <c r="AM32" s="631">
        <v>1</v>
      </c>
      <c r="AN32" s="631"/>
      <c r="AO32" s="631"/>
      <c r="AP32" s="631"/>
      <c r="AQ32" s="631">
        <v>4</v>
      </c>
      <c r="AR32" s="631"/>
      <c r="AS32" s="631"/>
      <c r="AT32" s="631"/>
      <c r="AU32" s="108" t="s">
        <v>742</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707</v>
      </c>
      <c r="AC33" s="662"/>
      <c r="AD33" s="662"/>
      <c r="AE33" s="631">
        <v>4</v>
      </c>
      <c r="AF33" s="631"/>
      <c r="AG33" s="631"/>
      <c r="AH33" s="631"/>
      <c r="AI33" s="631">
        <v>4</v>
      </c>
      <c r="AJ33" s="631"/>
      <c r="AK33" s="631"/>
      <c r="AL33" s="631"/>
      <c r="AM33" s="631">
        <v>4</v>
      </c>
      <c r="AN33" s="631"/>
      <c r="AO33" s="631"/>
      <c r="AP33" s="631"/>
      <c r="AQ33" s="631">
        <v>4</v>
      </c>
      <c r="AR33" s="631"/>
      <c r="AS33" s="631"/>
      <c r="AT33" s="631"/>
      <c r="AU33" s="108" t="s">
        <v>742</v>
      </c>
      <c r="AV33" s="633"/>
      <c r="AW33" s="633"/>
      <c r="AX33" s="634"/>
    </row>
    <row r="34" spans="1:51" ht="23.25" hidden="1"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hidden="1" customHeight="1" x14ac:dyDescent="0.15">
      <c r="A35" s="698"/>
      <c r="B35" s="699"/>
      <c r="C35" s="699"/>
      <c r="D35" s="699"/>
      <c r="E35" s="699"/>
      <c r="F35" s="700"/>
      <c r="G35" s="667" t="s">
        <v>666</v>
      </c>
      <c r="H35" s="668"/>
      <c r="I35" s="668"/>
      <c r="J35" s="668"/>
      <c r="K35" s="668"/>
      <c r="L35" s="668"/>
      <c r="M35" s="668"/>
      <c r="N35" s="668"/>
      <c r="O35" s="668"/>
      <c r="P35" s="668"/>
      <c r="Q35" s="668"/>
      <c r="R35" s="668"/>
      <c r="S35" s="668"/>
      <c r="T35" s="668"/>
      <c r="U35" s="668"/>
      <c r="V35" s="668"/>
      <c r="W35" s="668"/>
      <c r="X35" s="668"/>
      <c r="Y35" s="671" t="s">
        <v>664</v>
      </c>
      <c r="Z35" s="672"/>
      <c r="AA35" s="673"/>
      <c r="AB35" s="674" t="s">
        <v>711</v>
      </c>
      <c r="AC35" s="675"/>
      <c r="AD35" s="676"/>
      <c r="AE35" s="677"/>
      <c r="AF35" s="677"/>
      <c r="AG35" s="677"/>
      <c r="AH35" s="677"/>
      <c r="AI35" s="677"/>
      <c r="AJ35" s="677"/>
      <c r="AK35" s="677"/>
      <c r="AL35" s="677"/>
      <c r="AM35" s="677"/>
      <c r="AN35" s="677"/>
      <c r="AO35" s="677"/>
      <c r="AP35" s="677"/>
      <c r="AQ35" s="108"/>
      <c r="AR35" s="102"/>
      <c r="AS35" s="102"/>
      <c r="AT35" s="102"/>
      <c r="AU35" s="102"/>
      <c r="AV35" s="102"/>
      <c r="AW35" s="102"/>
      <c r="AX35" s="103"/>
    </row>
    <row r="36" spans="1:51" ht="46.5" hidden="1"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712</v>
      </c>
      <c r="AC36" s="628"/>
      <c r="AD36" s="629"/>
      <c r="AE36" s="630"/>
      <c r="AF36" s="630"/>
      <c r="AG36" s="630"/>
      <c r="AH36" s="630"/>
      <c r="AI36" s="630"/>
      <c r="AJ36" s="630"/>
      <c r="AK36" s="630"/>
      <c r="AL36" s="630"/>
      <c r="AM36" s="630"/>
      <c r="AN36" s="630"/>
      <c r="AO36" s="630"/>
      <c r="AP36" s="630"/>
      <c r="AQ36" s="630"/>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t="s">
        <v>742</v>
      </c>
      <c r="AV38" s="141"/>
      <c r="AW38" s="123" t="s">
        <v>170</v>
      </c>
      <c r="AX38" s="144"/>
    </row>
    <row r="39" spans="1:51" ht="23.25" customHeight="1" x14ac:dyDescent="0.15">
      <c r="A39" s="689"/>
      <c r="B39" s="687"/>
      <c r="C39" s="687"/>
      <c r="D39" s="687"/>
      <c r="E39" s="687"/>
      <c r="F39" s="688"/>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333</v>
      </c>
      <c r="AC39" s="163"/>
      <c r="AD39" s="163"/>
      <c r="AE39" s="108">
        <v>85</v>
      </c>
      <c r="AF39" s="102"/>
      <c r="AG39" s="102"/>
      <c r="AH39" s="102"/>
      <c r="AI39" s="108" t="s">
        <v>701</v>
      </c>
      <c r="AJ39" s="102"/>
      <c r="AK39" s="102"/>
      <c r="AL39" s="102"/>
      <c r="AM39" s="108" t="s">
        <v>701</v>
      </c>
      <c r="AN39" s="102"/>
      <c r="AO39" s="102"/>
      <c r="AP39" s="102"/>
      <c r="AQ39" s="109" t="s">
        <v>701</v>
      </c>
      <c r="AR39" s="110"/>
      <c r="AS39" s="110"/>
      <c r="AT39" s="111"/>
      <c r="AU39" s="102" t="s">
        <v>701</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v>80</v>
      </c>
      <c r="AF40" s="102"/>
      <c r="AG40" s="102"/>
      <c r="AH40" s="102"/>
      <c r="AI40" s="108">
        <v>80</v>
      </c>
      <c r="AJ40" s="102"/>
      <c r="AK40" s="102"/>
      <c r="AL40" s="102"/>
      <c r="AM40" s="108">
        <v>80</v>
      </c>
      <c r="AN40" s="102"/>
      <c r="AO40" s="102"/>
      <c r="AP40" s="102"/>
      <c r="AQ40" s="109" t="s">
        <v>701</v>
      </c>
      <c r="AR40" s="110"/>
      <c r="AS40" s="110"/>
      <c r="AT40" s="111"/>
      <c r="AU40" s="102">
        <v>80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t="s">
        <v>701</v>
      </c>
      <c r="AJ41" s="102"/>
      <c r="AK41" s="102"/>
      <c r="AL41" s="102"/>
      <c r="AM41" s="108" t="s">
        <v>701</v>
      </c>
      <c r="AN41" s="102"/>
      <c r="AO41" s="102"/>
      <c r="AP41" s="102"/>
      <c r="AQ41" s="109" t="s">
        <v>701</v>
      </c>
      <c r="AR41" s="110"/>
      <c r="AS41" s="110"/>
      <c r="AT41" s="111"/>
      <c r="AU41" s="102" t="s">
        <v>701</v>
      </c>
      <c r="AV41" s="102"/>
      <c r="AW41" s="102"/>
      <c r="AX41" s="103"/>
    </row>
    <row r="42" spans="1:51" ht="23.25" customHeight="1" x14ac:dyDescent="0.15">
      <c r="A42" s="202" t="s">
        <v>342</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t="s">
        <v>708</v>
      </c>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708</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666</v>
      </c>
      <c r="H69" s="668"/>
      <c r="I69" s="668"/>
      <c r="J69" s="668"/>
      <c r="K69" s="668"/>
      <c r="L69" s="668"/>
      <c r="M69" s="668"/>
      <c r="N69" s="668"/>
      <c r="O69" s="668"/>
      <c r="P69" s="668"/>
      <c r="Q69" s="668"/>
      <c r="R69" s="668"/>
      <c r="S69" s="668"/>
      <c r="T69" s="668"/>
      <c r="U69" s="668"/>
      <c r="V69" s="668"/>
      <c r="W69" s="668"/>
      <c r="X69" s="668"/>
      <c r="Y69" s="671" t="s">
        <v>664</v>
      </c>
      <c r="Z69" s="672"/>
      <c r="AA69" s="673"/>
      <c r="AB69" s="674" t="s">
        <v>711</v>
      </c>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712</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701</v>
      </c>
      <c r="AR72" s="523"/>
      <c r="AS72" s="142" t="s">
        <v>224</v>
      </c>
      <c r="AT72" s="143"/>
      <c r="AU72" s="141">
        <v>2</v>
      </c>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705</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705</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t="s">
        <v>709</v>
      </c>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t="s">
        <v>709</v>
      </c>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t="s">
        <v>711</v>
      </c>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712</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701</v>
      </c>
      <c r="AR106" s="523"/>
      <c r="AS106" s="142" t="s">
        <v>224</v>
      </c>
      <c r="AT106" s="143"/>
      <c r="AU106" s="141" t="s">
        <v>701</v>
      </c>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t="s">
        <v>706</v>
      </c>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706</v>
      </c>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t="s">
        <v>710</v>
      </c>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t="s">
        <v>710</v>
      </c>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t="s">
        <v>711</v>
      </c>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712</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723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724</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755</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725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701</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725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725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1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720</v>
      </c>
      <c r="AE223" s="467"/>
      <c r="AF223" s="467"/>
      <c r="AG223" s="468" t="s">
        <v>746</v>
      </c>
      <c r="AH223" s="469"/>
      <c r="AI223" s="469"/>
      <c r="AJ223" s="469"/>
      <c r="AK223" s="469"/>
      <c r="AL223" s="469"/>
      <c r="AM223" s="469"/>
      <c r="AN223" s="469"/>
      <c r="AO223" s="469"/>
      <c r="AP223" s="469"/>
      <c r="AQ223" s="469"/>
      <c r="AR223" s="469"/>
      <c r="AS223" s="469"/>
      <c r="AT223" s="469"/>
      <c r="AU223" s="469"/>
      <c r="AV223" s="469"/>
      <c r="AW223" s="469"/>
      <c r="AX223" s="470"/>
    </row>
    <row r="224" spans="1:51" ht="111.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720</v>
      </c>
      <c r="AE224" s="380"/>
      <c r="AF224" s="380"/>
      <c r="AG224" s="374" t="s">
        <v>726</v>
      </c>
      <c r="AH224" s="375"/>
      <c r="AI224" s="375"/>
      <c r="AJ224" s="375"/>
      <c r="AK224" s="375"/>
      <c r="AL224" s="375"/>
      <c r="AM224" s="375"/>
      <c r="AN224" s="375"/>
      <c r="AO224" s="375"/>
      <c r="AP224" s="375"/>
      <c r="AQ224" s="375"/>
      <c r="AR224" s="375"/>
      <c r="AS224" s="375"/>
      <c r="AT224" s="375"/>
      <c r="AU224" s="375"/>
      <c r="AV224" s="375"/>
      <c r="AW224" s="375"/>
      <c r="AX224" s="376"/>
    </row>
    <row r="225" spans="1:50" ht="90.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720</v>
      </c>
      <c r="AE225" s="417"/>
      <c r="AF225" s="417"/>
      <c r="AG225" s="402" t="s">
        <v>747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720</v>
      </c>
      <c r="AE226" s="398"/>
      <c r="AF226" s="398"/>
      <c r="AG226" s="400" t="s">
        <v>727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728</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729</v>
      </c>
      <c r="AE229" s="364"/>
      <c r="AF229" s="364"/>
      <c r="AG229" s="366" t="s">
        <v>725</v>
      </c>
      <c r="AH229" s="367"/>
      <c r="AI229" s="367"/>
      <c r="AJ229" s="367"/>
      <c r="AK229" s="367"/>
      <c r="AL229" s="367"/>
      <c r="AM229" s="367"/>
      <c r="AN229" s="367"/>
      <c r="AO229" s="367"/>
      <c r="AP229" s="367"/>
      <c r="AQ229" s="367"/>
      <c r="AR229" s="367"/>
      <c r="AS229" s="367"/>
      <c r="AT229" s="367"/>
      <c r="AU229" s="367"/>
      <c r="AV229" s="367"/>
      <c r="AW229" s="367"/>
      <c r="AX229" s="368"/>
    </row>
    <row r="230" spans="1:50" ht="35.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720</v>
      </c>
      <c r="AE230" s="380"/>
      <c r="AF230" s="380"/>
      <c r="AG230" s="374" t="s">
        <v>730</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729</v>
      </c>
      <c r="AE231" s="380"/>
      <c r="AF231" s="380"/>
      <c r="AG231" s="374" t="s">
        <v>701</v>
      </c>
      <c r="AH231" s="375"/>
      <c r="AI231" s="375"/>
      <c r="AJ231" s="375"/>
      <c r="AK231" s="375"/>
      <c r="AL231" s="375"/>
      <c r="AM231" s="375"/>
      <c r="AN231" s="375"/>
      <c r="AO231" s="375"/>
      <c r="AP231" s="375"/>
      <c r="AQ231" s="375"/>
      <c r="AR231" s="375"/>
      <c r="AS231" s="375"/>
      <c r="AT231" s="375"/>
      <c r="AU231" s="375"/>
      <c r="AV231" s="375"/>
      <c r="AW231" s="375"/>
      <c r="AX231" s="376"/>
    </row>
    <row r="232" spans="1:50" ht="30"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720</v>
      </c>
      <c r="AE232" s="380"/>
      <c r="AF232" s="380"/>
      <c r="AG232" s="374" t="s">
        <v>731</v>
      </c>
      <c r="AH232" s="375"/>
      <c r="AI232" s="375"/>
      <c r="AJ232" s="375"/>
      <c r="AK232" s="375"/>
      <c r="AL232" s="375"/>
      <c r="AM232" s="375"/>
      <c r="AN232" s="375"/>
      <c r="AO232" s="375"/>
      <c r="AP232" s="375"/>
      <c r="AQ232" s="375"/>
      <c r="AR232" s="375"/>
      <c r="AS232" s="375"/>
      <c r="AT232" s="375"/>
      <c r="AU232" s="375"/>
      <c r="AV232" s="375"/>
      <c r="AW232" s="375"/>
      <c r="AX232" s="376"/>
    </row>
    <row r="233" spans="1:50" ht="30.7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720</v>
      </c>
      <c r="AE233" s="417"/>
      <c r="AF233" s="417"/>
      <c r="AG233" s="418" t="s">
        <v>732</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729</v>
      </c>
      <c r="AE234" s="380"/>
      <c r="AF234" s="449"/>
      <c r="AG234" s="374" t="s">
        <v>701</v>
      </c>
      <c r="AH234" s="375"/>
      <c r="AI234" s="375"/>
      <c r="AJ234" s="375"/>
      <c r="AK234" s="375"/>
      <c r="AL234" s="375"/>
      <c r="AM234" s="375"/>
      <c r="AN234" s="375"/>
      <c r="AO234" s="375"/>
      <c r="AP234" s="375"/>
      <c r="AQ234" s="375"/>
      <c r="AR234" s="375"/>
      <c r="AS234" s="375"/>
      <c r="AT234" s="375"/>
      <c r="AU234" s="375"/>
      <c r="AV234" s="375"/>
      <c r="AW234" s="375"/>
      <c r="AX234" s="376"/>
    </row>
    <row r="235" spans="1:50" ht="36"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720</v>
      </c>
      <c r="AE235" s="410"/>
      <c r="AF235" s="411"/>
      <c r="AG235" s="412" t="s">
        <v>733</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t="s">
        <v>734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729</v>
      </c>
      <c r="AE237" s="373"/>
      <c r="AF237" s="373"/>
      <c r="AG237" s="374" t="s">
        <v>701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720</v>
      </c>
      <c r="AE238" s="380"/>
      <c r="AF238" s="380"/>
      <c r="AG238" s="374" t="s">
        <v>749</v>
      </c>
      <c r="AH238" s="375"/>
      <c r="AI238" s="375"/>
      <c r="AJ238" s="375"/>
      <c r="AK238" s="375"/>
      <c r="AL238" s="375"/>
      <c r="AM238" s="375"/>
      <c r="AN238" s="375"/>
      <c r="AO238" s="375"/>
      <c r="AP238" s="375"/>
      <c r="AQ238" s="375"/>
      <c r="AR238" s="375"/>
      <c r="AS238" s="375"/>
      <c r="AT238" s="375"/>
      <c r="AU238" s="375"/>
      <c r="AV238" s="375"/>
      <c r="AW238" s="375"/>
      <c r="AX238" s="376"/>
    </row>
    <row r="239" spans="1:50" ht="43.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735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748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750</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132</v>
      </c>
      <c r="B252" s="339"/>
      <c r="C252" s="339"/>
      <c r="D252" s="339"/>
      <c r="E252" s="340"/>
      <c r="F252" s="914" t="s">
        <v>758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760</v>
      </c>
      <c r="B254" s="339"/>
      <c r="C254" s="339"/>
      <c r="D254" s="339"/>
      <c r="E254" s="340"/>
      <c r="F254" s="341" t="s">
        <v>761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754</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701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701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701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713</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714</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715</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691</v>
      </c>
      <c r="F266" s="101"/>
      <c r="G266" s="101"/>
      <c r="H266" s="92" t="str">
        <f>IF(E266="","","-")</f>
        <v>-</v>
      </c>
      <c r="I266" s="101" t="s">
        <v>718</v>
      </c>
      <c r="J266" s="101"/>
      <c r="K266" s="92" t="str">
        <f>IF(I266="","","-")</f>
        <v>-</v>
      </c>
      <c r="L266" s="116">
        <v>773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691</v>
      </c>
      <c r="F267" s="101"/>
      <c r="G267" s="101"/>
      <c r="H267" s="92"/>
      <c r="I267" s="101" t="s">
        <v>719</v>
      </c>
      <c r="J267" s="101"/>
      <c r="K267" s="92"/>
      <c r="L267" s="116">
        <v>789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690</v>
      </c>
      <c r="H268" s="101"/>
      <c r="I268" s="101"/>
      <c r="J268" s="100">
        <v>20</v>
      </c>
      <c r="K268" s="100"/>
      <c r="L268" s="116">
        <v>864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customHeight="1" x14ac:dyDescent="0.15">
      <c r="A321" s="331"/>
      <c r="B321" s="332"/>
      <c r="C321" s="332"/>
      <c r="D321" s="332"/>
      <c r="E321" s="332"/>
      <c r="F321" s="333"/>
      <c r="G321" s="309" t="s">
        <v>753</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x14ac:dyDescent="0.1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68.2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50.25" customHeight="1" x14ac:dyDescent="0.15">
      <c r="A366" s="245">
        <v>1</v>
      </c>
      <c r="B366" s="245">
        <v>1</v>
      </c>
      <c r="C366" s="266" t="s">
        <v>737</v>
      </c>
      <c r="D366" s="265"/>
      <c r="E366" s="265"/>
      <c r="F366" s="265"/>
      <c r="G366" s="265"/>
      <c r="H366" s="265"/>
      <c r="I366" s="265"/>
      <c r="J366" s="248">
        <v>6010005005310</v>
      </c>
      <c r="K366" s="249"/>
      <c r="L366" s="249"/>
      <c r="M366" s="249"/>
      <c r="N366" s="249"/>
      <c r="O366" s="249"/>
      <c r="P366" s="267" t="s">
        <v>756</v>
      </c>
      <c r="Q366" s="250"/>
      <c r="R366" s="250"/>
      <c r="S366" s="250"/>
      <c r="T366" s="250"/>
      <c r="U366" s="250"/>
      <c r="V366" s="250"/>
      <c r="W366" s="250"/>
      <c r="X366" s="250"/>
      <c r="Y366" s="251">
        <v>0.5</v>
      </c>
      <c r="Z366" s="252"/>
      <c r="AA366" s="252"/>
      <c r="AB366" s="253"/>
      <c r="AC366" s="237" t="s">
        <v>340</v>
      </c>
      <c r="AD366" s="238"/>
      <c r="AE366" s="238"/>
      <c r="AF366" s="238"/>
      <c r="AG366" s="238"/>
      <c r="AH366" s="268" t="s">
        <v>725</v>
      </c>
      <c r="AI366" s="269"/>
      <c r="AJ366" s="269"/>
      <c r="AK366" s="269"/>
      <c r="AL366" s="241" t="s">
        <v>725</v>
      </c>
      <c r="AM366" s="242"/>
      <c r="AN366" s="242"/>
      <c r="AO366" s="243"/>
      <c r="AP366" s="244" t="s">
        <v>725</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738</v>
      </c>
      <c r="D399" s="265"/>
      <c r="E399" s="265"/>
      <c r="F399" s="265"/>
      <c r="G399" s="265"/>
      <c r="H399" s="265"/>
      <c r="I399" s="265"/>
      <c r="J399" s="248">
        <v>5000020090000</v>
      </c>
      <c r="K399" s="249"/>
      <c r="L399" s="249"/>
      <c r="M399" s="249"/>
      <c r="N399" s="249"/>
      <c r="O399" s="249"/>
      <c r="P399" s="250" t="s">
        <v>739</v>
      </c>
      <c r="Q399" s="250"/>
      <c r="R399" s="250"/>
      <c r="S399" s="250"/>
      <c r="T399" s="250"/>
      <c r="U399" s="250"/>
      <c r="V399" s="250"/>
      <c r="W399" s="250"/>
      <c r="X399" s="250"/>
      <c r="Y399" s="251">
        <v>1</v>
      </c>
      <c r="Z399" s="252"/>
      <c r="AA399" s="252"/>
      <c r="AB399" s="253"/>
      <c r="AC399" s="237" t="s">
        <v>76</v>
      </c>
      <c r="AD399" s="238"/>
      <c r="AE399" s="238"/>
      <c r="AF399" s="238"/>
      <c r="AG399" s="238"/>
      <c r="AH399" s="268" t="s">
        <v>725</v>
      </c>
      <c r="AI399" s="269"/>
      <c r="AJ399" s="269"/>
      <c r="AK399" s="269"/>
      <c r="AL399" s="241" t="s">
        <v>725</v>
      </c>
      <c r="AM399" s="242"/>
      <c r="AN399" s="242"/>
      <c r="AO399" s="243"/>
      <c r="AP399" s="244" t="s">
        <v>725</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5" t="s">
        <v>740</v>
      </c>
      <c r="D432" s="265"/>
      <c r="E432" s="265"/>
      <c r="F432" s="265"/>
      <c r="G432" s="265"/>
      <c r="H432" s="265"/>
      <c r="I432" s="265"/>
      <c r="J432" s="248">
        <v>5010401078662</v>
      </c>
      <c r="K432" s="249"/>
      <c r="L432" s="249"/>
      <c r="M432" s="249"/>
      <c r="N432" s="249"/>
      <c r="O432" s="249"/>
      <c r="P432" s="250" t="s">
        <v>741</v>
      </c>
      <c r="Q432" s="250"/>
      <c r="R432" s="250"/>
      <c r="S432" s="250"/>
      <c r="T432" s="250"/>
      <c r="U432" s="250"/>
      <c r="V432" s="250"/>
      <c r="W432" s="250"/>
      <c r="X432" s="250"/>
      <c r="Y432" s="251">
        <v>0.8</v>
      </c>
      <c r="Z432" s="252"/>
      <c r="AA432" s="252"/>
      <c r="AB432" s="253"/>
      <c r="AC432" s="237" t="s">
        <v>340</v>
      </c>
      <c r="AD432" s="238"/>
      <c r="AE432" s="238"/>
      <c r="AF432" s="238"/>
      <c r="AG432" s="238"/>
      <c r="AH432" s="268" t="s">
        <v>725</v>
      </c>
      <c r="AI432" s="269"/>
      <c r="AJ432" s="269"/>
      <c r="AK432" s="269"/>
      <c r="AL432" s="241" t="s">
        <v>725</v>
      </c>
      <c r="AM432" s="242"/>
      <c r="AN432" s="242"/>
      <c r="AO432" s="243"/>
      <c r="AP432" s="244" t="s">
        <v>725</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5" max="50" man="1"/>
    <brk id="268" max="50" man="1"/>
    <brk id="307"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5"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2022-05-31T02:22:48Z</cp:lastPrinted>
  <dcterms:created xsi:type="dcterms:W3CDTF">2012-03-13T00:50:25Z</dcterms:created>
  <dcterms:modified xsi:type="dcterms:W3CDTF">2022-08-17T02:32:21Z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