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21" i="11"/>
  <c r="AY332" i="11" s="1"/>
  <c r="AY397" i="11" l="1"/>
  <c r="AY398" i="11"/>
  <c r="AY325" i="11"/>
  <c r="AY329" i="11"/>
  <c r="AY333" i="11"/>
  <c r="AY322" i="11"/>
  <c r="AY326" i="11"/>
  <c r="AY330" i="11"/>
  <c r="AY336" i="11"/>
  <c r="AY323" i="11"/>
  <c r="AY327" i="11"/>
  <c r="AY331" i="11"/>
  <c r="AY337" i="11"/>
  <c r="AY324" i="11"/>
  <c r="AY328" i="11"/>
  <c r="AY338" i="11"/>
  <c r="AY69" i="11"/>
  <c r="AY66" i="11"/>
  <c r="AY75" i="11"/>
  <c r="AY73" i="11"/>
  <c r="AY77" i="11"/>
  <c r="AY74" i="11"/>
  <c r="AY72" i="11"/>
  <c r="AY335" i="11"/>
  <c r="AY214" i="11"/>
  <c r="AY211" i="11"/>
  <c r="AY208" i="11"/>
  <c r="AY210" i="11" s="1"/>
  <c r="AY207" i="11"/>
  <c r="AY203" i="11"/>
  <c r="AY200" i="11"/>
  <c r="AY206" i="11" s="1"/>
  <c r="AY195" i="11"/>
  <c r="AY196" i="11" s="1"/>
  <c r="AY193" i="11"/>
  <c r="AY190" i="11"/>
  <c r="AY192" i="11" s="1"/>
  <c r="AY180" i="11"/>
  <c r="AY187" i="11" s="1"/>
  <c r="AY176" i="11"/>
  <c r="AY173" i="11"/>
  <c r="AY179" i="11" s="1"/>
  <c r="AY170" i="11"/>
  <c r="AY171"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98" i="11" l="1"/>
  <c r="AY204" i="11"/>
  <c r="AY212" i="11"/>
  <c r="AY201" i="11"/>
  <c r="AY205" i="11"/>
  <c r="AY209" i="11"/>
  <c r="AY213" i="11"/>
  <c r="AY202" i="11"/>
  <c r="AY116" i="11"/>
  <c r="AY120" i="11"/>
  <c r="AY154" i="11"/>
  <c r="AY117" i="11"/>
  <c r="AY121" i="11"/>
  <c r="AY177" i="11"/>
  <c r="AY100" i="11"/>
  <c r="AY114" i="11"/>
  <c r="AY152" i="11"/>
  <c r="AY174" i="11"/>
  <c r="AY178" i="11"/>
  <c r="AY113" i="11"/>
  <c r="AY151" i="11"/>
  <c r="AY155" i="11"/>
  <c r="AY118" i="11"/>
  <c r="AY126" i="11"/>
  <c r="AY115" i="11"/>
  <c r="AY153" i="11"/>
  <c r="AY175" i="11"/>
  <c r="AY17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49" i="11" l="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<sst xmlns="http://schemas.openxmlformats.org/spreadsheetml/2006/main" count="2111" uniqueCount="761">
  <si>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</si>
  <si>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</si>
  <si>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</si>
  <si>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</si>
  <si>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</si>
  <si>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</si>
  <si>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</si>
  <si>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</si>
  <si>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</si>
  <si>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</si>
  <si>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</si>
  <si>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</si>
  <si>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</si>
  <si>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</si>
  <si>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</si>
  <si>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</si>
  <si>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</si>
  <si>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</si>
  <si>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</si>
  <si>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</si>
  <si>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</si>
  <si>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</si>
  <si>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</si>
  <si>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</si>
  <si>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</si>
  <si>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</si>
  <si>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</si>
  <si>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</si>
  <si>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</si>
  <si>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</si>
  <si>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</si>
  <si>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</si>
  <si>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</si>
  <si>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</si>
  <si>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</si>
  <si>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</si>
  <si>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</si>
  <si>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</si>
  <si>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</si>
  <si>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</si>
  <si>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</si>
  <si>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</si>
  <si>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</si>
  <si>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</si>
  <si>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</si>
  <si>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</si>
  <si>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</si>
  <si>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</si>
  <si>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</si>
  <si>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</si>
  <si>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</si>
  <si>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</si>
  <si>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</si>
  <si>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</si>
  <si>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</si>
  <si>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</si>
  <si>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</si>
  <si>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</si>
  <si>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</si>
  <si>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</si>
  <si>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</si>
  <si>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</si>
  <si>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</si>
  <si>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</si>
  <si>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</si>
  <si>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</si>
  <si>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</si>
  <si>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</si>
  <si>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</si>
  <si>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</si>
  <si>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</si>
  <si>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</si>
  <si>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</si>
  <si>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</si>
  <si>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</si>
  <si>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</si>
  <si>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</si>
  <si>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</si>
  <si>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</si>
  <si>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</si>
  <si>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</si>
  <si>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</si>
  <si>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</si>
  <si>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</si>
  <si>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</si>
  <si>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</si>
  <si>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</si>
  <si>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</si>
  <si>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</si>
  <si>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</si>
  <si>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</si>
  <si>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</si>
  <si>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</si>
  <si>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</si>
  <si>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</si>
  <si>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</si>
  <si>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</si>
  <si>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</si>
  <si>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</si>
  <si>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</si>
  <si>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</si>
  <si>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</si>
  <si>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</si>
  <si>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</si>
  <si>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</si>
  <si>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</si>
  <si>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</si>
  <si>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</si>
  <si>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</si>
  <si>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</si>
  <si>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</si>
  <si>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</si>
  <si>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</si>
  <si>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</si>
  <si>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</si>
  <si>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</si>
  <si>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</si>
  <si>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</si>
  <si>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</si>
  <si>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</si>
  <si>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</si>
  <si>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</si>
  <si>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</si>
  <si>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</si>
  <si>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</si>
  <si>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</si>
  <si>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</si>
  <si>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</si>
  <si>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</si>
  <si>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</si>
  <si>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</si>
  <si>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</si>
  <si>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</si>
  <si>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</si>
  <si>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</si>
  <si>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</si>
  <si>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</si>
  <si>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</si>
  <si>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</si>
  <si>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</si>
  <si>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</si>
  <si>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</si>
  <si>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</si>
  <si>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</si>
  <si>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</si>
  <si>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</si>
  <si>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</si>
  <si>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</si>
  <si>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</si>
  <si>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</si>
  <si>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</si>
  <si>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</si>
  <si>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</si>
  <si>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</si>
  <si>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</si>
  <si>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</si>
  <si>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</si>
  <si>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</si>
  <si>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</si>
  <si>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</si>
  <si>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</si>
  <si>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</si>
  <si>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</si>
  <si>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</si>
  <si>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</si>
  <si>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</si>
  <si>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</si>
  <si>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</si>
  <si>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</si>
  <si>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</si>
  <si>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</si>
  <si>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</si>
  <si>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</si>
  <si>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</si>
  <si>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</si>
  <si>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</si>
  <si>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</si>
  <si>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</si>
  <si>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</si>
  <si>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</si>
  <si>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</si>
  <si>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</si>
  <si>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</si>
  <si>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</si>
  <si>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</si>
  <si>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</si>
  <si>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</si>
  <si>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</si>
  <si>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</si>
  <si>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</si>
  <si>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</si>
  <si>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</si>
  <si>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</si>
  <si>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</si>
  <si>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</si>
  <si>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</si>
  <si>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</si>
  <si>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</si>
  <si>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</si>
  <si>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</si>
  <si>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</si>
  <si>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</si>
  <si>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</si>
  <si>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</si>
  <si>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</si>
  <si>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</si>
  <si>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</si>
  <si>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</si>
  <si>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</si>
  <si>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</si>
  <si>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</si>
  <si>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</si>
  <si>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</si>
  <si>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</si>
  <si>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</si>
  <si>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</si>
  <si>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</si>
  <si>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</si>
  <si>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</si>
  <si>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</si>
  <si>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</si>
  <si>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</si>
  <si>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</si>
  <si>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</si>
  <si>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</si>
  <si>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</si>
  <si>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</si>
  <si>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</si>
  <si>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</si>
  <si>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</si>
  <si>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</si>
  <si>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</si>
  <si>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</si>
  <si>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</si>
  <si>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</si>
  <si>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</si>
  <si>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</si>
  <si>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</si>
  <si>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</si>
  <si>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</si>
  <si>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</si>
  <si>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</si>
  <si>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</si>
  <si>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</si>
  <si>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</si>
  <si>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</si>
  <si>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</si>
  <si>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</si>
  <si>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</si>
  <si>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</si>
  <si>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</si>
  <si>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</si>
  <si>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</si>
  <si>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</si>
  <si>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</si>
  <si>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</si>
  <si>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</si>
  <si>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</si>
  <si>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</si>
  <si>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</si>
  <si>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</si>
  <si>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</si>
  <si>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</si>
  <si>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</si>
  <si>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</si>
  <si>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</si>
  <si>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</si>
  <si>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</si>
  <si>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</si>
  <si>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</si>
  <si>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</si>
  <si>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</si>
  <si>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</si>
  <si>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</si>
  <si>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</si>
  <si>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</si>
  <si>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</si>
  <si>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</si>
  <si>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</si>
  <si>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</si>
  <si>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</si>
  <si>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</si>
  <si>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</si>
  <si>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</si>
  <si>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</si>
  <si>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</si>
  <si>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</si>
  <si>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</si>
  <si>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</si>
  <si>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</si>
  <si>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</si>
  <si>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</si>
  <si>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</si>
  <si>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</si>
  <si>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</si>
  <si>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</si>
  <si>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</si>
  <si>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</si>
  <si>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</si>
  <si>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</si>
  <si>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</si>
  <si>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</si>
  <si>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</si>
  <si>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</si>
  <si>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</si>
  <si>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</si>
  <si>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</si>
  <si>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</si>
  <si>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</si>
  <si>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</si>
  <si>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</si>
  <si>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</si>
  <si>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</si>
  <si>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</si>
  <si>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</si>
  <si>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</si>
  <si>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</si>
  <si>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</si>
  <si>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</si>
  <si>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</si>
  <si>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</si>
  <si>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</si>
  <si>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</si>
  <si>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</si>
  <si>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</si>
  <si>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</si>
  <si>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</si>
  <si>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</si>
  <si>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</si>
  <si>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</si>
  <si>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</si>
  <si>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</si>
  <si>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</si>
  <si>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</si>
  <si>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</si>
  <si>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</si>
  <si>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</si>
  <si>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</si>
  <si>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</si>
  <si>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</si>
  <si>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</si>
  <si>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</si>
  <si>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</si>
  <si>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</si>
  <si>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</si>
  <si>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</si>
  <si>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</si>
  <si>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</si>
  <si>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</si>
  <si>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</si>
  <si>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</si>
  <si>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</si>
  <si>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</si>
  <si>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</si>
  <si>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</si>
  <si>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</si>
  <si>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</si>
  <si>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</si>
  <si>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</si>
  <si>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</si>
  <si>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</si>
  <si>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</si>
  <si>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</si>
  <si>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</si>
  <si>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</si>
  <si>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</si>
  <si>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</si>
  <si>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</si>
  <si>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</si>
  <si>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</si>
  <si>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</si>
  <si>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</si>
  <si>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</si>
  <si>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</si>
  <si>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</si>
  <si>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</si>
  <si>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</si>
  <si>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</si>
  <si>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</si>
  <si>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</si>
  <si>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</si>
  <si>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</si>
  <si>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</si>
  <si>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</si>
  <si>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</si>
  <si>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</si>
  <si>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</si>
  <si>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</si>
  <si>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</si>
  <si>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</si>
  <si>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</si>
  <si>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</si>
  <si>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</si>
  <si>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</si>
  <si>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</si>
  <si>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</si>
  <si>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</si>
  <si>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</si>
  <si>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</si>
  <si>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</si>
  <si>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</si>
  <si>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</si>
  <si>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</si>
  <si>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</si>
  <si>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</si>
  <si>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</si>
  <si>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</si>
  <si>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</si>
  <si>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</si>
  <si>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</si>
  <si>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</si>
  <si>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</si>
  <si>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</si>
  <si>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</si>
  <si>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</si>
  <si>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</si>
  <si>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</si>
  <si>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</si>
  <si>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</si>
  <si>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</si>
  <si>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</si>
  <si>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</si>
  <si>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</si>
  <si>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</si>
  <si>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</si>
  <si>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</si>
  <si>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</si>
  <si>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</si>
  <si>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</si>
  <si>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</si>
  <si>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</si>
  <si>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</si>
  <si>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</si>
  <si>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</si>
  <si>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</si>
  <si>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</si>
  <si>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</si>
  <si>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</si>
  <si>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</si>
  <si>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</si>
  <si>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</si>
  <si>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</si>
  <si>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</si>
  <si>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</si>
  <si>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</si>
  <si>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</si>
  <si>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</si>
  <si>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</si>
  <si>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</si>
  <si>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</si>
  <si>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</si>
  <si>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</si>
  <si>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</si>
  <si>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</si>
  <si>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</si>
  <si>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</si>
  <si>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</si>
  <si>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</si>
  <si>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</si>
  <si>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</si>
  <si>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</si>
  <si>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</si>
  <si>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</si>
  <si>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</si>
  <si>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</si>
  <si>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</si>
  <si>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</si>
  <si>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</si>
  <si>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</si>
  <si>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</si>
  <si>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</si>
  <si>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</si>
  <si>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</si>
  <si>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</si>
  <si>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</si>
  <si>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</si>
  <si>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</si>
  <si>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</si>
  <si>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</si>
  <si>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</si>
  <si>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</si>
  <si>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</si>
  <si>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</si>
  <si>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</si>
  <si>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</si>
  <si>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</si>
  <si>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</si>
  <si>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</si>
  <si>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</si>
  <si>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</si>
  <si>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</si>
  <si>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</si>
  <si>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</si>
  <si>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</si>
  <si>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</si>
  <si>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</si>
  <si>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</si>
  <si>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</si>
  <si>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</si>
  <si>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</si>
  <si>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</si>
  <si>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</si>
  <si>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</si>
  <si>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</si>
  <si>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</si>
  <si>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</si>
  <si>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</si>
  <si>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</si>
  <si>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</si>
  <si>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</si>
  <si>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</si>
  <si>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</si>
  <si>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</si>
  <si>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</si>
  <si>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</si>
  <si>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</si>
  <si>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</si>
  <si>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</si>
  <si>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</si>
  <si>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</si>
  <si>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</si>
  <si>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</si>
  <si>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</si>
  <si>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</si>
  <si>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</si>
  <si>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</si>
  <si>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</si>
  <si>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</si>
  <si>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</si>
  <si>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</si>
  <si>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</si>
  <si>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</si>
  <si>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</si>
  <si>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</si>
  <si>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</si>
  <si>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</si>
  <si>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</si>
  <si>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</si>
  <si>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</si>
  <si>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</si>
  <si>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</si>
  <si>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</si>
  <si>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</si>
  <si>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</si>
  <si>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</si>
  <si>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</si>
  <si>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</si>
  <si>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</si>
  <si>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</si>
  <si>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</si>
  <si>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</si>
  <si>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</si>
  <si>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</si>
  <si>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</si>
  <si>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</si>
  <si>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</si>
  <si>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</si>
  <si>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</si>
  <si>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</si>
  <si>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</si>
  <si>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</si>
  <si>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</si>
  <si>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</si>
  <si>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</si>
  <si>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</si>
  <si>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</si>
  <si>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</si>
  <si>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</si>
  <si>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</si>
  <si>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</si>
  <si>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</si>
  <si>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</si>
  <si>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</si>
  <si>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</si>
  <si>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</si>
  <si>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</si>
  <si>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</si>
  <si>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</si>
  <si>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</si>
  <si>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</si>
  <si>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</si>
  <si>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</si>
  <si>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</si>
  <si>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</si>
  <si>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</si>
  <si>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</si>
  <si>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</si>
  <si>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</si>
  <si>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</si>
  <si>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</si>
  <si>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</si>
  <si>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</si>
  <si>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</si>
  <si>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</si>
  <si>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</si>
  <si>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</si>
  <si>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</si>
  <si>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</si>
  <si>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</si>
  <si>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</si>
  <si>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</si>
  <si>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</si>
  <si>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</si>
  <si>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</si>
  <si>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</si>
  <si>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</si>
  <si>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</si>
  <si>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</si>
  <si>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</si>
  <si>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</si>
  <si>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</si>
  <si>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</si>
  <si>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</si>
  <si>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</si>
  <si>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</si>
  <si>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</si>
  <si>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</si>
  <si>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</si>
  <si>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</si>
  <si>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</si>
  <si>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</si>
  <si>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</si>
  <si>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</si>
  <si>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</si>
  <si>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</si>
  <si>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</si>
  <si>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</si>
  <si>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</si>
  <si>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</si>
  <si>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</si>
  <si>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</si>
  <si>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</si>
  <si>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</si>
  <si>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</si>
  <si>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</si>
  <si>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</si>
  <si>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</si>
  <si>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</si>
  <si>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</si>
  <si>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</si>
  <si>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</si>
  <si>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</si>
  <si>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</si>
  <si>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</si>
  <si>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</si>
  <si>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</si>
  <si>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</si>
  <si>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</si>
  <si>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</si>
  <si>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</si>
  <si>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</si>
  <si>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</si>
  <si>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</si>
  <si>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</si>
  <si>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</si>
  <si>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</si>
  <si>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</si>
  <si>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</si>
  <si>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</si>
  <si>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</si>
  <si>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</si>
  <si>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</si>
  <si>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</si>
  <si>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</si>
  <si>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</si>
  <si>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</si>
  <si>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</si>
  <si>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</si>
  <si>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</si>
  <si>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</si>
  <si>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</si>
  <si>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</si>
  <si>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</si>
  <si>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</si>
  <si>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</si>
  <si>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</si>
  <si>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</si>
  <si>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</si>
  <si>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</si>
  <si>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</si>
  <si>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</si>
  <si>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</si>
  <si>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</si>
  <si>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</si>
  <si>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</si>
  <si>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</si>
  <si>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</si>
  <si>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</si>
  <si>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</si>
  <si>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</si>
  <si>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</si>
  <si>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</si>
  <si>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重度訪問介護等の利用促進に係る市町村支援事業</t>
  </si>
  <si>
    <t>障害保健福祉部</t>
  </si>
  <si>
    <t>平成24年度</t>
  </si>
  <si>
    <t>終了予定なし</t>
  </si>
  <si>
    <t>障害福祉課</t>
  </si>
  <si>
    <t>-</t>
  </si>
  <si>
    <t>重度訪問介護等の利用促進に係る市町村支援事業の実施について</t>
  </si>
  <si>
    <t>障害者総合支援事業費補助金</t>
  </si>
  <si>
    <t>助成市町村数</t>
  </si>
  <si>
    <t>市町村</t>
  </si>
  <si>
    <t>X／Y　　　　　　　　　　　　　　　　　　　　　　　　　　　　　　　　　　　　　　　　　　　　　　　　　　　　X：当事業の執行額　　　　　　　　　　　　　　　　　　　　　　　　　　　　　　　　　　　　　　　　Y：助成市町村数　　　　　　　　　　　　　　　　　　　　　　　　　　　　　　　　　</t>
    <phoneticPr fontId="5"/>
  </si>
  <si>
    <t>円</t>
  </si>
  <si>
    <t>　　X/Y</t>
    <phoneticPr fontId="5"/>
  </si>
  <si>
    <t>877,170,000/152</t>
  </si>
  <si>
    <t>1,180,831,000/169</t>
  </si>
  <si>
    <t>／　</t>
    <phoneticPr fontId="5"/>
  </si>
  <si>
    <t>新24-0049</t>
  </si>
  <si>
    <t>792</t>
  </si>
  <si>
    <t>786</t>
  </si>
  <si>
    <t>800</t>
  </si>
  <si>
    <t>767</t>
  </si>
  <si>
    <t>763</t>
  </si>
  <si>
    <t>0759</t>
  </si>
  <si>
    <t>○</t>
  </si>
  <si>
    <t>国庫負担基準超過額は、市町村の判断による支給決定により決まるものであることから、代替目標は示せないが、参考として助成市町村数を代替指標とし、国庫負担基準超過市町村に対する財政支援を行い、重度障害者の地域生活の推進に努める。</t>
    <phoneticPr fontId="5"/>
  </si>
  <si>
    <t>厚労</t>
  </si>
  <si>
    <t>津曲　共和</t>
    <rPh sb="0" eb="2">
      <t>ツマガリ</t>
    </rPh>
    <rPh sb="3" eb="4">
      <t>トモ</t>
    </rPh>
    <rPh sb="4" eb="5">
      <t>ワ</t>
    </rPh>
    <phoneticPr fontId="5"/>
  </si>
  <si>
    <t>-</t>
    <phoneticPr fontId="5"/>
  </si>
  <si>
    <t>本事業は、重度の障害者を多数抱える小規模な市町村に対し、国庫負担を超過した一部を財政支援するもの。</t>
    <rPh sb="0" eb="1">
      <t>ホン</t>
    </rPh>
    <rPh sb="1" eb="3">
      <t>ジギョウ</t>
    </rPh>
    <rPh sb="25" eb="26">
      <t>タイ</t>
    </rPh>
    <phoneticPr fontId="5"/>
  </si>
  <si>
    <t>必要な保健福祉サービスが的確に提供される体制を整備し、障害者の地域における生活を総合的に支援すること（施策大目標１）</t>
    <rPh sb="51" eb="53">
      <t>セサク</t>
    </rPh>
    <rPh sb="53" eb="56">
      <t>ダイモクヒョウ</t>
    </rPh>
    <phoneticPr fontId="5"/>
  </si>
  <si>
    <t>https://www.mhlw.go.jp/wp/seisaku/hyouka/dl/r03_jizenbunseki/IX-1-1.pdf</t>
    <phoneticPr fontId="5"/>
  </si>
  <si>
    <t>p.6</t>
    <phoneticPr fontId="5"/>
  </si>
  <si>
    <t>障害者の地域における生活を総合的に支援するため、障害者の生活の場、働く場や地域における支援体制を整備すること（施策目標Ⅸ－１－１）</t>
    <rPh sb="55" eb="57">
      <t>セサク</t>
    </rPh>
    <rPh sb="57" eb="59">
      <t>モクヒョウ</t>
    </rPh>
    <phoneticPr fontId="5"/>
  </si>
  <si>
    <t>‐</t>
  </si>
  <si>
    <t>無</t>
  </si>
  <si>
    <t>国庫負担基準額を超過する市町村への支援については、当事者等からも強い要望を受けているところであり、本事業のニーズは高い。</t>
    <rPh sb="0" eb="2">
      <t>コッコ</t>
    </rPh>
    <rPh sb="2" eb="4">
      <t>フタン</t>
    </rPh>
    <rPh sb="4" eb="6">
      <t>キジュン</t>
    </rPh>
    <rPh sb="6" eb="7">
      <t>ガク</t>
    </rPh>
    <rPh sb="8" eb="10">
      <t>チョウカ</t>
    </rPh>
    <rPh sb="12" eb="15">
      <t>シチョウソン</t>
    </rPh>
    <rPh sb="17" eb="19">
      <t>シエン</t>
    </rPh>
    <rPh sb="25" eb="28">
      <t>トウジシャ</t>
    </rPh>
    <rPh sb="28" eb="29">
      <t>トウ</t>
    </rPh>
    <rPh sb="32" eb="33">
      <t>ツヨ</t>
    </rPh>
    <rPh sb="34" eb="36">
      <t>ヨウボウ</t>
    </rPh>
    <rPh sb="37" eb="38">
      <t>ウ</t>
    </rPh>
    <rPh sb="49" eb="50">
      <t>ホン</t>
    </rPh>
    <rPh sb="50" eb="52">
      <t>ジギョウ</t>
    </rPh>
    <rPh sb="57" eb="58">
      <t>タカ</t>
    </rPh>
    <phoneticPr fontId="5"/>
  </si>
  <si>
    <t>財政力の乏しい市町村を支援することで、地域生活を送る障害者に対し必要な支援を行えるようにするための事業であることから、国が実施する必要がある。</t>
    <rPh sb="0" eb="3">
      <t>ザイセイリョク</t>
    </rPh>
    <rPh sb="4" eb="5">
      <t>トボ</t>
    </rPh>
    <rPh sb="7" eb="10">
      <t>シチョウソン</t>
    </rPh>
    <rPh sb="11" eb="13">
      <t>シエン</t>
    </rPh>
    <rPh sb="19" eb="21">
      <t>チイキ</t>
    </rPh>
    <rPh sb="21" eb="23">
      <t>セイカツ</t>
    </rPh>
    <rPh sb="24" eb="25">
      <t>オク</t>
    </rPh>
    <rPh sb="26" eb="29">
      <t>ショウガイシャ</t>
    </rPh>
    <rPh sb="30" eb="31">
      <t>タイ</t>
    </rPh>
    <rPh sb="32" eb="34">
      <t>ヒツヨウ</t>
    </rPh>
    <rPh sb="35" eb="37">
      <t>シエン</t>
    </rPh>
    <rPh sb="38" eb="39">
      <t>オコナ</t>
    </rPh>
    <rPh sb="49" eb="51">
      <t>ジギョウ</t>
    </rPh>
    <rPh sb="59" eb="60">
      <t>クニ</t>
    </rPh>
    <rPh sb="61" eb="63">
      <t>ジッシ</t>
    </rPh>
    <rPh sb="65" eb="67">
      <t>ヒツヨウ</t>
    </rPh>
    <phoneticPr fontId="5"/>
  </si>
  <si>
    <t>本事業は、地域生活を送る障害者に必要な支援を行うことを政策目的としており、その達成手段として財政力の弱い市町村を支援する事業であることから、義務的経費の側面が強く優先度が高い事業である。</t>
    <rPh sb="0" eb="1">
      <t>ホン</t>
    </rPh>
    <rPh sb="1" eb="3">
      <t>ジギョウ</t>
    </rPh>
    <rPh sb="5" eb="7">
      <t>チイキ</t>
    </rPh>
    <rPh sb="7" eb="9">
      <t>セイカツ</t>
    </rPh>
    <rPh sb="10" eb="11">
      <t>オク</t>
    </rPh>
    <rPh sb="12" eb="15">
      <t>ショウガイシャ</t>
    </rPh>
    <rPh sb="16" eb="18">
      <t>ヒツヨウ</t>
    </rPh>
    <rPh sb="19" eb="21">
      <t>シエン</t>
    </rPh>
    <rPh sb="22" eb="23">
      <t>オコナ</t>
    </rPh>
    <rPh sb="27" eb="29">
      <t>セイサク</t>
    </rPh>
    <rPh sb="29" eb="31">
      <t>モクテキ</t>
    </rPh>
    <rPh sb="39" eb="41">
      <t>タッセイ</t>
    </rPh>
    <rPh sb="41" eb="43">
      <t>シュダン</t>
    </rPh>
    <rPh sb="46" eb="49">
      <t>ザイセイリョク</t>
    </rPh>
    <rPh sb="50" eb="51">
      <t>ヨワ</t>
    </rPh>
    <rPh sb="52" eb="55">
      <t>シチョウソン</t>
    </rPh>
    <rPh sb="56" eb="58">
      <t>シエン</t>
    </rPh>
    <rPh sb="60" eb="62">
      <t>ジギョウ</t>
    </rPh>
    <rPh sb="70" eb="73">
      <t>ギムテキ</t>
    </rPh>
    <rPh sb="73" eb="75">
      <t>ケイヒ</t>
    </rPh>
    <rPh sb="76" eb="78">
      <t>ソクメン</t>
    </rPh>
    <rPh sb="79" eb="80">
      <t>ツヨ</t>
    </rPh>
    <rPh sb="81" eb="84">
      <t>ユウセンド</t>
    </rPh>
    <rPh sb="85" eb="86">
      <t>タカ</t>
    </rPh>
    <rPh sb="87" eb="89">
      <t>ジギョウ</t>
    </rPh>
    <phoneticPr fontId="5"/>
  </si>
  <si>
    <t>-</t>
    <phoneticPr fontId="5"/>
  </si>
  <si>
    <t>国の補助率は２分の１となっており、妥当である。</t>
    <rPh sb="0" eb="1">
      <t>クニ</t>
    </rPh>
    <rPh sb="2" eb="5">
      <t>ホジョリツ</t>
    </rPh>
    <rPh sb="7" eb="8">
      <t>フン</t>
    </rPh>
    <rPh sb="17" eb="19">
      <t>ダトウ</t>
    </rPh>
    <phoneticPr fontId="5"/>
  </si>
  <si>
    <t>事業費については、支出先である都道府県の実施状況等を事業実績報告書により把握し、適正な水準となっていることから妥当である。</t>
    <rPh sb="0" eb="3">
      <t>ジギョウヒ</t>
    </rPh>
    <rPh sb="9" eb="12">
      <t>シシュツサキ</t>
    </rPh>
    <rPh sb="15" eb="19">
      <t>トドウフケン</t>
    </rPh>
    <rPh sb="20" eb="22">
      <t>ジッシ</t>
    </rPh>
    <rPh sb="22" eb="24">
      <t>ジョウキョウ</t>
    </rPh>
    <rPh sb="24" eb="25">
      <t>トウ</t>
    </rPh>
    <rPh sb="26" eb="28">
      <t>ジギョウ</t>
    </rPh>
    <rPh sb="28" eb="30">
      <t>ジッセキ</t>
    </rPh>
    <rPh sb="30" eb="33">
      <t>ホウコクショ</t>
    </rPh>
    <rPh sb="36" eb="38">
      <t>ハアク</t>
    </rPh>
    <rPh sb="40" eb="42">
      <t>テキセイ</t>
    </rPh>
    <rPh sb="43" eb="45">
      <t>スイジュン</t>
    </rPh>
    <rPh sb="55" eb="57">
      <t>ダトウ</t>
    </rPh>
    <phoneticPr fontId="5"/>
  </si>
  <si>
    <t>-</t>
    <phoneticPr fontId="5"/>
  </si>
  <si>
    <t>1,323,365,000/180</t>
    <phoneticPr fontId="5"/>
  </si>
  <si>
    <t>補助金</t>
    <rPh sb="0" eb="3">
      <t>ホジョキン</t>
    </rPh>
    <phoneticPr fontId="5"/>
  </si>
  <si>
    <t>国庫負担基準額を超過した市町村への財政支援</t>
    <rPh sb="0" eb="2">
      <t>コッコ</t>
    </rPh>
    <rPh sb="2" eb="4">
      <t>フタン</t>
    </rPh>
    <rPh sb="4" eb="7">
      <t>キジュンガク</t>
    </rPh>
    <rPh sb="8" eb="10">
      <t>チョウカ</t>
    </rPh>
    <rPh sb="12" eb="15">
      <t>シチョウソン</t>
    </rPh>
    <rPh sb="17" eb="19">
      <t>ザイセイ</t>
    </rPh>
    <rPh sb="19" eb="21">
      <t>シエン</t>
    </rPh>
    <phoneticPr fontId="5"/>
  </si>
  <si>
    <t>補助金等交付</t>
  </si>
  <si>
    <t>京都府</t>
    <rPh sb="0" eb="3">
      <t>キョウトフ</t>
    </rPh>
    <phoneticPr fontId="5"/>
  </si>
  <si>
    <t>三重県</t>
    <rPh sb="0" eb="3">
      <t>ミエケン</t>
    </rPh>
    <phoneticPr fontId="5"/>
  </si>
  <si>
    <t>東京都</t>
    <rPh sb="0" eb="3">
      <t>トウキョウト</t>
    </rPh>
    <phoneticPr fontId="5"/>
  </si>
  <si>
    <t>埼玉県</t>
    <rPh sb="0" eb="3">
      <t>サイタマケン</t>
    </rPh>
    <phoneticPr fontId="5"/>
  </si>
  <si>
    <t>大阪府</t>
    <rPh sb="0" eb="3">
      <t>オオサカフ</t>
    </rPh>
    <phoneticPr fontId="5"/>
  </si>
  <si>
    <t>熊本県</t>
    <rPh sb="0" eb="3">
      <t>クマモトケン</t>
    </rPh>
    <phoneticPr fontId="5"/>
  </si>
  <si>
    <t>鳥取県</t>
    <rPh sb="0" eb="3">
      <t>トットリケン</t>
    </rPh>
    <phoneticPr fontId="5"/>
  </si>
  <si>
    <t>鹿児島県</t>
    <rPh sb="0" eb="4">
      <t>カゴシマケン</t>
    </rPh>
    <phoneticPr fontId="5"/>
  </si>
  <si>
    <t>広島県</t>
    <rPh sb="0" eb="3">
      <t>ヒロシマケン</t>
    </rPh>
    <phoneticPr fontId="5"/>
  </si>
  <si>
    <t>国庫負担基準額を超過した市町村への財政支援</t>
    <phoneticPr fontId="5"/>
  </si>
  <si>
    <t>長野県</t>
    <rPh sb="0" eb="2">
      <t>ナガノ</t>
    </rPh>
    <rPh sb="2" eb="3">
      <t>ケン</t>
    </rPh>
    <phoneticPr fontId="5"/>
  </si>
  <si>
    <t xml:space="preserve">市町村の財政力を理由に、重度障害者が地域で生活するために必要な支援を受けられないことがないよう、引き続き本事業による支援を行い、適切な執行に努めていく。
</t>
    <rPh sb="0" eb="3">
      <t>シチョウソン</t>
    </rPh>
    <rPh sb="4" eb="7">
      <t>ザイセイリョク</t>
    </rPh>
    <rPh sb="8" eb="10">
      <t>リユウ</t>
    </rPh>
    <rPh sb="12" eb="14">
      <t>ジュウド</t>
    </rPh>
    <rPh sb="14" eb="17">
      <t>ショウガイシャ</t>
    </rPh>
    <rPh sb="18" eb="20">
      <t>チイキ</t>
    </rPh>
    <rPh sb="21" eb="23">
      <t>セイカツ</t>
    </rPh>
    <rPh sb="28" eb="30">
      <t>ヒツヨウ</t>
    </rPh>
    <rPh sb="31" eb="33">
      <t>シエン</t>
    </rPh>
    <rPh sb="34" eb="35">
      <t>ウ</t>
    </rPh>
    <rPh sb="48" eb="49">
      <t>ヒ</t>
    </rPh>
    <rPh sb="50" eb="51">
      <t>ツヅ</t>
    </rPh>
    <rPh sb="52" eb="53">
      <t>ホン</t>
    </rPh>
    <rPh sb="53" eb="55">
      <t>ジギョウ</t>
    </rPh>
    <rPh sb="58" eb="60">
      <t>シエン</t>
    </rPh>
    <rPh sb="61" eb="62">
      <t>オコナ</t>
    </rPh>
    <rPh sb="64" eb="66">
      <t>テキセツ</t>
    </rPh>
    <rPh sb="67" eb="69">
      <t>シッコウ</t>
    </rPh>
    <rPh sb="70" eb="71">
      <t>ツト</t>
    </rPh>
    <phoneticPr fontId="5"/>
  </si>
  <si>
    <t>本事業については、当事者からも強く求められてきた財政支援を具体的に施策として行うものであることから、必要性の高いものであり、市町村の財政力を理由に、重度障害者が地域で生活するために必要な支援を受けられないことがないよう、必要な予算額を確保した上で、引き続き本事業による支援を行う必要がある。</t>
    <rPh sb="0" eb="1">
      <t>ホン</t>
    </rPh>
    <rPh sb="1" eb="3">
      <t>ジギョウ</t>
    </rPh>
    <rPh sb="9" eb="12">
      <t>トウジシャ</t>
    </rPh>
    <rPh sb="15" eb="16">
      <t>ツヨ</t>
    </rPh>
    <rPh sb="17" eb="18">
      <t>モト</t>
    </rPh>
    <rPh sb="24" eb="26">
      <t>ザイセイ</t>
    </rPh>
    <rPh sb="26" eb="28">
      <t>シエン</t>
    </rPh>
    <rPh sb="29" eb="32">
      <t>グタイテキ</t>
    </rPh>
    <rPh sb="33" eb="35">
      <t>セサク</t>
    </rPh>
    <rPh sb="38" eb="39">
      <t>オコナ</t>
    </rPh>
    <rPh sb="50" eb="53">
      <t>ヒツヨウセイ</t>
    </rPh>
    <rPh sb="54" eb="55">
      <t>タカ</t>
    </rPh>
    <rPh sb="62" eb="65">
      <t>シチョウソン</t>
    </rPh>
    <rPh sb="66" eb="69">
      <t>ザイセイリョク</t>
    </rPh>
    <rPh sb="70" eb="72">
      <t>リユウ</t>
    </rPh>
    <rPh sb="74" eb="76">
      <t>ジュウド</t>
    </rPh>
    <rPh sb="76" eb="79">
      <t>ショウガイシャ</t>
    </rPh>
    <rPh sb="80" eb="82">
      <t>チイキ</t>
    </rPh>
    <rPh sb="83" eb="85">
      <t>セイカツ</t>
    </rPh>
    <rPh sb="90" eb="92">
      <t>ヒツヨウ</t>
    </rPh>
    <rPh sb="93" eb="95">
      <t>シエン</t>
    </rPh>
    <rPh sb="96" eb="97">
      <t>ウ</t>
    </rPh>
    <rPh sb="110" eb="112">
      <t>ヒツヨウ</t>
    </rPh>
    <rPh sb="113" eb="116">
      <t>ヨサンガク</t>
    </rPh>
    <rPh sb="117" eb="119">
      <t>カクホ</t>
    </rPh>
    <rPh sb="121" eb="122">
      <t>ウエ</t>
    </rPh>
    <rPh sb="124" eb="125">
      <t>ヒ</t>
    </rPh>
    <rPh sb="126" eb="127">
      <t>ツヅ</t>
    </rPh>
    <rPh sb="128" eb="129">
      <t>ホン</t>
    </rPh>
    <rPh sb="129" eb="131">
      <t>ジギョウ</t>
    </rPh>
    <rPh sb="134" eb="136">
      <t>シエン</t>
    </rPh>
    <rPh sb="137" eb="138">
      <t>オコナ</t>
    </rPh>
    <rPh sb="139" eb="141">
      <t>ヒツヨウ</t>
    </rPh>
    <phoneticPr fontId="5"/>
  </si>
  <si>
    <t>重度の障害者を多数抱える小規模な市町村は、訪問系サービスの給付が国庫負担基準を超過すると市町村の費用負担となり、市町村財政に大きな影響を与えることとなるため、市町村の財政負担の軽減を図ることから、国庫負担を超過した一部を財政支援するものである。</t>
    <rPh sb="48" eb="50">
      <t>ヒヨウ</t>
    </rPh>
    <rPh sb="50" eb="52">
      <t>フタン</t>
    </rPh>
    <phoneticPr fontId="5"/>
  </si>
  <si>
    <t>国庫負担基準超過額は、市町村が行う障害者に対する障害福祉サービス（訪問系サービス）の利用に当たっての支給決定により決まるものであることから、定量的な成果目標を示すことはできない。</t>
    <rPh sb="0" eb="2">
      <t>コッコ</t>
    </rPh>
    <rPh sb="2" eb="4">
      <t>フタン</t>
    </rPh>
    <rPh sb="4" eb="6">
      <t>キジュン</t>
    </rPh>
    <rPh sb="6" eb="9">
      <t>チョウカガク</t>
    </rPh>
    <rPh sb="11" eb="14">
      <t>シチョウソン</t>
    </rPh>
    <rPh sb="15" eb="16">
      <t>オコナ</t>
    </rPh>
    <rPh sb="17" eb="20">
      <t>ショウガイシャ</t>
    </rPh>
    <rPh sb="21" eb="22">
      <t>タイ</t>
    </rPh>
    <rPh sb="24" eb="28">
      <t>ショウガイフクシ</t>
    </rPh>
    <rPh sb="33" eb="35">
      <t>ホウモン</t>
    </rPh>
    <rPh sb="35" eb="36">
      <t>ケイ</t>
    </rPh>
    <rPh sb="42" eb="44">
      <t>リヨウ</t>
    </rPh>
    <rPh sb="45" eb="46">
      <t>ア</t>
    </rPh>
    <rPh sb="50" eb="52">
      <t>シキュウ</t>
    </rPh>
    <rPh sb="52" eb="54">
      <t>ケッテイ</t>
    </rPh>
    <rPh sb="57" eb="58">
      <t>キ</t>
    </rPh>
    <rPh sb="70" eb="73">
      <t>テイリョウテキ</t>
    </rPh>
    <rPh sb="74" eb="76">
      <t>セイカ</t>
    </rPh>
    <rPh sb="76" eb="78">
      <t>モクヒョウ</t>
    </rPh>
    <rPh sb="79" eb="80">
      <t>シメ</t>
    </rPh>
    <phoneticPr fontId="5"/>
  </si>
  <si>
    <t>障害福祉サービスのうち、重度訪問介護等の訪問系サービスの利用において、国庫負担基準額を超えている市町村のうち、都道府県地域生活支援事業「重度障害者に係る市町村特別支援」（以下「当該事業」という。）の対象外の市町村、及び当該事業の対象となるが当該事業を適用してもなお超過額のある市町村を対象に、一定の財政支援を行うことにより、重度障害者の地域生活を支援することを目的とする。</t>
    <rPh sb="0" eb="2">
      <t>ショウガイ</t>
    </rPh>
    <rPh sb="2" eb="4">
      <t>フクシ</t>
    </rPh>
    <rPh sb="85" eb="87">
      <t>イカ</t>
    </rPh>
    <rPh sb="88" eb="90">
      <t>トウガイ</t>
    </rPh>
    <rPh sb="90" eb="92">
      <t>ジギョウ</t>
    </rPh>
    <phoneticPr fontId="5"/>
  </si>
  <si>
    <t>障害の特性や支援の度合いに応じ、必要なサービスについて市町村により支給決定が行われていることから、事業目的のために限定されており、妥当である。</t>
    <phoneticPr fontId="5"/>
  </si>
  <si>
    <t>補助事業の実施</t>
    <rPh sb="0" eb="2">
      <t>ホジョ</t>
    </rPh>
    <rPh sb="2" eb="4">
      <t>ジギョウ</t>
    </rPh>
    <rPh sb="5" eb="7">
      <t>ジッシ</t>
    </rPh>
    <phoneticPr fontId="5"/>
  </si>
  <si>
    <t>-</t>
    <phoneticPr fontId="5"/>
  </si>
  <si>
    <t>A.京都府</t>
    <rPh sb="2" eb="5">
      <t>キョウトフ</t>
    </rPh>
    <phoneticPr fontId="5"/>
  </si>
  <si>
    <t>必要な事業と認識しています。これまでは実績が予算を越えることが多く、令和4年度は調整されています。特に問題はありませんが、適切な予算執行を今後ともお願いするところです。（井出　健二郎）</t>
    <phoneticPr fontId="5"/>
  </si>
  <si>
    <t>引き続き必要な予算額を確保し、適正な執行に努めること。</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</si>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</sst>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112058</xdr:colOff>
      <xdr:row>268</xdr:row>
      <xdr:rowOff>246114</xdr:rowOff>
    </xdr:from>
    <xdr:to>
      <xdr:col>36</xdr:col>
      <xdr:colOff>56029</xdr:colOff>
      <xdr:row>284</xdr:row>
      <xdr:rowOff>330849</xdr:rowOff>
    </xdr:to>
    <xdr:pic>
      <xdr:nvPicPr>
        <xdr:cNvPr id="5" name="図 4"/>
        <xdr:cNvPicPr>
          <a:picLocks noChangeAspect="1"/>
        </xdr:cNvPicPr>
      </xdr:nvPicPr>
      <xdr:blipFill>
        <a:blip xmlns:r="http://schemas.openxmlformats.org/officeDocument/2006/relationships" r:embed="rId1"/>
        <a:stretch>
          <a:fillRect/>
        </a:stretch>
      </xdr:blipFill>
      <xdr:spPr>
        <a:xfrm>
          <a:off x="3944470" y="38009938"/>
          <a:ext cx="3372971" cy="56428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717</v>
      </c>
      <c r="AK2" s="850"/>
      <c r="AL2" s="850"/>
      <c r="AM2" s="850"/>
      <c r="AN2" s="90" t="s">
        <v>367</v>
      </c>
      <c r="AO2" s="850">
        <v>21</v>
      </c>
      <c r="AP2" s="850"/>
      <c r="AQ2" s="850"/>
      <c r="AR2" s="91" t="s">
        <v>367</v>
      </c>
      <c r="AS2" s="851">
        <v>860</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718</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障害者施策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753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751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893</v>
      </c>
      <c r="Q13" s="714"/>
      <c r="R13" s="714"/>
      <c r="S13" s="714"/>
      <c r="T13" s="714"/>
      <c r="U13" s="714"/>
      <c r="V13" s="715"/>
      <c r="W13" s="713">
        <v>893</v>
      </c>
      <c r="X13" s="714"/>
      <c r="Y13" s="714"/>
      <c r="Z13" s="714"/>
      <c r="AA13" s="714"/>
      <c r="AB13" s="714"/>
      <c r="AC13" s="715"/>
      <c r="AD13" s="713">
        <v>893</v>
      </c>
      <c r="AE13" s="714"/>
      <c r="AF13" s="714"/>
      <c r="AG13" s="714"/>
      <c r="AH13" s="714"/>
      <c r="AI13" s="714"/>
      <c r="AJ13" s="715"/>
      <c r="AK13" s="713">
        <v>1179</v>
      </c>
      <c r="AL13" s="714"/>
      <c r="AM13" s="714"/>
      <c r="AN13" s="714"/>
      <c r="AO13" s="714"/>
      <c r="AP13" s="714"/>
      <c r="AQ13" s="715"/>
      <c r="AR13" s="750">
        <v>1323</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719</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v>287</v>
      </c>
      <c r="X17" s="714"/>
      <c r="Y17" s="714"/>
      <c r="Z17" s="714"/>
      <c r="AA17" s="714"/>
      <c r="AB17" s="714"/>
      <c r="AC17" s="715"/>
      <c r="AD17" s="713">
        <v>430</v>
      </c>
      <c r="AE17" s="714"/>
      <c r="AF17" s="714"/>
      <c r="AG17" s="714"/>
      <c r="AH17" s="714"/>
      <c r="AI17" s="714"/>
      <c r="AJ17" s="715"/>
      <c r="AK17" s="713"/>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893</v>
      </c>
      <c r="Q18" s="794"/>
      <c r="R18" s="794"/>
      <c r="S18" s="794"/>
      <c r="T18" s="794"/>
      <c r="U18" s="794"/>
      <c r="V18" s="795"/>
      <c r="W18" s="793">
        <f>SUM(W13:AC17)</f>
        <v>1180</v>
      </c>
      <c r="X18" s="794"/>
      <c r="Y18" s="794"/>
      <c r="Z18" s="794"/>
      <c r="AA18" s="794"/>
      <c r="AB18" s="794"/>
      <c r="AC18" s="795"/>
      <c r="AD18" s="793">
        <f>SUM(AD13:AJ17)</f>
        <v>1323</v>
      </c>
      <c r="AE18" s="794"/>
      <c r="AF18" s="794"/>
      <c r="AG18" s="794"/>
      <c r="AH18" s="794"/>
      <c r="AI18" s="794"/>
      <c r="AJ18" s="795"/>
      <c r="AK18" s="793">
        <f>SUM(AK13:AQ17)</f>
        <v>1179</v>
      </c>
      <c r="AL18" s="794"/>
      <c r="AM18" s="794"/>
      <c r="AN18" s="794"/>
      <c r="AO18" s="794"/>
      <c r="AP18" s="794"/>
      <c r="AQ18" s="795"/>
      <c r="AR18" s="793">
        <f>SUM(AR13:AX17)</f>
        <v>1323</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877</v>
      </c>
      <c r="Q19" s="714"/>
      <c r="R19" s="714"/>
      <c r="S19" s="714"/>
      <c r="T19" s="714"/>
      <c r="U19" s="714"/>
      <c r="V19" s="715"/>
      <c r="W19" s="713">
        <v>1180</v>
      </c>
      <c r="X19" s="714"/>
      <c r="Y19" s="714"/>
      <c r="Z19" s="714"/>
      <c r="AA19" s="714"/>
      <c r="AB19" s="714"/>
      <c r="AC19" s="715"/>
      <c r="AD19" s="713">
        <v>1323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0.98208286674132139</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0.98208286674132139</v>
      </c>
      <c r="Q21" s="761"/>
      <c r="R21" s="761"/>
      <c r="S21" s="761"/>
      <c r="T21" s="761"/>
      <c r="U21" s="761"/>
      <c r="V21" s="761"/>
      <c r="W21" s="761">
        <f>IF(W19=0, "-", SUM(W19)/SUM(W13,W14))</f>
        <v>1.3213885778275476</v>
      </c>
      <c r="X21" s="761"/>
      <c r="Y21" s="761"/>
      <c r="Z21" s="761"/>
      <c r="AA21" s="761"/>
      <c r="AB21" s="761"/>
      <c r="AC21" s="761"/>
      <c r="AD21" s="761">
        <f>IF(AD19=0, "-", SUM(AD19)/SUM(AD13,AD14))</f>
        <v>1.4815229563269876</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699</v>
      </c>
      <c r="H23" s="748"/>
      <c r="I23" s="748"/>
      <c r="J23" s="748"/>
      <c r="K23" s="748"/>
      <c r="L23" s="748"/>
      <c r="M23" s="748"/>
      <c r="N23" s="748"/>
      <c r="O23" s="749"/>
      <c r="P23" s="750">
        <v>1179</v>
      </c>
      <c r="Q23" s="751"/>
      <c r="R23" s="751"/>
      <c r="S23" s="751"/>
      <c r="T23" s="751"/>
      <c r="U23" s="751"/>
      <c r="V23" s="752"/>
      <c r="W23" s="750">
        <v>1323</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1179</v>
      </c>
      <c r="Q29" s="736"/>
      <c r="R29" s="736"/>
      <c r="S29" s="736"/>
      <c r="T29" s="736"/>
      <c r="U29" s="736"/>
      <c r="V29" s="737"/>
      <c r="W29" s="738">
        <f>AR13</f>
        <v>1323</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720</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45" t="s">
        <v>755</v>
      </c>
      <c r="H32" s="650"/>
      <c r="I32" s="650"/>
      <c r="J32" s="650"/>
      <c r="K32" s="650"/>
      <c r="L32" s="650"/>
      <c r="M32" s="650"/>
      <c r="N32" s="650"/>
      <c r="O32" s="650"/>
      <c r="P32" s="653" t="s">
        <v>700</v>
      </c>
      <c r="Q32" s="654"/>
      <c r="R32" s="654"/>
      <c r="S32" s="654"/>
      <c r="T32" s="654"/>
      <c r="U32" s="654"/>
      <c r="V32" s="654"/>
      <c r="W32" s="654"/>
      <c r="X32" s="655"/>
      <c r="Y32" s="659" t="s">
        <v>52</v>
      </c>
      <c r="Z32" s="660"/>
      <c r="AA32" s="661"/>
      <c r="AB32" s="662" t="s">
        <v>701</v>
      </c>
      <c r="AC32" s="662"/>
      <c r="AD32" s="662"/>
      <c r="AE32" s="631">
        <v>152</v>
      </c>
      <c r="AF32" s="631"/>
      <c r="AG32" s="631"/>
      <c r="AH32" s="631"/>
      <c r="AI32" s="631">
        <v>169</v>
      </c>
      <c r="AJ32" s="631"/>
      <c r="AK32" s="631"/>
      <c r="AL32" s="631"/>
      <c r="AM32" s="631">
        <v>180</v>
      </c>
      <c r="AN32" s="631"/>
      <c r="AO32" s="631"/>
      <c r="AP32" s="631"/>
      <c r="AQ32" s="677" t="s">
        <v>733</v>
      </c>
      <c r="AR32" s="631"/>
      <c r="AS32" s="631"/>
      <c r="AT32" s="631"/>
      <c r="AU32" s="108">
        <v>180</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697</v>
      </c>
      <c r="AC33" s="662"/>
      <c r="AD33" s="662"/>
      <c r="AE33" s="631" t="s">
        <v>697</v>
      </c>
      <c r="AF33" s="631"/>
      <c r="AG33" s="631"/>
      <c r="AH33" s="631"/>
      <c r="AI33" s="631" t="s">
        <v>697</v>
      </c>
      <c r="AJ33" s="631"/>
      <c r="AK33" s="631"/>
      <c r="AL33" s="631"/>
      <c r="AM33" s="677" t="s">
        <v>733</v>
      </c>
      <c r="AN33" s="631"/>
      <c r="AO33" s="631"/>
      <c r="AP33" s="631"/>
      <c r="AQ33" s="677" t="s">
        <v>733</v>
      </c>
      <c r="AR33" s="631"/>
      <c r="AS33" s="631"/>
      <c r="AT33" s="631"/>
      <c r="AU33" s="108" t="s">
        <v>733</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702</v>
      </c>
      <c r="H35" s="668"/>
      <c r="I35" s="668"/>
      <c r="J35" s="668"/>
      <c r="K35" s="668"/>
      <c r="L35" s="668"/>
      <c r="M35" s="668"/>
      <c r="N35" s="668"/>
      <c r="O35" s="668"/>
      <c r="P35" s="668"/>
      <c r="Q35" s="668"/>
      <c r="R35" s="668"/>
      <c r="S35" s="668"/>
      <c r="T35" s="668"/>
      <c r="U35" s="668"/>
      <c r="V35" s="668"/>
      <c r="W35" s="668"/>
      <c r="X35" s="668"/>
      <c r="Y35" s="671" t="s">
        <v>665</v>
      </c>
      <c r="Z35" s="672"/>
      <c r="AA35" s="673"/>
      <c r="AB35" s="674" t="s">
        <v>703</v>
      </c>
      <c r="AC35" s="675"/>
      <c r="AD35" s="676"/>
      <c r="AE35" s="677">
        <v>5770855</v>
      </c>
      <c r="AF35" s="677"/>
      <c r="AG35" s="677"/>
      <c r="AH35" s="677"/>
      <c r="AI35" s="677">
        <v>6987165</v>
      </c>
      <c r="AJ35" s="677"/>
      <c r="AK35" s="677"/>
      <c r="AL35" s="677"/>
      <c r="AM35" s="677">
        <v>7352027</v>
      </c>
      <c r="AN35" s="677"/>
      <c r="AO35" s="677"/>
      <c r="AP35" s="677"/>
      <c r="AQ35" s="108" t="s">
        <v>733</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704</v>
      </c>
      <c r="AC36" s="628"/>
      <c r="AD36" s="629"/>
      <c r="AE36" s="630" t="s">
        <v>705</v>
      </c>
      <c r="AF36" s="630"/>
      <c r="AG36" s="630"/>
      <c r="AH36" s="630"/>
      <c r="AI36" s="630" t="s">
        <v>706</v>
      </c>
      <c r="AJ36" s="630"/>
      <c r="AK36" s="630"/>
      <c r="AL36" s="630"/>
      <c r="AM36" s="630" t="s">
        <v>734</v>
      </c>
      <c r="AN36" s="630"/>
      <c r="AO36" s="630"/>
      <c r="AP36" s="630"/>
      <c r="AQ36" s="630" t="s">
        <v>733</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t="s">
        <v>697</v>
      </c>
      <c r="AV38" s="141"/>
      <c r="AW38" s="123" t="s">
        <v>170</v>
      </c>
      <c r="AX38" s="144"/>
    </row>
    <row r="39" spans="1:51" ht="23.25" customHeight="1" x14ac:dyDescent="0.15">
      <c r="A39" s="689"/>
      <c r="B39" s="687"/>
      <c r="C39" s="687"/>
      <c r="D39" s="687"/>
      <c r="E39" s="687"/>
      <c r="F39" s="688"/>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697</v>
      </c>
      <c r="AC39" s="163"/>
      <c r="AD39" s="163"/>
      <c r="AE39" s="108" t="s">
        <v>697</v>
      </c>
      <c r="AF39" s="102"/>
      <c r="AG39" s="102"/>
      <c r="AH39" s="102"/>
      <c r="AI39" s="108" t="s">
        <v>697</v>
      </c>
      <c r="AJ39" s="102"/>
      <c r="AK39" s="102"/>
      <c r="AL39" s="102"/>
      <c r="AM39" s="108" t="s">
        <v>697</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697</v>
      </c>
      <c r="AF40" s="102"/>
      <c r="AG40" s="102"/>
      <c r="AH40" s="102"/>
      <c r="AI40" s="108" t="s">
        <v>697</v>
      </c>
      <c r="AJ40" s="102"/>
      <c r="AK40" s="102"/>
      <c r="AL40" s="102"/>
      <c r="AM40" s="108" t="s">
        <v>697</v>
      </c>
      <c r="AN40" s="102"/>
      <c r="AO40" s="102"/>
      <c r="AP40" s="102"/>
      <c r="AQ40" s="109" t="s">
        <v>697</v>
      </c>
      <c r="AR40" s="110"/>
      <c r="AS40" s="110"/>
      <c r="AT40" s="111"/>
      <c r="AU40" s="102" t="s">
        <v>697</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697</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719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752</v>
      </c>
      <c r="H46" s="216"/>
      <c r="I46" s="216"/>
      <c r="J46" s="216"/>
      <c r="K46" s="216"/>
      <c r="L46" s="216"/>
      <c r="M46" s="216"/>
      <c r="N46" s="216"/>
      <c r="O46" s="216"/>
      <c r="P46" s="216"/>
      <c r="Q46" s="216"/>
      <c r="R46" s="216"/>
      <c r="S46" s="216"/>
      <c r="T46" s="216"/>
      <c r="U46" s="216"/>
      <c r="V46" s="216"/>
      <c r="W46" s="216"/>
      <c r="X46" s="216"/>
      <c r="Y46" s="216"/>
      <c r="Z46" s="216"/>
      <c r="AA46" s="217"/>
      <c r="AB46" s="222" t="s">
        <v>719</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t="s">
        <v>697</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716</v>
      </c>
      <c r="H51" s="146"/>
      <c r="I51" s="146"/>
      <c r="J51" s="146"/>
      <c r="K51" s="146"/>
      <c r="L51" s="146"/>
      <c r="M51" s="146"/>
      <c r="N51" s="146"/>
      <c r="O51" s="147"/>
      <c r="P51" s="146" t="s">
        <v>700</v>
      </c>
      <c r="Q51" s="154"/>
      <c r="R51" s="154"/>
      <c r="S51" s="154"/>
      <c r="T51" s="154"/>
      <c r="U51" s="154"/>
      <c r="V51" s="154"/>
      <c r="W51" s="154"/>
      <c r="X51" s="155"/>
      <c r="Y51" s="160" t="s">
        <v>58</v>
      </c>
      <c r="Z51" s="161"/>
      <c r="AA51" s="162"/>
      <c r="AB51" s="163" t="s">
        <v>701</v>
      </c>
      <c r="AC51" s="163"/>
      <c r="AD51" s="163"/>
      <c r="AE51" s="108">
        <v>152</v>
      </c>
      <c r="AF51" s="102"/>
      <c r="AG51" s="102"/>
      <c r="AH51" s="102"/>
      <c r="AI51" s="108">
        <v>169</v>
      </c>
      <c r="AJ51" s="102"/>
      <c r="AK51" s="102"/>
      <c r="AL51" s="102"/>
      <c r="AM51" s="108">
        <v>180</v>
      </c>
      <c r="AN51" s="102"/>
      <c r="AO51" s="102"/>
      <c r="AP51" s="102"/>
      <c r="AQ51" s="109" t="s">
        <v>697</v>
      </c>
      <c r="AR51" s="110"/>
      <c r="AS51" s="110"/>
      <c r="AT51" s="111"/>
      <c r="AU51" s="102" t="s">
        <v>697</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697</v>
      </c>
      <c r="AC52" s="107"/>
      <c r="AD52" s="107"/>
      <c r="AE52" s="108" t="s">
        <v>697</v>
      </c>
      <c r="AF52" s="102"/>
      <c r="AG52" s="102"/>
      <c r="AH52" s="102"/>
      <c r="AI52" s="108" t="s">
        <v>697</v>
      </c>
      <c r="AJ52" s="102"/>
      <c r="AK52" s="102"/>
      <c r="AL52" s="102"/>
      <c r="AM52" s="108" t="s">
        <v>719</v>
      </c>
      <c r="AN52" s="102"/>
      <c r="AO52" s="102"/>
      <c r="AP52" s="102"/>
      <c r="AQ52" s="109" t="s">
        <v>697</v>
      </c>
      <c r="AR52" s="110"/>
      <c r="AS52" s="110"/>
      <c r="AT52" s="111"/>
      <c r="AU52" s="102" t="s">
        <v>697</v>
      </c>
      <c r="AV52" s="102"/>
      <c r="AW52" s="102"/>
      <c r="AX52" s="103"/>
      <c r="AY52">
        <f t="shared" si="0"/>
        <v>1</v>
      </c>
      <c r="AZ52" s="10"/>
      <c r="BA52" s="10"/>
      <c r="BB52" s="10"/>
      <c r="BC52" s="10"/>
    </row>
    <row r="53" spans="1:60" ht="108.7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697</v>
      </c>
      <c r="AF53" s="114"/>
      <c r="AG53" s="114"/>
      <c r="AH53" s="114"/>
      <c r="AI53" s="113" t="s">
        <v>697</v>
      </c>
      <c r="AJ53" s="114"/>
      <c r="AK53" s="114"/>
      <c r="AL53" s="114"/>
      <c r="AM53" s="113" t="s">
        <v>719</v>
      </c>
      <c r="AN53" s="114"/>
      <c r="AO53" s="114"/>
      <c r="AP53" s="114"/>
      <c r="AQ53" s="109" t="s">
        <v>697</v>
      </c>
      <c r="AR53" s="110"/>
      <c r="AS53" s="110"/>
      <c r="AT53" s="111"/>
      <c r="AU53" s="102" t="s">
        <v>697</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707</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721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724</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722</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723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756</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756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756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39"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727</v>
      </c>
      <c r="AH223" s="469"/>
      <c r="AI223" s="469"/>
      <c r="AJ223" s="469"/>
      <c r="AK223" s="469"/>
      <c r="AL223" s="469"/>
      <c r="AM223" s="469"/>
      <c r="AN223" s="469"/>
      <c r="AO223" s="469"/>
      <c r="AP223" s="469"/>
      <c r="AQ223" s="469"/>
      <c r="AR223" s="469"/>
      <c r="AS223" s="469"/>
      <c r="AT223" s="469"/>
      <c r="AU223" s="469"/>
      <c r="AV223" s="469"/>
      <c r="AW223" s="469"/>
      <c r="AX223" s="470"/>
    </row>
    <row r="224" spans="1:51" ht="48"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728</v>
      </c>
      <c r="AH224" s="375"/>
      <c r="AI224" s="375"/>
      <c r="AJ224" s="375"/>
      <c r="AK224" s="375"/>
      <c r="AL224" s="375"/>
      <c r="AM224" s="375"/>
      <c r="AN224" s="375"/>
      <c r="AO224" s="375"/>
      <c r="AP224" s="375"/>
      <c r="AQ224" s="375"/>
      <c r="AR224" s="375"/>
      <c r="AS224" s="375"/>
      <c r="AT224" s="375"/>
      <c r="AU224" s="375"/>
      <c r="AV224" s="375"/>
      <c r="AW224" s="375"/>
      <c r="AX224" s="376"/>
    </row>
    <row r="225" spans="1:50" ht="81.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729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725</v>
      </c>
      <c r="AE226" s="398"/>
      <c r="AF226" s="398"/>
      <c r="AG226" s="400" t="s">
        <v>730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715</v>
      </c>
      <c r="AE229" s="364"/>
      <c r="AF229" s="364"/>
      <c r="AG229" s="366" t="s">
        <v>731</v>
      </c>
      <c r="AH229" s="367"/>
      <c r="AI229" s="367"/>
      <c r="AJ229" s="367"/>
      <c r="AK229" s="367"/>
      <c r="AL229" s="367"/>
      <c r="AM229" s="367"/>
      <c r="AN229" s="367"/>
      <c r="AO229" s="367"/>
      <c r="AP229" s="367"/>
      <c r="AQ229" s="367"/>
      <c r="AR229" s="367"/>
      <c r="AS229" s="367"/>
      <c r="AT229" s="367"/>
      <c r="AU229" s="367"/>
      <c r="AV229" s="367"/>
      <c r="AW229" s="367"/>
      <c r="AX229" s="368"/>
    </row>
    <row r="230" spans="1:50" ht="45.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732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725</v>
      </c>
      <c r="AE231" s="380"/>
      <c r="AF231" s="380"/>
      <c r="AG231" s="374" t="s">
        <v>733</v>
      </c>
      <c r="AH231" s="375"/>
      <c r="AI231" s="375"/>
      <c r="AJ231" s="375"/>
      <c r="AK231" s="375"/>
      <c r="AL231" s="375"/>
      <c r="AM231" s="375"/>
      <c r="AN231" s="375"/>
      <c r="AO231" s="375"/>
      <c r="AP231" s="375"/>
      <c r="AQ231" s="375"/>
      <c r="AR231" s="375"/>
      <c r="AS231" s="375"/>
      <c r="AT231" s="375"/>
      <c r="AU231" s="375"/>
      <c r="AV231" s="375"/>
      <c r="AW231" s="375"/>
      <c r="AX231" s="376"/>
    </row>
    <row r="232" spans="1:50" ht="60.7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754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725</v>
      </c>
      <c r="AE233" s="417"/>
      <c r="AF233" s="417"/>
      <c r="AG233" s="418" t="s">
        <v>733</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725</v>
      </c>
      <c r="AE234" s="380"/>
      <c r="AF234" s="449"/>
      <c r="AG234" s="374" t="s">
        <v>733</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725</v>
      </c>
      <c r="AE235" s="410"/>
      <c r="AF235" s="411"/>
      <c r="AG235" s="412" t="s">
        <v>733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725</v>
      </c>
      <c r="AE236" s="364"/>
      <c r="AF236" s="365"/>
      <c r="AG236" s="366" t="s">
        <v>733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725</v>
      </c>
      <c r="AE237" s="373"/>
      <c r="AF237" s="373"/>
      <c r="AG237" s="374" t="s">
        <v>733</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725</v>
      </c>
      <c r="AE238" s="380"/>
      <c r="AF238" s="380"/>
      <c r="AG238" s="374" t="s">
        <v>733</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725</v>
      </c>
      <c r="AE239" s="380"/>
      <c r="AF239" s="380"/>
      <c r="AG239" s="404" t="s">
        <v>733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725</v>
      </c>
      <c r="AE240" s="398"/>
      <c r="AF240" s="399"/>
      <c r="AG240" s="400" t="s">
        <v>733</v>
      </c>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750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758</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759</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760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697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708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709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710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711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712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713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769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786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717</v>
      </c>
      <c r="H268" s="101"/>
      <c r="I268" s="101"/>
      <c r="J268" s="100">
        <v>20</v>
      </c>
      <c r="K268" s="100"/>
      <c r="L268" s="116">
        <v>861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1.5" customHeight="1" x14ac:dyDescent="0.15">
      <c r="A308" s="328" t="s">
        <v>349</v>
      </c>
      <c r="B308" s="329"/>
      <c r="C308" s="329"/>
      <c r="D308" s="329"/>
      <c r="E308" s="329"/>
      <c r="F308" s="330"/>
      <c r="G308" s="309" t="s">
        <v>757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367</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9"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9" customHeight="1" x14ac:dyDescent="0.15">
      <c r="A310" s="331"/>
      <c r="B310" s="332"/>
      <c r="C310" s="332"/>
      <c r="D310" s="332"/>
      <c r="E310" s="332"/>
      <c r="F310" s="333"/>
      <c r="G310" s="299" t="s">
        <v>735</v>
      </c>
      <c r="H310" s="300"/>
      <c r="I310" s="300"/>
      <c r="J310" s="300"/>
      <c r="K310" s="301"/>
      <c r="L310" s="302" t="s">
        <v>736</v>
      </c>
      <c r="M310" s="303"/>
      <c r="N310" s="303"/>
      <c r="O310" s="303"/>
      <c r="P310" s="303"/>
      <c r="Q310" s="303"/>
      <c r="R310" s="303"/>
      <c r="S310" s="303"/>
      <c r="T310" s="303"/>
      <c r="U310" s="303"/>
      <c r="V310" s="303"/>
      <c r="W310" s="303"/>
      <c r="X310" s="304"/>
      <c r="Y310" s="305">
        <v>242</v>
      </c>
      <c r="Z310" s="306"/>
      <c r="AA310" s="306"/>
      <c r="AB310" s="307"/>
      <c r="AC310" s="299" t="s">
        <v>733</v>
      </c>
      <c r="AD310" s="300"/>
      <c r="AE310" s="300"/>
      <c r="AF310" s="300"/>
      <c r="AG310" s="301"/>
      <c r="AH310" s="302" t="s">
        <v>733</v>
      </c>
      <c r="AI310" s="303"/>
      <c r="AJ310" s="303"/>
      <c r="AK310" s="303"/>
      <c r="AL310" s="303"/>
      <c r="AM310" s="303"/>
      <c r="AN310" s="303"/>
      <c r="AO310" s="303"/>
      <c r="AP310" s="303"/>
      <c r="AQ310" s="303"/>
      <c r="AR310" s="303"/>
      <c r="AS310" s="303"/>
      <c r="AT310" s="304"/>
      <c r="AU310" s="305" t="s">
        <v>733</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242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738</v>
      </c>
      <c r="D366" s="265"/>
      <c r="E366" s="265"/>
      <c r="F366" s="265"/>
      <c r="G366" s="265"/>
      <c r="H366" s="265"/>
      <c r="I366" s="265"/>
      <c r="J366" s="248">
        <v>2000020260002</v>
      </c>
      <c r="K366" s="249"/>
      <c r="L366" s="249"/>
      <c r="M366" s="249"/>
      <c r="N366" s="249"/>
      <c r="O366" s="249"/>
      <c r="P366" s="267" t="s">
        <v>747</v>
      </c>
      <c r="Q366" s="250"/>
      <c r="R366" s="250"/>
      <c r="S366" s="250"/>
      <c r="T366" s="250"/>
      <c r="U366" s="250"/>
      <c r="V366" s="250"/>
      <c r="W366" s="250"/>
      <c r="X366" s="250"/>
      <c r="Y366" s="251">
        <v>242</v>
      </c>
      <c r="Z366" s="252"/>
      <c r="AA366" s="252"/>
      <c r="AB366" s="253"/>
      <c r="AC366" s="237" t="s">
        <v>737</v>
      </c>
      <c r="AD366" s="238"/>
      <c r="AE366" s="238"/>
      <c r="AF366" s="238"/>
      <c r="AG366" s="238"/>
      <c r="AH366" s="268" t="s">
        <v>733</v>
      </c>
      <c r="AI366" s="269"/>
      <c r="AJ366" s="269"/>
      <c r="AK366" s="269"/>
      <c r="AL366" s="241" t="s">
        <v>733</v>
      </c>
      <c r="AM366" s="242"/>
      <c r="AN366" s="242"/>
      <c r="AO366" s="243"/>
      <c r="AP366" s="244" t="s">
        <v>733</v>
      </c>
      <c r="AQ366" s="244"/>
      <c r="AR366" s="244"/>
      <c r="AS366" s="244"/>
      <c r="AT366" s="244"/>
      <c r="AU366" s="244"/>
      <c r="AV366" s="244"/>
      <c r="AW366" s="244"/>
      <c r="AX366" s="244"/>
    </row>
    <row r="367" spans="1:51" ht="30" customHeight="1" x14ac:dyDescent="0.15">
      <c r="A367" s="245">
        <v>2</v>
      </c>
      <c r="B367" s="245">
        <v>1</v>
      </c>
      <c r="C367" s="266" t="s">
        <v>739</v>
      </c>
      <c r="D367" s="265"/>
      <c r="E367" s="265"/>
      <c r="F367" s="265"/>
      <c r="G367" s="265"/>
      <c r="H367" s="265"/>
      <c r="I367" s="265"/>
      <c r="J367" s="248">
        <v>5000020240001</v>
      </c>
      <c r="K367" s="249"/>
      <c r="L367" s="249"/>
      <c r="M367" s="249"/>
      <c r="N367" s="249"/>
      <c r="O367" s="249"/>
      <c r="P367" s="267" t="s">
        <v>747</v>
      </c>
      <c r="Q367" s="250"/>
      <c r="R367" s="250"/>
      <c r="S367" s="250"/>
      <c r="T367" s="250"/>
      <c r="U367" s="250"/>
      <c r="V367" s="250"/>
      <c r="W367" s="250"/>
      <c r="X367" s="250"/>
      <c r="Y367" s="251">
        <v>158</v>
      </c>
      <c r="Z367" s="252"/>
      <c r="AA367" s="252"/>
      <c r="AB367" s="253"/>
      <c r="AC367" s="237" t="s">
        <v>737</v>
      </c>
      <c r="AD367" s="238"/>
      <c r="AE367" s="238"/>
      <c r="AF367" s="238"/>
      <c r="AG367" s="238"/>
      <c r="AH367" s="268" t="s">
        <v>733</v>
      </c>
      <c r="AI367" s="269"/>
      <c r="AJ367" s="269"/>
      <c r="AK367" s="269"/>
      <c r="AL367" s="241" t="s">
        <v>733</v>
      </c>
      <c r="AM367" s="242"/>
      <c r="AN367" s="242"/>
      <c r="AO367" s="243"/>
      <c r="AP367" s="244" t="s">
        <v>733</v>
      </c>
      <c r="AQ367" s="244"/>
      <c r="AR367" s="244"/>
      <c r="AS367" s="244"/>
      <c r="AT367" s="244"/>
      <c r="AU367" s="244"/>
      <c r="AV367" s="244"/>
      <c r="AW367" s="244"/>
      <c r="AX367" s="244"/>
      <c r="AY367">
        <f>COUNTA($C$367)</f>
        <v>1</v>
      </c>
    </row>
    <row r="368" spans="1:51" ht="30" customHeight="1" x14ac:dyDescent="0.15">
      <c r="A368" s="245">
        <v>3</v>
      </c>
      <c r="B368" s="245">
        <v>1</v>
      </c>
      <c r="C368" s="266" t="s">
        <v>740</v>
      </c>
      <c r="D368" s="265"/>
      <c r="E368" s="265"/>
      <c r="F368" s="265"/>
      <c r="G368" s="265"/>
      <c r="H368" s="265"/>
      <c r="I368" s="265"/>
      <c r="J368" s="248">
        <v>8000020130001</v>
      </c>
      <c r="K368" s="249"/>
      <c r="L368" s="249"/>
      <c r="M368" s="249"/>
      <c r="N368" s="249"/>
      <c r="O368" s="249"/>
      <c r="P368" s="267" t="s">
        <v>747</v>
      </c>
      <c r="Q368" s="250"/>
      <c r="R368" s="250"/>
      <c r="S368" s="250"/>
      <c r="T368" s="250"/>
      <c r="U368" s="250"/>
      <c r="V368" s="250"/>
      <c r="W368" s="250"/>
      <c r="X368" s="250"/>
      <c r="Y368" s="251">
        <v>143</v>
      </c>
      <c r="Z368" s="252"/>
      <c r="AA368" s="252"/>
      <c r="AB368" s="253"/>
      <c r="AC368" s="237" t="s">
        <v>737</v>
      </c>
      <c r="AD368" s="238"/>
      <c r="AE368" s="238"/>
      <c r="AF368" s="238"/>
      <c r="AG368" s="238"/>
      <c r="AH368" s="239" t="s">
        <v>733</v>
      </c>
      <c r="AI368" s="240"/>
      <c r="AJ368" s="240"/>
      <c r="AK368" s="240"/>
      <c r="AL368" s="241" t="s">
        <v>733</v>
      </c>
      <c r="AM368" s="242"/>
      <c r="AN368" s="242"/>
      <c r="AO368" s="243"/>
      <c r="AP368" s="244" t="s">
        <v>733</v>
      </c>
      <c r="AQ368" s="244"/>
      <c r="AR368" s="244"/>
      <c r="AS368" s="244"/>
      <c r="AT368" s="244"/>
      <c r="AU368" s="244"/>
      <c r="AV368" s="244"/>
      <c r="AW368" s="244"/>
      <c r="AX368" s="244"/>
      <c r="AY368">
        <f>COUNTA($C$368)</f>
        <v>1</v>
      </c>
    </row>
    <row r="369" spans="1:51" ht="30" customHeight="1" x14ac:dyDescent="0.15">
      <c r="A369" s="245">
        <v>4</v>
      </c>
      <c r="B369" s="245">
        <v>1</v>
      </c>
      <c r="C369" s="266" t="s">
        <v>741</v>
      </c>
      <c r="D369" s="265"/>
      <c r="E369" s="265"/>
      <c r="F369" s="265"/>
      <c r="G369" s="265"/>
      <c r="H369" s="265"/>
      <c r="I369" s="265"/>
      <c r="J369" s="248">
        <v>1000020110001</v>
      </c>
      <c r="K369" s="249"/>
      <c r="L369" s="249"/>
      <c r="M369" s="249"/>
      <c r="N369" s="249"/>
      <c r="O369" s="249"/>
      <c r="P369" s="267" t="s">
        <v>747</v>
      </c>
      <c r="Q369" s="250"/>
      <c r="R369" s="250"/>
      <c r="S369" s="250"/>
      <c r="T369" s="250"/>
      <c r="U369" s="250"/>
      <c r="V369" s="250"/>
      <c r="W369" s="250"/>
      <c r="X369" s="250"/>
      <c r="Y369" s="251">
        <v>140</v>
      </c>
      <c r="Z369" s="252"/>
      <c r="AA369" s="252"/>
      <c r="AB369" s="253"/>
      <c r="AC369" s="237" t="s">
        <v>737</v>
      </c>
      <c r="AD369" s="238"/>
      <c r="AE369" s="238"/>
      <c r="AF369" s="238"/>
      <c r="AG369" s="238"/>
      <c r="AH369" s="239" t="s">
        <v>733</v>
      </c>
      <c r="AI369" s="240"/>
      <c r="AJ369" s="240"/>
      <c r="AK369" s="240"/>
      <c r="AL369" s="241" t="s">
        <v>733</v>
      </c>
      <c r="AM369" s="242"/>
      <c r="AN369" s="242"/>
      <c r="AO369" s="243"/>
      <c r="AP369" s="244" t="s">
        <v>733</v>
      </c>
      <c r="AQ369" s="244"/>
      <c r="AR369" s="244"/>
      <c r="AS369" s="244"/>
      <c r="AT369" s="244"/>
      <c r="AU369" s="244"/>
      <c r="AV369" s="244"/>
      <c r="AW369" s="244"/>
      <c r="AX369" s="244"/>
      <c r="AY369">
        <f>COUNTA($C$369)</f>
        <v>1</v>
      </c>
    </row>
    <row r="370" spans="1:51" ht="30" customHeight="1" x14ac:dyDescent="0.15">
      <c r="A370" s="245">
        <v>5</v>
      </c>
      <c r="B370" s="245">
        <v>1</v>
      </c>
      <c r="C370" s="266" t="s">
        <v>742</v>
      </c>
      <c r="D370" s="265"/>
      <c r="E370" s="265"/>
      <c r="F370" s="265"/>
      <c r="G370" s="265"/>
      <c r="H370" s="265"/>
      <c r="I370" s="265"/>
      <c r="J370" s="248">
        <v>4000020270008</v>
      </c>
      <c r="K370" s="249"/>
      <c r="L370" s="249"/>
      <c r="M370" s="249"/>
      <c r="N370" s="249"/>
      <c r="O370" s="249"/>
      <c r="P370" s="267" t="s">
        <v>747</v>
      </c>
      <c r="Q370" s="250"/>
      <c r="R370" s="250"/>
      <c r="S370" s="250"/>
      <c r="T370" s="250"/>
      <c r="U370" s="250"/>
      <c r="V370" s="250"/>
      <c r="W370" s="250"/>
      <c r="X370" s="250"/>
      <c r="Y370" s="251">
        <v>86</v>
      </c>
      <c r="Z370" s="252"/>
      <c r="AA370" s="252"/>
      <c r="AB370" s="253"/>
      <c r="AC370" s="237" t="s">
        <v>737</v>
      </c>
      <c r="AD370" s="238"/>
      <c r="AE370" s="238"/>
      <c r="AF370" s="238"/>
      <c r="AG370" s="238"/>
      <c r="AH370" s="239" t="s">
        <v>733</v>
      </c>
      <c r="AI370" s="240"/>
      <c r="AJ370" s="240"/>
      <c r="AK370" s="240"/>
      <c r="AL370" s="241" t="s">
        <v>733</v>
      </c>
      <c r="AM370" s="242"/>
      <c r="AN370" s="242"/>
      <c r="AO370" s="243"/>
      <c r="AP370" s="244" t="s">
        <v>733</v>
      </c>
      <c r="AQ370" s="244"/>
      <c r="AR370" s="244"/>
      <c r="AS370" s="244"/>
      <c r="AT370" s="244"/>
      <c r="AU370" s="244"/>
      <c r="AV370" s="244"/>
      <c r="AW370" s="244"/>
      <c r="AX370" s="244"/>
      <c r="AY370">
        <f>COUNTA($C$370)</f>
        <v>1</v>
      </c>
    </row>
    <row r="371" spans="1:51" ht="30" customHeight="1" x14ac:dyDescent="0.15">
      <c r="A371" s="245">
        <v>6</v>
      </c>
      <c r="B371" s="245">
        <v>1</v>
      </c>
      <c r="C371" s="266" t="s">
        <v>748</v>
      </c>
      <c r="D371" s="265"/>
      <c r="E371" s="265"/>
      <c r="F371" s="265"/>
      <c r="G371" s="265"/>
      <c r="H371" s="265"/>
      <c r="I371" s="265"/>
      <c r="J371" s="248">
        <v>1000020200000</v>
      </c>
      <c r="K371" s="249"/>
      <c r="L371" s="249"/>
      <c r="M371" s="249"/>
      <c r="N371" s="249"/>
      <c r="O371" s="249"/>
      <c r="P371" s="267" t="s">
        <v>747</v>
      </c>
      <c r="Q371" s="250"/>
      <c r="R371" s="250"/>
      <c r="S371" s="250"/>
      <c r="T371" s="250"/>
      <c r="U371" s="250"/>
      <c r="V371" s="250"/>
      <c r="W371" s="250"/>
      <c r="X371" s="250"/>
      <c r="Y371" s="251">
        <v>54</v>
      </c>
      <c r="Z371" s="252"/>
      <c r="AA371" s="252"/>
      <c r="AB371" s="253"/>
      <c r="AC371" s="237" t="s">
        <v>737</v>
      </c>
      <c r="AD371" s="238"/>
      <c r="AE371" s="238"/>
      <c r="AF371" s="238"/>
      <c r="AG371" s="238"/>
      <c r="AH371" s="239" t="s">
        <v>733</v>
      </c>
      <c r="AI371" s="240"/>
      <c r="AJ371" s="240"/>
      <c r="AK371" s="240"/>
      <c r="AL371" s="241" t="s">
        <v>733</v>
      </c>
      <c r="AM371" s="242"/>
      <c r="AN371" s="242"/>
      <c r="AO371" s="243"/>
      <c r="AP371" s="244" t="s">
        <v>733</v>
      </c>
      <c r="AQ371" s="244"/>
      <c r="AR371" s="244"/>
      <c r="AS371" s="244"/>
      <c r="AT371" s="244"/>
      <c r="AU371" s="244"/>
      <c r="AV371" s="244"/>
      <c r="AW371" s="244"/>
      <c r="AX371" s="244"/>
      <c r="AY371">
        <f>COUNTA($C$371)</f>
        <v>1</v>
      </c>
    </row>
    <row r="372" spans="1:51" ht="30" customHeight="1" x14ac:dyDescent="0.15">
      <c r="A372" s="245">
        <v>7</v>
      </c>
      <c r="B372" s="245">
        <v>1</v>
      </c>
      <c r="C372" s="266" t="s">
        <v>743</v>
      </c>
      <c r="D372" s="265"/>
      <c r="E372" s="265"/>
      <c r="F372" s="265"/>
      <c r="G372" s="265"/>
      <c r="H372" s="265"/>
      <c r="I372" s="265"/>
      <c r="J372" s="248">
        <v>7000020430005</v>
      </c>
      <c r="K372" s="249"/>
      <c r="L372" s="249"/>
      <c r="M372" s="249"/>
      <c r="N372" s="249"/>
      <c r="O372" s="249"/>
      <c r="P372" s="267" t="s">
        <v>747</v>
      </c>
      <c r="Q372" s="250"/>
      <c r="R372" s="250"/>
      <c r="S372" s="250"/>
      <c r="T372" s="250"/>
      <c r="U372" s="250"/>
      <c r="V372" s="250"/>
      <c r="W372" s="250"/>
      <c r="X372" s="250"/>
      <c r="Y372" s="251">
        <v>47</v>
      </c>
      <c r="Z372" s="252"/>
      <c r="AA372" s="252"/>
      <c r="AB372" s="253"/>
      <c r="AC372" s="237" t="s">
        <v>737</v>
      </c>
      <c r="AD372" s="238"/>
      <c r="AE372" s="238"/>
      <c r="AF372" s="238"/>
      <c r="AG372" s="238"/>
      <c r="AH372" s="239" t="s">
        <v>733</v>
      </c>
      <c r="AI372" s="240"/>
      <c r="AJ372" s="240"/>
      <c r="AK372" s="240"/>
      <c r="AL372" s="241" t="s">
        <v>733</v>
      </c>
      <c r="AM372" s="242"/>
      <c r="AN372" s="242"/>
      <c r="AO372" s="243"/>
      <c r="AP372" s="244" t="s">
        <v>733</v>
      </c>
      <c r="AQ372" s="244"/>
      <c r="AR372" s="244"/>
      <c r="AS372" s="244"/>
      <c r="AT372" s="244"/>
      <c r="AU372" s="244"/>
      <c r="AV372" s="244"/>
      <c r="AW372" s="244"/>
      <c r="AX372" s="244"/>
      <c r="AY372">
        <f>COUNTA($C$372)</f>
        <v>1</v>
      </c>
    </row>
    <row r="373" spans="1:51" ht="30" customHeight="1" x14ac:dyDescent="0.15">
      <c r="A373" s="245">
        <v>8</v>
      </c>
      <c r="B373" s="245">
        <v>1</v>
      </c>
      <c r="C373" s="266" t="s">
        <v>744</v>
      </c>
      <c r="D373" s="265"/>
      <c r="E373" s="265"/>
      <c r="F373" s="265"/>
      <c r="G373" s="265"/>
      <c r="H373" s="265"/>
      <c r="I373" s="265"/>
      <c r="J373" s="248">
        <v>7000020310000</v>
      </c>
      <c r="K373" s="249"/>
      <c r="L373" s="249"/>
      <c r="M373" s="249"/>
      <c r="N373" s="249"/>
      <c r="O373" s="249"/>
      <c r="P373" s="267" t="s">
        <v>747</v>
      </c>
      <c r="Q373" s="250"/>
      <c r="R373" s="250"/>
      <c r="S373" s="250"/>
      <c r="T373" s="250"/>
      <c r="U373" s="250"/>
      <c r="V373" s="250"/>
      <c r="W373" s="250"/>
      <c r="X373" s="250"/>
      <c r="Y373" s="251">
        <v>45</v>
      </c>
      <c r="Z373" s="252"/>
      <c r="AA373" s="252"/>
      <c r="AB373" s="253"/>
      <c r="AC373" s="237" t="s">
        <v>737</v>
      </c>
      <c r="AD373" s="238"/>
      <c r="AE373" s="238"/>
      <c r="AF373" s="238"/>
      <c r="AG373" s="238"/>
      <c r="AH373" s="239" t="s">
        <v>733</v>
      </c>
      <c r="AI373" s="240"/>
      <c r="AJ373" s="240"/>
      <c r="AK373" s="240"/>
      <c r="AL373" s="241" t="s">
        <v>733</v>
      </c>
      <c r="AM373" s="242"/>
      <c r="AN373" s="242"/>
      <c r="AO373" s="243"/>
      <c r="AP373" s="244" t="s">
        <v>733</v>
      </c>
      <c r="AQ373" s="244"/>
      <c r="AR373" s="244"/>
      <c r="AS373" s="244"/>
      <c r="AT373" s="244"/>
      <c r="AU373" s="244"/>
      <c r="AV373" s="244"/>
      <c r="AW373" s="244"/>
      <c r="AX373" s="244"/>
      <c r="AY373">
        <f>COUNTA($C$373)</f>
        <v>1</v>
      </c>
    </row>
    <row r="374" spans="1:51" ht="30" customHeight="1" x14ac:dyDescent="0.15">
      <c r="A374" s="245">
        <v>9</v>
      </c>
      <c r="B374" s="245">
        <v>1</v>
      </c>
      <c r="C374" s="266" t="s">
        <v>745</v>
      </c>
      <c r="D374" s="265"/>
      <c r="E374" s="265"/>
      <c r="F374" s="265"/>
      <c r="G374" s="265"/>
      <c r="H374" s="265"/>
      <c r="I374" s="265"/>
      <c r="J374" s="248">
        <v>8000020460001</v>
      </c>
      <c r="K374" s="249"/>
      <c r="L374" s="249"/>
      <c r="M374" s="249"/>
      <c r="N374" s="249"/>
      <c r="O374" s="249"/>
      <c r="P374" s="267" t="s">
        <v>747</v>
      </c>
      <c r="Q374" s="250"/>
      <c r="R374" s="250"/>
      <c r="S374" s="250"/>
      <c r="T374" s="250"/>
      <c r="U374" s="250"/>
      <c r="V374" s="250"/>
      <c r="W374" s="250"/>
      <c r="X374" s="250"/>
      <c r="Y374" s="251">
        <v>42</v>
      </c>
      <c r="Z374" s="252"/>
      <c r="AA374" s="252"/>
      <c r="AB374" s="253"/>
      <c r="AC374" s="237" t="s">
        <v>737</v>
      </c>
      <c r="AD374" s="238"/>
      <c r="AE374" s="238"/>
      <c r="AF374" s="238"/>
      <c r="AG374" s="238"/>
      <c r="AH374" s="239" t="s">
        <v>733</v>
      </c>
      <c r="AI374" s="240"/>
      <c r="AJ374" s="240"/>
      <c r="AK374" s="240"/>
      <c r="AL374" s="241" t="s">
        <v>733</v>
      </c>
      <c r="AM374" s="242"/>
      <c r="AN374" s="242"/>
      <c r="AO374" s="243"/>
      <c r="AP374" s="244" t="s">
        <v>733</v>
      </c>
      <c r="AQ374" s="244"/>
      <c r="AR374" s="244"/>
      <c r="AS374" s="244"/>
      <c r="AT374" s="244"/>
      <c r="AU374" s="244"/>
      <c r="AV374" s="244"/>
      <c r="AW374" s="244"/>
      <c r="AX374" s="244"/>
      <c r="AY374">
        <f>COUNTA($C$374)</f>
        <v>1</v>
      </c>
    </row>
    <row r="375" spans="1:51" ht="30" customHeight="1" x14ac:dyDescent="0.15">
      <c r="A375" s="245">
        <v>10</v>
      </c>
      <c r="B375" s="245">
        <v>1</v>
      </c>
      <c r="C375" s="266" t="s">
        <v>746</v>
      </c>
      <c r="D375" s="265"/>
      <c r="E375" s="265"/>
      <c r="F375" s="265"/>
      <c r="G375" s="265"/>
      <c r="H375" s="265"/>
      <c r="I375" s="265"/>
      <c r="J375" s="248">
        <v>7000020340006</v>
      </c>
      <c r="K375" s="249"/>
      <c r="L375" s="249"/>
      <c r="M375" s="249"/>
      <c r="N375" s="249"/>
      <c r="O375" s="249"/>
      <c r="P375" s="267" t="s">
        <v>747</v>
      </c>
      <c r="Q375" s="250"/>
      <c r="R375" s="250"/>
      <c r="S375" s="250"/>
      <c r="T375" s="250"/>
      <c r="U375" s="250"/>
      <c r="V375" s="250"/>
      <c r="W375" s="250"/>
      <c r="X375" s="250"/>
      <c r="Y375" s="251">
        <v>40</v>
      </c>
      <c r="Z375" s="252"/>
      <c r="AA375" s="252"/>
      <c r="AB375" s="253"/>
      <c r="AC375" s="237" t="s">
        <v>737</v>
      </c>
      <c r="AD375" s="238"/>
      <c r="AE375" s="238"/>
      <c r="AF375" s="238"/>
      <c r="AG375" s="238"/>
      <c r="AH375" s="239" t="s">
        <v>733</v>
      </c>
      <c r="AI375" s="240"/>
      <c r="AJ375" s="240"/>
      <c r="AK375" s="240"/>
      <c r="AL375" s="241" t="s">
        <v>733</v>
      </c>
      <c r="AM375" s="242"/>
      <c r="AN375" s="242"/>
      <c r="AO375" s="243"/>
      <c r="AP375" s="244" t="s">
        <v>733</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L25" sqref="L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715</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715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82"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3"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神田 一真(kouda-kazuma.ne7)</cp:lastModifiedBy>
  <cp:lastPrinted>2022-05-12T04:56:00Z</cp:lastPrinted>
  <dcterms:created xsi:type="dcterms:W3CDTF">2012-03-13T00:50:25Z</dcterms:created>
  <dcterms:modified xsi:type="dcterms:W3CDTF">2022-08-19T00:14:38Z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