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R5\17 障害\"/>
    </mc:Choice>
  </mc:AlternateContent>
  <bookViews>
    <workbookView xWindow="3106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1" i="11"/>
  <c r="AY340" i="11"/>
  <c r="AY321" i="11"/>
  <c r="AY332" i="11" s="1"/>
  <c r="AY397" i="11" l="1"/>
  <c r="AY398" i="11"/>
  <c r="AY325" i="11"/>
  <c r="AY329" i="11"/>
  <c r="AY333" i="11"/>
  <c r="AY322" i="11"/>
  <c r="AY326" i="11"/>
  <c r="AY330" i="11"/>
  <c r="AY336" i="11"/>
  <c r="AY323" i="11"/>
  <c r="AY327" i="11"/>
  <c r="AY331" i="11"/>
  <c r="AY337" i="11"/>
  <c r="AY324" i="11"/>
  <c r="AY328" i="11"/>
  <c r="AY338" i="11"/>
  <c r="AY69" i="11"/>
  <c r="AY66" i="11"/>
  <c r="AY75" i="11"/>
  <c r="AY73" i="11"/>
  <c r="AY77" i="11"/>
  <c r="AY74" i="11"/>
  <c r="AY72" i="11"/>
  <c r="AY335" i="11"/>
  <c r="AY214" i="11"/>
  <c r="AY211" i="11"/>
  <c r="AY208" i="11"/>
  <c r="AY210" i="11" s="1"/>
  <c r="AY207" i="11"/>
  <c r="AY203" i="11"/>
  <c r="AY200" i="11"/>
  <c r="AY206" i="11" s="1"/>
  <c r="AY195" i="11"/>
  <c r="AY196" i="11" s="1"/>
  <c r="AY193" i="11"/>
  <c r="AY190" i="11"/>
  <c r="AY192" i="11" s="1"/>
  <c r="AY180" i="11"/>
  <c r="AY187" i="11" s="1"/>
  <c r="AY176" i="11"/>
  <c r="AY173" i="11"/>
  <c r="AY179" i="11" s="1"/>
  <c r="AY170" i="11"/>
  <c r="AY171" i="11" s="1"/>
  <c r="AY167" i="11"/>
  <c r="AY169" i="11" s="1"/>
  <c r="AY136" i="11"/>
  <c r="AY138"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98" i="11" l="1"/>
  <c r="AY204" i="11"/>
  <c r="AY212" i="11"/>
  <c r="AY201" i="11"/>
  <c r="AY205" i="11"/>
  <c r="AY209" i="11"/>
  <c r="AY213" i="11"/>
  <c r="AY202" i="11"/>
  <c r="AY116" i="11"/>
  <c r="AY120" i="11"/>
  <c r="AY154" i="11"/>
  <c r="AY117" i="11"/>
  <c r="AY121" i="11"/>
  <c r="AY177" i="11"/>
  <c r="AY100" i="11"/>
  <c r="AY114" i="11"/>
  <c r="AY152" i="11"/>
  <c r="AY174" i="11"/>
  <c r="AY178" i="11"/>
  <c r="AY113" i="11"/>
  <c r="AY151" i="11"/>
  <c r="AY155" i="11"/>
  <c r="AY118" i="11"/>
  <c r="AY126" i="11"/>
  <c r="AY115" i="11"/>
  <c r="AY153" i="11"/>
  <c r="AY175" i="11"/>
  <c r="AY172" i="11"/>
  <c r="AY13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49" i="11" l="1"/>
  <c r="AY92" i="11"/>
  <c r="AY89" i="11"/>
  <c r="AY97" i="11"/>
  <c r="AY82" i="11"/>
  <c r="AY86" i="11"/>
  <c r="AY90"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<sst xmlns="http://schemas.openxmlformats.org/spreadsheetml/2006/main" count="2111" uniqueCount="761">
  <si>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</si>
  <si>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</si>
  <si>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</si>
  <si>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</si>
  <si>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</si>
  <si>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</si>
  <si>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</si>
  <si>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</si>
  <si>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</si>
  <si>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</si>
  <si>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</si>
  <si>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</si>
  <si>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</si>
  <si>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</si>
  <si>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</si>
  <si>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</si>
  <si>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</si>
  <si>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</si>
  <si>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</si>
  <si>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</si>
  <si>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</si>
  <si>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</si>
  <si>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</si>
  <si>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</si>
  <si>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</si>
  <si>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</si>
  <si>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</si>
  <si>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</si>
  <si>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</si>
  <si>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</si>
  <si>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</si>
  <si>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</si>
  <si>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</si>
  <si>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</si>
  <si>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</si>
  <si>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</si>
  <si>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</si>
  <si>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</si>
  <si>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</si>
  <si>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</si>
  <si>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</si>
  <si>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</si>
  <si>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</si>
  <si>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</si>
  <si>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</si>
  <si>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</si>
  <si>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</si>
  <si>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</si>
  <si>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</si>
  <si>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</si>
  <si>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</si>
  <si>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</si>
  <si>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</si>
  <si>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</si>
  <si>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</si>
  <si>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</si>
  <si>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</si>
  <si>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</si>
  <si>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</si>
  <si>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</si>
  <si>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</si>
  <si>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</si>
  <si>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</si>
  <si>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</si>
  <si>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</si>
  <si>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</si>
  <si>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</si>
  <si>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</si>
  <si>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</si>
  <si>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</si>
  <si>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</si>
  <si>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</si>
  <si>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</si>
  <si>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</si>
  <si>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</si>
  <si>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</si>
  <si>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</si>
  <si>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</si>
  <si>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</si>
  <si>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</si>
  <si>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</si>
  <si>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</si>
  <si>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</si>
  <si>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</si>
  <si>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</si>
  <si>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</si>
  <si>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</si>
  <si>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</si>
  <si>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</si>
  <si>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</si>
  <si>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</si>
  <si>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</si>
  <si>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</si>
  <si>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</si>
  <si>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</si>
  <si>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</si>
  <si>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</si>
  <si>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</si>
  <si>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</si>
  <si>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</si>
  <si>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</si>
  <si>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</si>
  <si>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</si>
  <si>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</si>
  <si>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</si>
  <si>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</si>
  <si>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</si>
  <si>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</si>
  <si>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</si>
  <si>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</si>
  <si>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</si>
  <si>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</si>
  <si>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</si>
  <si>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</si>
  <si>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</si>
  <si>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</si>
  <si>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</si>
  <si>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</si>
  <si>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</si>
  <si>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</si>
  <si>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</si>
  <si>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</si>
  <si>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</si>
  <si>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</si>
  <si>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</si>
  <si>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</si>
  <si>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</si>
  <si>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</si>
  <si>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</si>
  <si>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</si>
  <si>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</si>
  <si>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</si>
  <si>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</si>
  <si>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</si>
  <si>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</si>
  <si>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</si>
  <si>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</si>
  <si>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</si>
  <si>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</si>
  <si>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</si>
  <si>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</si>
  <si>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</si>
  <si>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</si>
  <si>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</si>
  <si>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</si>
  <si>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</si>
  <si>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</si>
  <si>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</si>
  <si>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</si>
  <si>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</si>
  <si>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</si>
  <si>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</si>
  <si>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</si>
  <si>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</si>
  <si>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</si>
  <si>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</si>
  <si>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</si>
  <si>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</si>
  <si>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</si>
  <si>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</si>
  <si>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</si>
  <si>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</si>
  <si>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</si>
  <si>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</si>
  <si>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</si>
  <si>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</si>
  <si>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</si>
  <si>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</si>
  <si>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</si>
  <si>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</si>
  <si>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</si>
  <si>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</si>
  <si>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</si>
  <si>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</si>
  <si>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</si>
  <si>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</si>
  <si>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</si>
  <si>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</si>
  <si>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</si>
  <si>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</si>
  <si>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</si>
  <si>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</si>
  <si>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</si>
  <si>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</si>
  <si>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</si>
  <si>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</si>
  <si>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</si>
  <si>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</si>
  <si>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</si>
  <si>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</si>
  <si>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</si>
  <si>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</si>
  <si>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</si>
  <si>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</si>
  <si>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</si>
  <si>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</si>
  <si>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</si>
  <si>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</si>
  <si>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</si>
  <si>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</si>
  <si>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</si>
  <si>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</si>
  <si>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</si>
  <si>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</si>
  <si>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</si>
  <si>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</si>
  <si>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</si>
  <si>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</si>
  <si>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</si>
  <si>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</si>
  <si>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</si>
  <si>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</si>
  <si>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</si>
  <si>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</si>
  <si>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</si>
  <si>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</si>
  <si>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</si>
  <si>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</si>
  <si>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</si>
  <si>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</si>
  <si>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</si>
  <si>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</si>
  <si>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</si>
  <si>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</si>
  <si>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</si>
  <si>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</si>
  <si>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</si>
  <si>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</si>
  <si>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</si>
  <si>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</si>
  <si>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</si>
  <si>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</si>
  <si>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</si>
  <si>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</si>
  <si>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</si>
  <si>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</si>
  <si>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</si>
  <si>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</si>
  <si>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</si>
  <si>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</si>
  <si>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</si>
  <si>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</si>
  <si>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</si>
  <si>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</si>
  <si>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</si>
  <si>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</si>
  <si>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</si>
  <si>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</si>
  <si>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</si>
  <si>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</si>
  <si>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</si>
  <si>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</si>
  <si>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</si>
  <si>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</si>
  <si>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</si>
  <si>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</si>
  <si>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</si>
  <si>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</si>
  <si>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</si>
  <si>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</si>
  <si>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</si>
  <si>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</si>
  <si>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</si>
  <si>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</si>
  <si>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</si>
  <si>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</si>
  <si>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</si>
  <si>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</si>
  <si>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</si>
  <si>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</si>
  <si>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</si>
  <si>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</si>
  <si>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</si>
  <si>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</si>
  <si>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</si>
  <si>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</si>
  <si>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</si>
  <si>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</si>
  <si>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</si>
  <si>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</si>
  <si>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</si>
  <si>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</si>
  <si>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</si>
  <si>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</si>
  <si>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</si>
  <si>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</si>
  <si>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</si>
  <si>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</si>
  <si>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</si>
  <si>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</si>
  <si>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</si>
  <si>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</si>
  <si>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</si>
  <si>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</si>
  <si>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</si>
  <si>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</si>
  <si>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</si>
  <si>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</si>
  <si>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</si>
  <si>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</si>
  <si>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</si>
  <si>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</si>
  <si>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</si>
  <si>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</si>
  <si>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</si>
  <si>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</si>
  <si>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</si>
  <si>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</si>
  <si>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</si>
  <si>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</si>
  <si>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</si>
  <si>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</si>
  <si>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</si>
  <si>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</si>
  <si>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</si>
  <si>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</si>
  <si>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</si>
  <si>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</si>
  <si>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</si>
  <si>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</si>
  <si>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</si>
  <si>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</si>
  <si>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</si>
  <si>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</si>
  <si>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</si>
  <si>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</si>
  <si>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</si>
  <si>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</si>
  <si>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</si>
  <si>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</si>
  <si>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</si>
  <si>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</si>
  <si>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</si>
  <si>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</si>
  <si>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</si>
  <si>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</si>
  <si>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</si>
  <si>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</si>
  <si>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</si>
  <si>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</si>
  <si>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</si>
  <si>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</si>
  <si>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</si>
  <si>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</si>
  <si>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</si>
  <si>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</si>
  <si>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</si>
  <si>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</si>
  <si>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</si>
  <si>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</si>
  <si>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</si>
  <si>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</si>
  <si>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</si>
  <si>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</si>
  <si>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</si>
  <si>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</si>
  <si>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</si>
  <si>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</si>
  <si>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</si>
  <si>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</si>
  <si>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</si>
  <si>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</si>
  <si>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</si>
  <si>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</si>
  <si>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</si>
  <si>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</si>
  <si>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</si>
  <si>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</si>
  <si>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</si>
  <si>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</si>
  <si>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</si>
  <si>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</si>
  <si>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</si>
  <si>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</si>
  <si>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</si>
  <si>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</si>
  <si>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</si>
  <si>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</si>
  <si>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</si>
  <si>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</si>
  <si>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</si>
  <si>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</si>
  <si>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</si>
  <si>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</si>
  <si>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</si>
  <si>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</si>
  <si>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</si>
  <si>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</si>
  <si>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</si>
  <si>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</si>
  <si>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</si>
  <si>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</si>
  <si>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</si>
  <si>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</si>
  <si>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</si>
  <si>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</si>
  <si>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</si>
  <si>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</si>
  <si>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</si>
  <si>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</si>
  <si>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</si>
  <si>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</si>
  <si>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</si>
  <si>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</si>
  <si>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</si>
  <si>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</si>
  <si>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</si>
  <si>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</si>
  <si>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</si>
  <si>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</si>
  <si>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</si>
  <si>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</si>
  <si>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</si>
  <si>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</si>
  <si>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</si>
  <si>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</si>
  <si>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</si>
  <si>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</si>
  <si>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</si>
  <si>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</si>
  <si>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</si>
  <si>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</si>
  <si>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</si>
  <si>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</si>
  <si>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</si>
  <si>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</si>
  <si>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</si>
  <si>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</si>
  <si>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</si>
  <si>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</si>
  <si>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</si>
  <si>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</si>
  <si>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</si>
  <si>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</si>
  <si>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</si>
  <si>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</si>
  <si>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</si>
  <si>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</si>
  <si>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</si>
  <si>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</si>
  <si>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</si>
  <si>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</si>
  <si>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</si>
  <si>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</si>
  <si>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</si>
  <si>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</si>
  <si>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</si>
  <si>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</si>
  <si>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</si>
  <si>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</si>
  <si>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</si>
  <si>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</si>
  <si>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</si>
  <si>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</si>
  <si>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</si>
  <si>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</si>
  <si>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</si>
  <si>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</si>
  <si>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</si>
  <si>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</si>
  <si>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</si>
  <si>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</si>
  <si>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</si>
  <si>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</si>
  <si>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</si>
  <si>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</si>
  <si>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</si>
  <si>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</si>
  <si>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</si>
  <si>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</si>
  <si>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</si>
  <si>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</si>
  <si>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</si>
  <si>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</si>
  <si>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</si>
  <si>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</si>
  <si>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</si>
  <si>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</si>
  <si>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</si>
  <si>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</si>
  <si>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</si>
  <si>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</si>
  <si>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</si>
  <si>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</si>
  <si>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</si>
  <si>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</si>
  <si>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</si>
  <si>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</si>
  <si>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</si>
  <si>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</si>
  <si>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</si>
  <si>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</si>
  <si>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</si>
  <si>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</si>
  <si>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</si>
  <si>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</si>
  <si>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</si>
  <si>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</si>
  <si>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</si>
  <si>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</si>
  <si>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</si>
  <si>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</si>
  <si>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</si>
  <si>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</si>
  <si>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</si>
  <si>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</si>
  <si>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</si>
  <si>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</si>
  <si>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</si>
  <si>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</si>
  <si>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</si>
  <si>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</si>
  <si>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</si>
  <si>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</si>
  <si>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</si>
  <si>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</si>
  <si>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</si>
  <si>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</si>
  <si>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</si>
  <si>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</si>
  <si>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</si>
  <si>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</si>
  <si>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</si>
  <si>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</si>
  <si>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</si>
  <si>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</si>
  <si>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</si>
  <si>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</si>
  <si>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</si>
  <si>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</si>
  <si>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</si>
  <si>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</si>
  <si>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</si>
  <si>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</si>
  <si>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</si>
  <si>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</si>
  <si>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</si>
  <si>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</si>
  <si>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</si>
  <si>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</si>
  <si>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</si>
  <si>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</si>
  <si>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</si>
  <si>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</si>
  <si>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</si>
  <si>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</si>
  <si>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</si>
  <si>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</si>
  <si>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</si>
  <si>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</si>
  <si>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</si>
  <si>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</si>
  <si>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</si>
  <si>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</si>
  <si>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</si>
  <si>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</si>
  <si>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</si>
  <si>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</si>
  <si>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</si>
  <si>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</si>
  <si>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</si>
  <si>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</si>
  <si>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</si>
  <si>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</si>
  <si>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</si>
  <si>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</si>
  <si>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</si>
  <si>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</si>
  <si>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</si>
  <si>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</si>
  <si>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</si>
  <si>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</si>
  <si>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</si>
  <si>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</si>
  <si>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</si>
  <si>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</si>
  <si>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</si>
  <si>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</si>
  <si>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</si>
  <si>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</si>
  <si>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</si>
  <si>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</si>
  <si>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</si>
  <si>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</si>
  <si>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</si>
  <si>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</si>
  <si>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</si>
  <si>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</si>
  <si>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</si>
  <si>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</si>
  <si>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</si>
  <si>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</si>
  <si>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</si>
  <si>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</si>
  <si>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</si>
  <si>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</si>
  <si>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</si>
  <si>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</si>
  <si>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</si>
  <si>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</si>
  <si>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</si>
  <si>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</si>
  <si>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</si>
  <si>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</si>
  <si>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</si>
  <si>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</si>
  <si>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</si>
  <si>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</si>
  <si>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</si>
  <si>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</si>
  <si>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</si>
  <si>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</si>
  <si>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</si>
  <si>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</si>
  <si>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</si>
  <si>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</si>
  <si>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</si>
  <si>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</si>
  <si>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</si>
  <si>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</si>
  <si>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</si>
  <si>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</si>
  <si>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</si>
  <si>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</si>
  <si>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</si>
  <si>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</si>
  <si>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</si>
  <si>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</si>
  <si>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</si>
  <si>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</si>
  <si>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</si>
  <si>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</si>
  <si>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</si>
  <si>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</si>
  <si>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</si>
  <si>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</si>
  <si>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</si>
  <si>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</si>
  <si>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</si>
  <si>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</si>
  <si>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</si>
  <si>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</si>
  <si>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</si>
  <si>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</si>
  <si>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</si>
  <si>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</si>
  <si>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</si>
  <si>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</si>
  <si>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</si>
  <si>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</si>
  <si>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</si>
  <si>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</si>
  <si>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</si>
  <si>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</si>
  <si>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</si>
  <si>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</si>
  <si>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</si>
  <si>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</si>
  <si>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</si>
  <si>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</si>
  <si>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</si>
  <si>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</si>
  <si>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</si>
  <si>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</si>
  <si>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</si>
  <si>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</si>
  <si>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</si>
  <si>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</si>
  <si>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</si>
  <si>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</si>
  <si>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</si>
  <si>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</si>
  <si>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</si>
  <si>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</si>
  <si>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</si>
  <si>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</si>
  <si>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</si>
  <si>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</si>
  <si>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</si>
  <si>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</si>
  <si>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</si>
  <si>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</si>
  <si>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</si>
  <si>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</si>
  <si>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</si>
  <si>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</si>
  <si>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</si>
  <si>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</si>
  <si>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</si>
  <si>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</si>
  <si>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</si>
  <si>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</si>
  <si>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重度訪問介護等の利用促進に係る市町村支援事業</t>
  </si>
  <si>
    <t>障害保健福祉部</t>
  </si>
  <si>
    <t>平成24年度</t>
  </si>
  <si>
    <t>終了予定なし</t>
  </si>
  <si>
    <t>障害福祉課</t>
  </si>
  <si>
    <t>-</t>
  </si>
  <si>
    <t>重度訪問介護等の利用促進に係る市町村支援事業の実施について</t>
  </si>
  <si>
    <t>障害者総合支援事業費補助金</t>
  </si>
  <si>
    <t>助成市町村数</t>
  </si>
  <si>
    <t>市町村</t>
  </si>
  <si>
    <t>X／Y　　　　　　　　　　　　　　　　　　　　　　　　　　　　　　　　　　　　　　　　　　　　　　　　　　　　X：当事業の執行額　　　　　　　　　　　　　　　　　　　　　　　　　　　　　　　　　　　　　　　　Y：助成市町村数　　　　　　　　　　　　　　　　　　　　　　　　　　　　　　　　　</t>
    <phoneticPr fontId="5"/>
  </si>
  <si>
    <t>円</t>
  </si>
  <si>
    <t>　　X/Y</t>
    <phoneticPr fontId="5"/>
  </si>
  <si>
    <t>877,170,000/152</t>
  </si>
  <si>
    <t>1,180,831,000/169</t>
  </si>
  <si>
    <t>／　</t>
    <phoneticPr fontId="5"/>
  </si>
  <si>
    <t>新24-0049</t>
  </si>
  <si>
    <t>792</t>
  </si>
  <si>
    <t>786</t>
  </si>
  <si>
    <t>800</t>
  </si>
  <si>
    <t>767</t>
  </si>
  <si>
    <t>763</t>
  </si>
  <si>
    <t>0759</t>
  </si>
  <si>
    <t>○</t>
  </si>
  <si>
    <t>国庫負担基準超過額は、市町村の判断による支給決定により決まるものであることから、代替目標は示せないが、参考として助成市町村数を代替指標とし、国庫負担基準超過市町村に対する財政支援を行い、重度障害者の地域生活の推進に努める。</t>
    <phoneticPr fontId="5"/>
  </si>
  <si>
    <t>厚労</t>
  </si>
  <si>
    <t>津曲　共和</t>
    <rPh sb="0" eb="2">
      <t>ツマガリ</t>
    </rPh>
    <rPh sb="3" eb="4">
      <t>トモ</t>
    </rPh>
    <rPh sb="4" eb="5">
      <t>ワ</t>
    </rPh>
    <phoneticPr fontId="5"/>
  </si>
  <si>
    <t>-</t>
    <phoneticPr fontId="5"/>
  </si>
  <si>
    <t>本事業は、重度の障害者を多数抱える小規模な市町村に対し、国庫負担を超過した一部を財政支援するもの。</t>
    <rPh sb="0" eb="1">
      <t>ホン</t>
    </rPh>
    <rPh sb="1" eb="3">
      <t>ジギョウ</t>
    </rPh>
    <rPh sb="25" eb="26">
      <t>タイ</t>
    </rPh>
    <phoneticPr fontId="5"/>
  </si>
  <si>
    <t>必要な保健福祉サービスが的確に提供される体制を整備し、障害者の地域における生活を総合的に支援すること（施策大目標１）</t>
    <rPh sb="51" eb="53">
      <t>セサク</t>
    </rPh>
    <rPh sb="53" eb="56">
      <t>ダイモクヒョウ</t>
    </rPh>
    <phoneticPr fontId="5"/>
  </si>
  <si>
    <t>https://www.mhlw.go.jp/wp/seisaku/hyouka/dl/r03_jizenbunseki/IX-1-1.pdf</t>
    <phoneticPr fontId="5"/>
  </si>
  <si>
    <t>p.6</t>
    <phoneticPr fontId="5"/>
  </si>
  <si>
    <t>障害者の地域における生活を総合的に支援するため、障害者の生活の場、働く場や地域における支援体制を整備すること（施策目標Ⅸ－１－１）</t>
    <rPh sb="55" eb="57">
      <t>セサク</t>
    </rPh>
    <rPh sb="57" eb="59">
      <t>モクヒョウ</t>
    </rPh>
    <phoneticPr fontId="5"/>
  </si>
  <si>
    <t>‐</t>
  </si>
  <si>
    <t>無</t>
  </si>
  <si>
    <t>国庫負担基準額を超過する市町村への支援については、当事者等からも強い要望を受けているところであり、本事業のニーズは高い。</t>
    <rPh sb="0" eb="2">
      <t>コッコ</t>
    </rPh>
    <rPh sb="2" eb="4">
      <t>フタン</t>
    </rPh>
    <rPh sb="4" eb="6">
      <t>キジュン</t>
    </rPh>
    <rPh sb="6" eb="7">
      <t>ガク</t>
    </rPh>
    <rPh sb="8" eb="10">
      <t>チョウカ</t>
    </rPh>
    <rPh sb="12" eb="15">
      <t>シチョウソン</t>
    </rPh>
    <rPh sb="17" eb="19">
      <t>シエン</t>
    </rPh>
    <rPh sb="25" eb="28">
      <t>トウジシャ</t>
    </rPh>
    <rPh sb="28" eb="29">
      <t>トウ</t>
    </rPh>
    <rPh sb="32" eb="33">
      <t>ツヨ</t>
    </rPh>
    <rPh sb="34" eb="36">
      <t>ヨウボウ</t>
    </rPh>
    <rPh sb="37" eb="38">
      <t>ウ</t>
    </rPh>
    <rPh sb="49" eb="50">
      <t>ホン</t>
    </rPh>
    <rPh sb="50" eb="52">
      <t>ジギョウ</t>
    </rPh>
    <rPh sb="57" eb="58">
      <t>タカ</t>
    </rPh>
    <phoneticPr fontId="5"/>
  </si>
  <si>
    <t>財政力の乏しい市町村を支援することで、地域生活を送る障害者に対し必要な支援を行えるようにするための事業であることから、国が実施する必要がある。</t>
    <rPh sb="0" eb="3">
      <t>ザイセイリョク</t>
    </rPh>
    <rPh sb="4" eb="5">
      <t>トボ</t>
    </rPh>
    <rPh sb="7" eb="10">
      <t>シチョウソン</t>
    </rPh>
    <rPh sb="11" eb="13">
      <t>シエン</t>
    </rPh>
    <rPh sb="19" eb="21">
      <t>チイキ</t>
    </rPh>
    <rPh sb="21" eb="23">
      <t>セイカツ</t>
    </rPh>
    <rPh sb="24" eb="25">
      <t>オク</t>
    </rPh>
    <rPh sb="26" eb="29">
      <t>ショウガイシャ</t>
    </rPh>
    <rPh sb="30" eb="31">
      <t>タイ</t>
    </rPh>
    <rPh sb="32" eb="34">
      <t>ヒツヨウ</t>
    </rPh>
    <rPh sb="35" eb="37">
      <t>シエン</t>
    </rPh>
    <rPh sb="38" eb="39">
      <t>オコナ</t>
    </rPh>
    <rPh sb="49" eb="51">
      <t>ジギョウ</t>
    </rPh>
    <rPh sb="59" eb="60">
      <t>クニ</t>
    </rPh>
    <rPh sb="61" eb="63">
      <t>ジッシ</t>
    </rPh>
    <rPh sb="65" eb="67">
      <t>ヒツヨウ</t>
    </rPh>
    <phoneticPr fontId="5"/>
  </si>
  <si>
    <t>本事業は、地域生活を送る障害者に必要な支援を行うことを政策目的としており、その達成手段として財政力の弱い市町村を支援する事業であることから、義務的経費の側面が強く優先度が高い事業である。</t>
    <rPh sb="0" eb="1">
      <t>ホン</t>
    </rPh>
    <rPh sb="1" eb="3">
      <t>ジギョウ</t>
    </rPh>
    <rPh sb="5" eb="7">
      <t>チイキ</t>
    </rPh>
    <rPh sb="7" eb="9">
      <t>セイカツ</t>
    </rPh>
    <rPh sb="10" eb="11">
      <t>オク</t>
    </rPh>
    <rPh sb="12" eb="15">
      <t>ショウガイシャ</t>
    </rPh>
    <rPh sb="16" eb="18">
      <t>ヒツヨウ</t>
    </rPh>
    <rPh sb="19" eb="21">
      <t>シエン</t>
    </rPh>
    <rPh sb="22" eb="23">
      <t>オコナ</t>
    </rPh>
    <rPh sb="27" eb="29">
      <t>セイサク</t>
    </rPh>
    <rPh sb="29" eb="31">
      <t>モクテキ</t>
    </rPh>
    <rPh sb="39" eb="41">
      <t>タッセイ</t>
    </rPh>
    <rPh sb="41" eb="43">
      <t>シュダン</t>
    </rPh>
    <rPh sb="46" eb="49">
      <t>ザイセイリョク</t>
    </rPh>
    <rPh sb="50" eb="51">
      <t>ヨワ</t>
    </rPh>
    <rPh sb="52" eb="55">
      <t>シチョウソン</t>
    </rPh>
    <rPh sb="56" eb="58">
      <t>シエン</t>
    </rPh>
    <rPh sb="60" eb="62">
      <t>ジギョウ</t>
    </rPh>
    <rPh sb="70" eb="73">
      <t>ギムテキ</t>
    </rPh>
    <rPh sb="73" eb="75">
      <t>ケイヒ</t>
    </rPh>
    <rPh sb="76" eb="78">
      <t>ソクメン</t>
    </rPh>
    <rPh sb="79" eb="80">
      <t>ツヨ</t>
    </rPh>
    <rPh sb="81" eb="84">
      <t>ユウセンド</t>
    </rPh>
    <rPh sb="85" eb="86">
      <t>タカ</t>
    </rPh>
    <rPh sb="87" eb="89">
      <t>ジギョウ</t>
    </rPh>
    <phoneticPr fontId="5"/>
  </si>
  <si>
    <t>-</t>
    <phoneticPr fontId="5"/>
  </si>
  <si>
    <t>国の補助率は２分の１となっており、妥当である。</t>
    <rPh sb="0" eb="1">
      <t>クニ</t>
    </rPh>
    <rPh sb="2" eb="5">
      <t>ホジョリツ</t>
    </rPh>
    <rPh sb="7" eb="8">
      <t>フン</t>
    </rPh>
    <rPh sb="17" eb="19">
      <t>ダトウ</t>
    </rPh>
    <phoneticPr fontId="5"/>
  </si>
  <si>
    <t>事業費については、支出先である都道府県の実施状況等を事業実績報告書により把握し、適正な水準となっていることから妥当である。</t>
    <rPh sb="0" eb="3">
      <t>ジギョウヒ</t>
    </rPh>
    <rPh sb="9" eb="12">
      <t>シシュツサキ</t>
    </rPh>
    <rPh sb="15" eb="19">
      <t>トドウフケン</t>
    </rPh>
    <rPh sb="20" eb="22">
      <t>ジッシ</t>
    </rPh>
    <rPh sb="22" eb="24">
      <t>ジョウキョウ</t>
    </rPh>
    <rPh sb="24" eb="25">
      <t>トウ</t>
    </rPh>
    <rPh sb="26" eb="28">
      <t>ジギョウ</t>
    </rPh>
    <rPh sb="28" eb="30">
      <t>ジッセキ</t>
    </rPh>
    <rPh sb="30" eb="33">
      <t>ホウコクショ</t>
    </rPh>
    <rPh sb="36" eb="38">
      <t>ハアク</t>
    </rPh>
    <rPh sb="40" eb="42">
      <t>テキセイ</t>
    </rPh>
    <rPh sb="43" eb="45">
      <t>スイジュン</t>
    </rPh>
    <rPh sb="55" eb="57">
      <t>ダトウ</t>
    </rPh>
    <phoneticPr fontId="5"/>
  </si>
  <si>
    <t>-</t>
    <phoneticPr fontId="5"/>
  </si>
  <si>
    <t>1,323,365,000/180</t>
    <phoneticPr fontId="5"/>
  </si>
  <si>
    <t>補助金</t>
    <rPh sb="0" eb="3">
      <t>ホジョキン</t>
    </rPh>
    <phoneticPr fontId="5"/>
  </si>
  <si>
    <t>国庫負担基準額を超過した市町村への財政支援</t>
    <rPh sb="0" eb="2">
      <t>コッコ</t>
    </rPh>
    <rPh sb="2" eb="4">
      <t>フタン</t>
    </rPh>
    <rPh sb="4" eb="7">
      <t>キジュンガク</t>
    </rPh>
    <rPh sb="8" eb="10">
      <t>チョウカ</t>
    </rPh>
    <rPh sb="12" eb="15">
      <t>シチョウソン</t>
    </rPh>
    <rPh sb="17" eb="19">
      <t>ザイセイ</t>
    </rPh>
    <rPh sb="19" eb="21">
      <t>シエン</t>
    </rPh>
    <phoneticPr fontId="5"/>
  </si>
  <si>
    <t>補助金等交付</t>
  </si>
  <si>
    <t>京都府</t>
    <rPh sb="0" eb="3">
      <t>キョウトフ</t>
    </rPh>
    <phoneticPr fontId="5"/>
  </si>
  <si>
    <t>三重県</t>
    <rPh sb="0" eb="3">
      <t>ミエケン</t>
    </rPh>
    <phoneticPr fontId="5"/>
  </si>
  <si>
    <t>東京都</t>
    <rPh sb="0" eb="3">
      <t>トウキョウト</t>
    </rPh>
    <phoneticPr fontId="5"/>
  </si>
  <si>
    <t>埼玉県</t>
    <rPh sb="0" eb="3">
      <t>サイタマケン</t>
    </rPh>
    <phoneticPr fontId="5"/>
  </si>
  <si>
    <t>大阪府</t>
    <rPh sb="0" eb="3">
      <t>オオサカフ</t>
    </rPh>
    <phoneticPr fontId="5"/>
  </si>
  <si>
    <t>熊本県</t>
    <rPh sb="0" eb="3">
      <t>クマモトケン</t>
    </rPh>
    <phoneticPr fontId="5"/>
  </si>
  <si>
    <t>鳥取県</t>
    <rPh sb="0" eb="3">
      <t>トットリケン</t>
    </rPh>
    <phoneticPr fontId="5"/>
  </si>
  <si>
    <t>鹿児島県</t>
    <rPh sb="0" eb="4">
      <t>カゴシマケン</t>
    </rPh>
    <phoneticPr fontId="5"/>
  </si>
  <si>
    <t>広島県</t>
    <rPh sb="0" eb="3">
      <t>ヒロシマケン</t>
    </rPh>
    <phoneticPr fontId="5"/>
  </si>
  <si>
    <t>国庫負担基準額を超過した市町村への財政支援</t>
    <phoneticPr fontId="5"/>
  </si>
  <si>
    <t>長野県</t>
    <rPh sb="0" eb="2">
      <t>ナガノ</t>
    </rPh>
    <rPh sb="2" eb="3">
      <t>ケン</t>
    </rPh>
    <phoneticPr fontId="5"/>
  </si>
  <si>
    <t xml:space="preserve">市町村の財政力を理由に、重度障害者が地域で生活するために必要な支援を受けられないことがないよう、引き続き本事業による支援を行い、適切な執行に努めていく。
</t>
    <rPh sb="0" eb="3">
      <t>シチョウソン</t>
    </rPh>
    <rPh sb="4" eb="7">
      <t>ザイセイリョク</t>
    </rPh>
    <rPh sb="8" eb="10">
      <t>リユウ</t>
    </rPh>
    <rPh sb="12" eb="14">
      <t>ジュウド</t>
    </rPh>
    <rPh sb="14" eb="17">
      <t>ショウガイシャ</t>
    </rPh>
    <rPh sb="18" eb="20">
      <t>チイキ</t>
    </rPh>
    <rPh sb="21" eb="23">
      <t>セイカツ</t>
    </rPh>
    <rPh sb="28" eb="30">
      <t>ヒツヨウ</t>
    </rPh>
    <rPh sb="31" eb="33">
      <t>シエン</t>
    </rPh>
    <rPh sb="34" eb="35">
      <t>ウ</t>
    </rPh>
    <rPh sb="48" eb="49">
      <t>ヒ</t>
    </rPh>
    <rPh sb="50" eb="51">
      <t>ツヅ</t>
    </rPh>
    <rPh sb="52" eb="53">
      <t>ホン</t>
    </rPh>
    <rPh sb="53" eb="55">
      <t>ジギョウ</t>
    </rPh>
    <rPh sb="58" eb="60">
      <t>シエン</t>
    </rPh>
    <rPh sb="61" eb="62">
      <t>オコナ</t>
    </rPh>
    <rPh sb="64" eb="66">
      <t>テキセツ</t>
    </rPh>
    <rPh sb="67" eb="69">
      <t>シッコウ</t>
    </rPh>
    <rPh sb="70" eb="71">
      <t>ツト</t>
    </rPh>
    <phoneticPr fontId="5"/>
  </si>
  <si>
    <t>本事業については、当事者からも強く求められてきた財政支援を具体的に施策として行うものであることから、必要性の高いものであり、市町村の財政力を理由に、重度障害者が地域で生活するために必要な支援を受けられないことがないよう、必要な予算額を確保した上で、引き続き本事業による支援を行う必要がある。</t>
    <rPh sb="0" eb="1">
      <t>ホン</t>
    </rPh>
    <rPh sb="1" eb="3">
      <t>ジギョウ</t>
    </rPh>
    <rPh sb="9" eb="12">
      <t>トウジシャ</t>
    </rPh>
    <rPh sb="15" eb="16">
      <t>ツヨ</t>
    </rPh>
    <rPh sb="17" eb="18">
      <t>モト</t>
    </rPh>
    <rPh sb="24" eb="26">
      <t>ザイセイ</t>
    </rPh>
    <rPh sb="26" eb="28">
      <t>シエン</t>
    </rPh>
    <rPh sb="29" eb="32">
      <t>グタイテキ</t>
    </rPh>
    <rPh sb="33" eb="35">
      <t>セサク</t>
    </rPh>
    <rPh sb="38" eb="39">
      <t>オコナ</t>
    </rPh>
    <rPh sb="50" eb="53">
      <t>ヒツヨウセイ</t>
    </rPh>
    <rPh sb="54" eb="55">
      <t>タカ</t>
    </rPh>
    <rPh sb="62" eb="65">
      <t>シチョウソン</t>
    </rPh>
    <rPh sb="66" eb="69">
      <t>ザイセイリョク</t>
    </rPh>
    <rPh sb="70" eb="72">
      <t>リユウ</t>
    </rPh>
    <rPh sb="74" eb="76">
      <t>ジュウド</t>
    </rPh>
    <rPh sb="76" eb="79">
      <t>ショウガイシャ</t>
    </rPh>
    <rPh sb="80" eb="82">
      <t>チイキ</t>
    </rPh>
    <rPh sb="83" eb="85">
      <t>セイカツ</t>
    </rPh>
    <rPh sb="90" eb="92">
      <t>ヒツヨウ</t>
    </rPh>
    <rPh sb="93" eb="95">
      <t>シエン</t>
    </rPh>
    <rPh sb="96" eb="97">
      <t>ウ</t>
    </rPh>
    <rPh sb="110" eb="112">
      <t>ヒツヨウ</t>
    </rPh>
    <rPh sb="113" eb="116">
      <t>ヨサンガク</t>
    </rPh>
    <rPh sb="117" eb="119">
      <t>カクホ</t>
    </rPh>
    <rPh sb="121" eb="122">
      <t>ウエ</t>
    </rPh>
    <rPh sb="124" eb="125">
      <t>ヒ</t>
    </rPh>
    <rPh sb="126" eb="127">
      <t>ツヅ</t>
    </rPh>
    <rPh sb="128" eb="129">
      <t>ホン</t>
    </rPh>
    <rPh sb="129" eb="131">
      <t>ジギョウ</t>
    </rPh>
    <rPh sb="134" eb="136">
      <t>シエン</t>
    </rPh>
    <rPh sb="137" eb="138">
      <t>オコナ</t>
    </rPh>
    <rPh sb="139" eb="141">
      <t>ヒツヨウ</t>
    </rPh>
    <phoneticPr fontId="5"/>
  </si>
  <si>
    <t>重度の障害者を多数抱える小規模な市町村は、訪問系サービスの給付が国庫負担基準を超過すると市町村の費用負担となり、市町村財政に大きな影響を与えることとなるため、市町村の財政負担の軽減を図ることから、国庫負担を超過した一部を財政支援するものである。</t>
    <rPh sb="48" eb="50">
      <t>ヒヨウ</t>
    </rPh>
    <rPh sb="50" eb="52">
      <t>フタン</t>
    </rPh>
    <phoneticPr fontId="5"/>
  </si>
  <si>
    <t>国庫負担基準超過額は、市町村が行う障害者に対する障害福祉サービス（訪問系サービス）の利用に当たっての支給決定により決まるものであることから、定量的な成果目標を示すことはできない。</t>
    <rPh sb="0" eb="2">
      <t>コッコ</t>
    </rPh>
    <rPh sb="2" eb="4">
      <t>フタン</t>
    </rPh>
    <rPh sb="4" eb="6">
      <t>キジュン</t>
    </rPh>
    <rPh sb="6" eb="9">
      <t>チョウカガク</t>
    </rPh>
    <rPh sb="11" eb="14">
      <t>シチョウソン</t>
    </rPh>
    <rPh sb="15" eb="16">
      <t>オコナ</t>
    </rPh>
    <rPh sb="17" eb="20">
      <t>ショウガイシャ</t>
    </rPh>
    <rPh sb="21" eb="22">
      <t>タイ</t>
    </rPh>
    <rPh sb="24" eb="28">
      <t>ショウガイフクシ</t>
    </rPh>
    <rPh sb="33" eb="35">
      <t>ホウモン</t>
    </rPh>
    <rPh sb="35" eb="36">
      <t>ケイ</t>
    </rPh>
    <rPh sb="42" eb="44">
      <t>リヨウ</t>
    </rPh>
    <rPh sb="45" eb="46">
      <t>ア</t>
    </rPh>
    <rPh sb="50" eb="52">
      <t>シキュウ</t>
    </rPh>
    <rPh sb="52" eb="54">
      <t>ケッテイ</t>
    </rPh>
    <rPh sb="57" eb="58">
      <t>キ</t>
    </rPh>
    <rPh sb="70" eb="73">
      <t>テイリョウテキ</t>
    </rPh>
    <rPh sb="74" eb="76">
      <t>セイカ</t>
    </rPh>
    <rPh sb="76" eb="78">
      <t>モクヒョウ</t>
    </rPh>
    <rPh sb="79" eb="80">
      <t>シメ</t>
    </rPh>
    <phoneticPr fontId="5"/>
  </si>
  <si>
    <t>障害福祉サービスのうち、重度訪問介護等の訪問系サービスの利用において、国庫負担基準額を超えている市町村のうち、都道府県地域生活支援事業「重度障害者に係る市町村特別支援」（以下「当該事業」という。）の対象外の市町村、及び当該事業の対象となるが当該事業を適用してもなお超過額のある市町村を対象に、一定の財政支援を行うことにより、重度障害者の地域生活を支援することを目的とする。</t>
    <rPh sb="0" eb="2">
      <t>ショウガイ</t>
    </rPh>
    <rPh sb="2" eb="4">
      <t>フクシ</t>
    </rPh>
    <rPh sb="85" eb="87">
      <t>イカ</t>
    </rPh>
    <rPh sb="88" eb="90">
      <t>トウガイ</t>
    </rPh>
    <rPh sb="90" eb="92">
      <t>ジギョウ</t>
    </rPh>
    <phoneticPr fontId="5"/>
  </si>
  <si>
    <t>障害の特性や支援の度合いに応じ、必要なサービスについて市町村により支給決定が行われていることから、事業目的のために限定されており、妥当である。</t>
    <phoneticPr fontId="5"/>
  </si>
  <si>
    <t>補助事業の実施</t>
    <rPh sb="0" eb="2">
      <t>ホジョ</t>
    </rPh>
    <rPh sb="2" eb="4">
      <t>ジギョウ</t>
    </rPh>
    <rPh sb="5" eb="7">
      <t>ジッシ</t>
    </rPh>
    <phoneticPr fontId="5"/>
  </si>
  <si>
    <t>-</t>
    <phoneticPr fontId="5"/>
  </si>
  <si>
    <t>A.京都府</t>
    <rPh sb="2" eb="5">
      <t>キョウトフ</t>
    </rPh>
    <phoneticPr fontId="5"/>
  </si>
  <si>
    <t>必要な事業と認識しています。これまでは実績が予算を越えることが多く、令和4年度は調整されています。特に問題はありませんが、適切な予算執行を今後ともお願いするところです。（井出　健二郎）</t>
    <phoneticPr fontId="5"/>
  </si>
  <si>
    <t>引き続き必要な予算額を確保し、適正な執行に努めること。</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</si>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</sst>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19</xdr:col>
      <xdr:colOff>112058</xdr:colOff>
      <xdr:row>268</xdr:row>
      <xdr:rowOff>246114</xdr:rowOff>
    </xdr:from>
    <xdr:to>
      <xdr:col>36</xdr:col>
      <xdr:colOff>56029</xdr:colOff>
      <xdr:row>284</xdr:row>
      <xdr:rowOff>330849</xdr:rowOff>
    </xdr:to>
    <xdr:pic>
      <xdr:nvPicPr>
        <xdr:cNvPr id="5" name="図 4"/>
        <xdr:cNvPicPr>
          <a:picLocks noChangeAspect="1"/>
        </xdr:cNvPicPr>
      </xdr:nvPicPr>
      <xdr:blipFill>
        <a:blip xmlns:r="http://schemas.openxmlformats.org/officeDocument/2006/relationships" r:embed="rId1"/>
        <a:stretch>
          <a:fillRect/>
        </a:stretch>
      </xdr:blipFill>
      <xdr:spPr>
        <a:xfrm>
          <a:off x="3944470" y="38009938"/>
          <a:ext cx="3372971" cy="5642853"/>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255" sqref="A255:AX2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367</v>
      </c>
      <c r="AJ2" s="850" t="s">
        <v>717</v>
      </c>
      <c r="AK2" s="850"/>
      <c r="AL2" s="850"/>
      <c r="AM2" s="850"/>
      <c r="AN2" s="90" t="s">
        <v>367</v>
      </c>
      <c r="AO2" s="850">
        <v>21</v>
      </c>
      <c r="AP2" s="850"/>
      <c r="AQ2" s="850"/>
      <c r="AR2" s="91" t="s">
        <v>367</v>
      </c>
      <c r="AS2" s="851">
        <v>860</v>
      </c>
      <c r="AT2" s="851"/>
      <c r="AU2" s="851"/>
      <c r="AV2" s="90" t="str">
        <f>IF(AW2="","","-")</f>
        <v/>
      </c>
      <c r="AW2" s="852"/>
      <c r="AX2" s="852"/>
    </row>
    <row r="3" spans="1:50" ht="21" customHeight="1" thickBot="1" x14ac:dyDescent="0.2">
      <c r="A3" s="853" t="s">
        <v>681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691</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692</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693</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694</v>
      </c>
      <c r="H5" s="841"/>
      <c r="I5" s="841"/>
      <c r="J5" s="841"/>
      <c r="K5" s="841"/>
      <c r="L5" s="841"/>
      <c r="M5" s="842" t="s">
        <v>62</v>
      </c>
      <c r="N5" s="843"/>
      <c r="O5" s="843"/>
      <c r="P5" s="843"/>
      <c r="Q5" s="843"/>
      <c r="R5" s="844"/>
      <c r="S5" s="845" t="s">
        <v>695</v>
      </c>
      <c r="T5" s="841"/>
      <c r="U5" s="841"/>
      <c r="V5" s="841"/>
      <c r="W5" s="841"/>
      <c r="X5" s="846"/>
      <c r="Y5" s="847" t="s">
        <v>3</v>
      </c>
      <c r="Z5" s="848"/>
      <c r="AA5" s="848"/>
      <c r="AB5" s="848"/>
      <c r="AC5" s="848"/>
      <c r="AD5" s="849"/>
      <c r="AE5" s="870" t="s">
        <v>696</v>
      </c>
      <c r="AF5" s="870"/>
      <c r="AG5" s="870"/>
      <c r="AH5" s="870"/>
      <c r="AI5" s="870"/>
      <c r="AJ5" s="870"/>
      <c r="AK5" s="870"/>
      <c r="AL5" s="870"/>
      <c r="AM5" s="870"/>
      <c r="AN5" s="870"/>
      <c r="AO5" s="870"/>
      <c r="AP5" s="871"/>
      <c r="AQ5" s="872" t="s">
        <v>718</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697</v>
      </c>
      <c r="H7" s="881"/>
      <c r="I7" s="881"/>
      <c r="J7" s="881"/>
      <c r="K7" s="881"/>
      <c r="L7" s="881"/>
      <c r="M7" s="881"/>
      <c r="N7" s="881"/>
      <c r="O7" s="881"/>
      <c r="P7" s="881"/>
      <c r="Q7" s="881"/>
      <c r="R7" s="881"/>
      <c r="S7" s="881"/>
      <c r="T7" s="881"/>
      <c r="U7" s="881"/>
      <c r="V7" s="881"/>
      <c r="W7" s="881"/>
      <c r="X7" s="882"/>
      <c r="Y7" s="883" t="s">
        <v>352</v>
      </c>
      <c r="Z7" s="702"/>
      <c r="AA7" s="702"/>
      <c r="AB7" s="702"/>
      <c r="AC7" s="702"/>
      <c r="AD7" s="884"/>
      <c r="AE7" s="812" t="s">
        <v>698</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障害者施策</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753</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751</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補助</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893</v>
      </c>
      <c r="Q13" s="714"/>
      <c r="R13" s="714"/>
      <c r="S13" s="714"/>
      <c r="T13" s="714"/>
      <c r="U13" s="714"/>
      <c r="V13" s="715"/>
      <c r="W13" s="713">
        <v>893</v>
      </c>
      <c r="X13" s="714"/>
      <c r="Y13" s="714"/>
      <c r="Z13" s="714"/>
      <c r="AA13" s="714"/>
      <c r="AB13" s="714"/>
      <c r="AC13" s="715"/>
      <c r="AD13" s="713">
        <v>893</v>
      </c>
      <c r="AE13" s="714"/>
      <c r="AF13" s="714"/>
      <c r="AG13" s="714"/>
      <c r="AH13" s="714"/>
      <c r="AI13" s="714"/>
      <c r="AJ13" s="715"/>
      <c r="AK13" s="713">
        <v>1179</v>
      </c>
      <c r="AL13" s="714"/>
      <c r="AM13" s="714"/>
      <c r="AN13" s="714"/>
      <c r="AO13" s="714"/>
      <c r="AP13" s="714"/>
      <c r="AQ13" s="715"/>
      <c r="AR13" s="750">
        <v>1323</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719</v>
      </c>
      <c r="Q14" s="714"/>
      <c r="R14" s="714"/>
      <c r="S14" s="714"/>
      <c r="T14" s="714"/>
      <c r="U14" s="714"/>
      <c r="V14" s="715"/>
      <c r="W14" s="713" t="s">
        <v>697</v>
      </c>
      <c r="X14" s="714"/>
      <c r="Y14" s="714"/>
      <c r="Z14" s="714"/>
      <c r="AA14" s="714"/>
      <c r="AB14" s="714"/>
      <c r="AC14" s="715"/>
      <c r="AD14" s="713" t="s">
        <v>697</v>
      </c>
      <c r="AE14" s="714"/>
      <c r="AF14" s="714"/>
      <c r="AG14" s="714"/>
      <c r="AH14" s="714"/>
      <c r="AI14" s="714"/>
      <c r="AJ14" s="715"/>
      <c r="AK14" s="713"/>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697</v>
      </c>
      <c r="Q15" s="714"/>
      <c r="R15" s="714"/>
      <c r="S15" s="714"/>
      <c r="T15" s="714"/>
      <c r="U15" s="714"/>
      <c r="V15" s="715"/>
      <c r="W15" s="713" t="s">
        <v>697</v>
      </c>
      <c r="X15" s="714"/>
      <c r="Y15" s="714"/>
      <c r="Z15" s="714"/>
      <c r="AA15" s="714"/>
      <c r="AB15" s="714"/>
      <c r="AC15" s="715"/>
      <c r="AD15" s="713" t="s">
        <v>697</v>
      </c>
      <c r="AE15" s="714"/>
      <c r="AF15" s="714"/>
      <c r="AG15" s="714"/>
      <c r="AH15" s="714"/>
      <c r="AI15" s="714"/>
      <c r="AJ15" s="715"/>
      <c r="AK15" s="713"/>
      <c r="AL15" s="714"/>
      <c r="AM15" s="714"/>
      <c r="AN15" s="714"/>
      <c r="AO15" s="714"/>
      <c r="AP15" s="714"/>
      <c r="AQ15" s="715"/>
      <c r="AR15" s="713"/>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697</v>
      </c>
      <c r="Q16" s="714"/>
      <c r="R16" s="714"/>
      <c r="S16" s="714"/>
      <c r="T16" s="714"/>
      <c r="U16" s="714"/>
      <c r="V16" s="715"/>
      <c r="W16" s="713" t="s">
        <v>697</v>
      </c>
      <c r="X16" s="714"/>
      <c r="Y16" s="714"/>
      <c r="Z16" s="714"/>
      <c r="AA16" s="714"/>
      <c r="AB16" s="714"/>
      <c r="AC16" s="715"/>
      <c r="AD16" s="713" t="s">
        <v>697</v>
      </c>
      <c r="AE16" s="714"/>
      <c r="AF16" s="714"/>
      <c r="AG16" s="714"/>
      <c r="AH16" s="714"/>
      <c r="AI16" s="714"/>
      <c r="AJ16" s="715"/>
      <c r="AK16" s="713"/>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697</v>
      </c>
      <c r="Q17" s="714"/>
      <c r="R17" s="714"/>
      <c r="S17" s="714"/>
      <c r="T17" s="714"/>
      <c r="U17" s="714"/>
      <c r="V17" s="715"/>
      <c r="W17" s="713">
        <v>287</v>
      </c>
      <c r="X17" s="714"/>
      <c r="Y17" s="714"/>
      <c r="Z17" s="714"/>
      <c r="AA17" s="714"/>
      <c r="AB17" s="714"/>
      <c r="AC17" s="715"/>
      <c r="AD17" s="713">
        <v>430</v>
      </c>
      <c r="AE17" s="714"/>
      <c r="AF17" s="714"/>
      <c r="AG17" s="714"/>
      <c r="AH17" s="714"/>
      <c r="AI17" s="714"/>
      <c r="AJ17" s="715"/>
      <c r="AK17" s="713"/>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893</v>
      </c>
      <c r="Q18" s="794"/>
      <c r="R18" s="794"/>
      <c r="S18" s="794"/>
      <c r="T18" s="794"/>
      <c r="U18" s="794"/>
      <c r="V18" s="795"/>
      <c r="W18" s="793">
        <f>SUM(W13:AC17)</f>
        <v>1180</v>
      </c>
      <c r="X18" s="794"/>
      <c r="Y18" s="794"/>
      <c r="Z18" s="794"/>
      <c r="AA18" s="794"/>
      <c r="AB18" s="794"/>
      <c r="AC18" s="795"/>
      <c r="AD18" s="793">
        <f>SUM(AD13:AJ17)</f>
        <v>1323</v>
      </c>
      <c r="AE18" s="794"/>
      <c r="AF18" s="794"/>
      <c r="AG18" s="794"/>
      <c r="AH18" s="794"/>
      <c r="AI18" s="794"/>
      <c r="AJ18" s="795"/>
      <c r="AK18" s="793">
        <f>SUM(AK13:AQ17)</f>
        <v>1179</v>
      </c>
      <c r="AL18" s="794"/>
      <c r="AM18" s="794"/>
      <c r="AN18" s="794"/>
      <c r="AO18" s="794"/>
      <c r="AP18" s="794"/>
      <c r="AQ18" s="795"/>
      <c r="AR18" s="793">
        <f>SUM(AR13:AX17)</f>
        <v>1323</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877</v>
      </c>
      <c r="Q19" s="714"/>
      <c r="R19" s="714"/>
      <c r="S19" s="714"/>
      <c r="T19" s="714"/>
      <c r="U19" s="714"/>
      <c r="V19" s="715"/>
      <c r="W19" s="713">
        <v>1180</v>
      </c>
      <c r="X19" s="714"/>
      <c r="Y19" s="714"/>
      <c r="Z19" s="714"/>
      <c r="AA19" s="714"/>
      <c r="AB19" s="714"/>
      <c r="AC19" s="715"/>
      <c r="AD19" s="713">
        <v>1323</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0.98208286674132139</v>
      </c>
      <c r="Q20" s="761"/>
      <c r="R20" s="761"/>
      <c r="S20" s="761"/>
      <c r="T20" s="761"/>
      <c r="U20" s="761"/>
      <c r="V20" s="761"/>
      <c r="W20" s="761">
        <f>IF(W18=0, "-", SUM(W19)/W18)</f>
        <v>1</v>
      </c>
      <c r="X20" s="761"/>
      <c r="Y20" s="761"/>
      <c r="Z20" s="761"/>
      <c r="AA20" s="761"/>
      <c r="AB20" s="761"/>
      <c r="AC20" s="761"/>
      <c r="AD20" s="761">
        <f>IF(AD18=0, "-", SUM(AD19)/AD18)</f>
        <v>1</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0.98208286674132139</v>
      </c>
      <c r="Q21" s="761"/>
      <c r="R21" s="761"/>
      <c r="S21" s="761"/>
      <c r="T21" s="761"/>
      <c r="U21" s="761"/>
      <c r="V21" s="761"/>
      <c r="W21" s="761">
        <f>IF(W19=0, "-", SUM(W19)/SUM(W13,W14))</f>
        <v>1.3213885778275476</v>
      </c>
      <c r="X21" s="761"/>
      <c r="Y21" s="761"/>
      <c r="Z21" s="761"/>
      <c r="AA21" s="761"/>
      <c r="AB21" s="761"/>
      <c r="AC21" s="761"/>
      <c r="AD21" s="761">
        <f>IF(AD19=0, "-", SUM(AD19)/SUM(AD13,AD14))</f>
        <v>1.4815229563269876</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676</v>
      </c>
      <c r="B22" s="720"/>
      <c r="C22" s="720"/>
      <c r="D22" s="720"/>
      <c r="E22" s="720"/>
      <c r="F22" s="721"/>
      <c r="G22" s="725" t="s">
        <v>309</v>
      </c>
      <c r="H22" s="565"/>
      <c r="I22" s="565"/>
      <c r="J22" s="565"/>
      <c r="K22" s="565"/>
      <c r="L22" s="565"/>
      <c r="M22" s="565"/>
      <c r="N22" s="565"/>
      <c r="O22" s="566"/>
      <c r="P22" s="726" t="s">
        <v>674</v>
      </c>
      <c r="Q22" s="565"/>
      <c r="R22" s="565"/>
      <c r="S22" s="565"/>
      <c r="T22" s="565"/>
      <c r="U22" s="565"/>
      <c r="V22" s="566"/>
      <c r="W22" s="726" t="s">
        <v>675</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699</v>
      </c>
      <c r="H23" s="748"/>
      <c r="I23" s="748"/>
      <c r="J23" s="748"/>
      <c r="K23" s="748"/>
      <c r="L23" s="748"/>
      <c r="M23" s="748"/>
      <c r="N23" s="748"/>
      <c r="O23" s="749"/>
      <c r="P23" s="750">
        <v>1179</v>
      </c>
      <c r="Q23" s="751"/>
      <c r="R23" s="751"/>
      <c r="S23" s="751"/>
      <c r="T23" s="751"/>
      <c r="U23" s="751"/>
      <c r="V23" s="752"/>
      <c r="W23" s="750">
        <v>1323</v>
      </c>
      <c r="X23" s="751"/>
      <c r="Y23" s="751"/>
      <c r="Z23" s="751"/>
      <c r="AA23" s="751"/>
      <c r="AB23" s="751"/>
      <c r="AC23" s="752"/>
      <c r="AD23" s="753"/>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1179</v>
      </c>
      <c r="Q29" s="736"/>
      <c r="R29" s="736"/>
      <c r="S29" s="736"/>
      <c r="T29" s="736"/>
      <c r="U29" s="736"/>
      <c r="V29" s="737"/>
      <c r="W29" s="738">
        <f>AR13</f>
        <v>1323</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663</v>
      </c>
      <c r="B30" s="742"/>
      <c r="C30" s="742"/>
      <c r="D30" s="742"/>
      <c r="E30" s="742"/>
      <c r="F30" s="743"/>
      <c r="G30" s="744" t="s">
        <v>720</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664</v>
      </c>
      <c r="B31" s="168"/>
      <c r="C31" s="168"/>
      <c r="D31" s="168"/>
      <c r="E31" s="168"/>
      <c r="F31" s="169"/>
      <c r="G31" s="704" t="s">
        <v>656</v>
      </c>
      <c r="H31" s="705"/>
      <c r="I31" s="705"/>
      <c r="J31" s="705"/>
      <c r="K31" s="705"/>
      <c r="L31" s="705"/>
      <c r="M31" s="705"/>
      <c r="N31" s="705"/>
      <c r="O31" s="705"/>
      <c r="P31" s="706" t="s">
        <v>655</v>
      </c>
      <c r="Q31" s="705"/>
      <c r="R31" s="705"/>
      <c r="S31" s="705"/>
      <c r="T31" s="705"/>
      <c r="U31" s="705"/>
      <c r="V31" s="705"/>
      <c r="W31" s="705"/>
      <c r="X31" s="707"/>
      <c r="Y31" s="708"/>
      <c r="Z31" s="709"/>
      <c r="AA31" s="710"/>
      <c r="AB31" s="641" t="s">
        <v>11</v>
      </c>
      <c r="AC31" s="641"/>
      <c r="AD31" s="641"/>
      <c r="AE31" s="131" t="s">
        <v>500</v>
      </c>
      <c r="AF31" s="711"/>
      <c r="AG31" s="711"/>
      <c r="AH31" s="712"/>
      <c r="AI31" s="131" t="s">
        <v>652</v>
      </c>
      <c r="AJ31" s="711"/>
      <c r="AK31" s="711"/>
      <c r="AL31" s="712"/>
      <c r="AM31" s="131" t="s">
        <v>468</v>
      </c>
      <c r="AN31" s="711"/>
      <c r="AO31" s="711"/>
      <c r="AP31" s="712"/>
      <c r="AQ31" s="638" t="s">
        <v>499</v>
      </c>
      <c r="AR31" s="639"/>
      <c r="AS31" s="639"/>
      <c r="AT31" s="640"/>
      <c r="AU31" s="638" t="s">
        <v>677</v>
      </c>
      <c r="AV31" s="639"/>
      <c r="AW31" s="639"/>
      <c r="AX31" s="648"/>
    </row>
    <row r="32" spans="1:50" ht="23.25" customHeight="1" x14ac:dyDescent="0.15">
      <c r="A32" s="663"/>
      <c r="B32" s="168"/>
      <c r="C32" s="168"/>
      <c r="D32" s="168"/>
      <c r="E32" s="168"/>
      <c r="F32" s="169"/>
      <c r="G32" s="745" t="s">
        <v>755</v>
      </c>
      <c r="H32" s="650"/>
      <c r="I32" s="650"/>
      <c r="J32" s="650"/>
      <c r="K32" s="650"/>
      <c r="L32" s="650"/>
      <c r="M32" s="650"/>
      <c r="N32" s="650"/>
      <c r="O32" s="650"/>
      <c r="P32" s="653" t="s">
        <v>700</v>
      </c>
      <c r="Q32" s="654"/>
      <c r="R32" s="654"/>
      <c r="S32" s="654"/>
      <c r="T32" s="654"/>
      <c r="U32" s="654"/>
      <c r="V32" s="654"/>
      <c r="W32" s="654"/>
      <c r="X32" s="655"/>
      <c r="Y32" s="659" t="s">
        <v>52</v>
      </c>
      <c r="Z32" s="660"/>
      <c r="AA32" s="661"/>
      <c r="AB32" s="662" t="s">
        <v>701</v>
      </c>
      <c r="AC32" s="662"/>
      <c r="AD32" s="662"/>
      <c r="AE32" s="631">
        <v>152</v>
      </c>
      <c r="AF32" s="631"/>
      <c r="AG32" s="631"/>
      <c r="AH32" s="631"/>
      <c r="AI32" s="631">
        <v>169</v>
      </c>
      <c r="AJ32" s="631"/>
      <c r="AK32" s="631"/>
      <c r="AL32" s="631"/>
      <c r="AM32" s="631">
        <v>180</v>
      </c>
      <c r="AN32" s="631"/>
      <c r="AO32" s="631"/>
      <c r="AP32" s="631"/>
      <c r="AQ32" s="677" t="s">
        <v>733</v>
      </c>
      <c r="AR32" s="631"/>
      <c r="AS32" s="631"/>
      <c r="AT32" s="631"/>
      <c r="AU32" s="108">
        <v>180</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697</v>
      </c>
      <c r="AC33" s="662"/>
      <c r="AD33" s="662"/>
      <c r="AE33" s="631" t="s">
        <v>697</v>
      </c>
      <c r="AF33" s="631"/>
      <c r="AG33" s="631"/>
      <c r="AH33" s="631"/>
      <c r="AI33" s="631" t="s">
        <v>697</v>
      </c>
      <c r="AJ33" s="631"/>
      <c r="AK33" s="631"/>
      <c r="AL33" s="631"/>
      <c r="AM33" s="677" t="s">
        <v>733</v>
      </c>
      <c r="AN33" s="631"/>
      <c r="AO33" s="631"/>
      <c r="AP33" s="631"/>
      <c r="AQ33" s="677" t="s">
        <v>733</v>
      </c>
      <c r="AR33" s="631"/>
      <c r="AS33" s="631"/>
      <c r="AT33" s="631"/>
      <c r="AU33" s="108" t="s">
        <v>733</v>
      </c>
      <c r="AV33" s="633"/>
      <c r="AW33" s="633"/>
      <c r="AX33" s="634"/>
    </row>
    <row r="34" spans="1:51" ht="23.25" customHeight="1" x14ac:dyDescent="0.15">
      <c r="A34" s="695" t="s">
        <v>665</v>
      </c>
      <c r="B34" s="696"/>
      <c r="C34" s="696"/>
      <c r="D34" s="696"/>
      <c r="E34" s="696"/>
      <c r="F34" s="697"/>
      <c r="G34" s="191" t="s">
        <v>666</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500</v>
      </c>
      <c r="AF34" s="191"/>
      <c r="AG34" s="191"/>
      <c r="AH34" s="192"/>
      <c r="AI34" s="190" t="s">
        <v>652</v>
      </c>
      <c r="AJ34" s="191"/>
      <c r="AK34" s="191"/>
      <c r="AL34" s="192"/>
      <c r="AM34" s="190" t="s">
        <v>468</v>
      </c>
      <c r="AN34" s="191"/>
      <c r="AO34" s="191"/>
      <c r="AP34" s="192"/>
      <c r="AQ34" s="642" t="s">
        <v>678</v>
      </c>
      <c r="AR34" s="643"/>
      <c r="AS34" s="643"/>
      <c r="AT34" s="643"/>
      <c r="AU34" s="643"/>
      <c r="AV34" s="643"/>
      <c r="AW34" s="643"/>
      <c r="AX34" s="644"/>
    </row>
    <row r="35" spans="1:51" ht="23.25" customHeight="1" x14ac:dyDescent="0.15">
      <c r="A35" s="698"/>
      <c r="B35" s="699"/>
      <c r="C35" s="699"/>
      <c r="D35" s="699"/>
      <c r="E35" s="699"/>
      <c r="F35" s="700"/>
      <c r="G35" s="667" t="s">
        <v>702</v>
      </c>
      <c r="H35" s="668"/>
      <c r="I35" s="668"/>
      <c r="J35" s="668"/>
      <c r="K35" s="668"/>
      <c r="L35" s="668"/>
      <c r="M35" s="668"/>
      <c r="N35" s="668"/>
      <c r="O35" s="668"/>
      <c r="P35" s="668"/>
      <c r="Q35" s="668"/>
      <c r="R35" s="668"/>
      <c r="S35" s="668"/>
      <c r="T35" s="668"/>
      <c r="U35" s="668"/>
      <c r="V35" s="668"/>
      <c r="W35" s="668"/>
      <c r="X35" s="668"/>
      <c r="Y35" s="671" t="s">
        <v>665</v>
      </c>
      <c r="Z35" s="672"/>
      <c r="AA35" s="673"/>
      <c r="AB35" s="674" t="s">
        <v>703</v>
      </c>
      <c r="AC35" s="675"/>
      <c r="AD35" s="676"/>
      <c r="AE35" s="677">
        <v>5770855</v>
      </c>
      <c r="AF35" s="677"/>
      <c r="AG35" s="677"/>
      <c r="AH35" s="677"/>
      <c r="AI35" s="677">
        <v>6987165</v>
      </c>
      <c r="AJ35" s="677"/>
      <c r="AK35" s="677"/>
      <c r="AL35" s="677"/>
      <c r="AM35" s="677">
        <v>7352027</v>
      </c>
      <c r="AN35" s="677"/>
      <c r="AO35" s="677"/>
      <c r="AP35" s="677"/>
      <c r="AQ35" s="108" t="s">
        <v>733</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668</v>
      </c>
      <c r="Z36" s="664"/>
      <c r="AA36" s="665"/>
      <c r="AB36" s="627" t="s">
        <v>704</v>
      </c>
      <c r="AC36" s="628"/>
      <c r="AD36" s="629"/>
      <c r="AE36" s="630" t="s">
        <v>705</v>
      </c>
      <c r="AF36" s="630"/>
      <c r="AG36" s="630"/>
      <c r="AH36" s="630"/>
      <c r="AI36" s="630" t="s">
        <v>706</v>
      </c>
      <c r="AJ36" s="630"/>
      <c r="AK36" s="630"/>
      <c r="AL36" s="630"/>
      <c r="AM36" s="630" t="s">
        <v>734</v>
      </c>
      <c r="AN36" s="630"/>
      <c r="AO36" s="630"/>
      <c r="AP36" s="630"/>
      <c r="AQ36" s="630" t="s">
        <v>733</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500</v>
      </c>
      <c r="AF37" s="625"/>
      <c r="AG37" s="625"/>
      <c r="AH37" s="626"/>
      <c r="AI37" s="693" t="s">
        <v>652</v>
      </c>
      <c r="AJ37" s="693"/>
      <c r="AK37" s="693"/>
      <c r="AL37" s="624"/>
      <c r="AM37" s="693" t="s">
        <v>468</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697</v>
      </c>
      <c r="AR38" s="523"/>
      <c r="AS38" s="142" t="s">
        <v>224</v>
      </c>
      <c r="AT38" s="143"/>
      <c r="AU38" s="141" t="s">
        <v>697</v>
      </c>
      <c r="AV38" s="141"/>
      <c r="AW38" s="123" t="s">
        <v>170</v>
      </c>
      <c r="AX38" s="144"/>
    </row>
    <row r="39" spans="1:51" ht="23.25" customHeight="1" x14ac:dyDescent="0.15">
      <c r="A39" s="689"/>
      <c r="B39" s="687"/>
      <c r="C39" s="687"/>
      <c r="D39" s="687"/>
      <c r="E39" s="687"/>
      <c r="F39" s="688"/>
      <c r="G39" s="193" t="s">
        <v>697</v>
      </c>
      <c r="H39" s="194"/>
      <c r="I39" s="194"/>
      <c r="J39" s="194"/>
      <c r="K39" s="194"/>
      <c r="L39" s="194"/>
      <c r="M39" s="194"/>
      <c r="N39" s="194"/>
      <c r="O39" s="195"/>
      <c r="P39" s="146" t="s">
        <v>697</v>
      </c>
      <c r="Q39" s="146"/>
      <c r="R39" s="146"/>
      <c r="S39" s="146"/>
      <c r="T39" s="146"/>
      <c r="U39" s="146"/>
      <c r="V39" s="146"/>
      <c r="W39" s="146"/>
      <c r="X39" s="147"/>
      <c r="Y39" s="234" t="s">
        <v>12</v>
      </c>
      <c r="Z39" s="235"/>
      <c r="AA39" s="236"/>
      <c r="AB39" s="163" t="s">
        <v>697</v>
      </c>
      <c r="AC39" s="163"/>
      <c r="AD39" s="163"/>
      <c r="AE39" s="108" t="s">
        <v>697</v>
      </c>
      <c r="AF39" s="102"/>
      <c r="AG39" s="102"/>
      <c r="AH39" s="102"/>
      <c r="AI39" s="108" t="s">
        <v>697</v>
      </c>
      <c r="AJ39" s="102"/>
      <c r="AK39" s="102"/>
      <c r="AL39" s="102"/>
      <c r="AM39" s="108" t="s">
        <v>697</v>
      </c>
      <c r="AN39" s="102"/>
      <c r="AO39" s="102"/>
      <c r="AP39" s="102"/>
      <c r="AQ39" s="109" t="s">
        <v>697</v>
      </c>
      <c r="AR39" s="110"/>
      <c r="AS39" s="110"/>
      <c r="AT39" s="111"/>
      <c r="AU39" s="102" t="s">
        <v>697</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697</v>
      </c>
      <c r="AC40" s="107"/>
      <c r="AD40" s="107"/>
      <c r="AE40" s="108" t="s">
        <v>697</v>
      </c>
      <c r="AF40" s="102"/>
      <c r="AG40" s="102"/>
      <c r="AH40" s="102"/>
      <c r="AI40" s="108" t="s">
        <v>697</v>
      </c>
      <c r="AJ40" s="102"/>
      <c r="AK40" s="102"/>
      <c r="AL40" s="102"/>
      <c r="AM40" s="108" t="s">
        <v>697</v>
      </c>
      <c r="AN40" s="102"/>
      <c r="AO40" s="102"/>
      <c r="AP40" s="102"/>
      <c r="AQ40" s="109" t="s">
        <v>697</v>
      </c>
      <c r="AR40" s="110"/>
      <c r="AS40" s="110"/>
      <c r="AT40" s="111"/>
      <c r="AU40" s="102" t="s">
        <v>697</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697</v>
      </c>
      <c r="AF41" s="102"/>
      <c r="AG41" s="102"/>
      <c r="AH41" s="102"/>
      <c r="AI41" s="108" t="s">
        <v>697</v>
      </c>
      <c r="AJ41" s="102"/>
      <c r="AK41" s="102"/>
      <c r="AL41" s="102"/>
      <c r="AM41" s="108" t="s">
        <v>697</v>
      </c>
      <c r="AN41" s="102"/>
      <c r="AO41" s="102"/>
      <c r="AP41" s="102"/>
      <c r="AQ41" s="109" t="s">
        <v>697</v>
      </c>
      <c r="AR41" s="110"/>
      <c r="AS41" s="110"/>
      <c r="AT41" s="111"/>
      <c r="AU41" s="102" t="s">
        <v>697</v>
      </c>
      <c r="AV41" s="102"/>
      <c r="AW41" s="102"/>
      <c r="AX41" s="103"/>
    </row>
    <row r="42" spans="1:51" ht="23.25" customHeight="1" x14ac:dyDescent="0.15">
      <c r="A42" s="202" t="s">
        <v>343</v>
      </c>
      <c r="B42" s="165"/>
      <c r="C42" s="165"/>
      <c r="D42" s="165"/>
      <c r="E42" s="165"/>
      <c r="F42" s="166"/>
      <c r="G42" s="204" t="s">
        <v>719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752</v>
      </c>
      <c r="H46" s="216"/>
      <c r="I46" s="216"/>
      <c r="J46" s="216"/>
      <c r="K46" s="216"/>
      <c r="L46" s="216"/>
      <c r="M46" s="216"/>
      <c r="N46" s="216"/>
      <c r="O46" s="216"/>
      <c r="P46" s="216"/>
      <c r="Q46" s="216"/>
      <c r="R46" s="216"/>
      <c r="S46" s="216"/>
      <c r="T46" s="216"/>
      <c r="U46" s="216"/>
      <c r="V46" s="216"/>
      <c r="W46" s="216"/>
      <c r="X46" s="216"/>
      <c r="Y46" s="216"/>
      <c r="Z46" s="216"/>
      <c r="AA46" s="217"/>
      <c r="AB46" s="222" t="s">
        <v>719</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697</v>
      </c>
      <c r="AR50" s="141"/>
      <c r="AS50" s="142" t="s">
        <v>224</v>
      </c>
      <c r="AT50" s="143"/>
      <c r="AU50" s="141" t="s">
        <v>697</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716</v>
      </c>
      <c r="H51" s="146"/>
      <c r="I51" s="146"/>
      <c r="J51" s="146"/>
      <c r="K51" s="146"/>
      <c r="L51" s="146"/>
      <c r="M51" s="146"/>
      <c r="N51" s="146"/>
      <c r="O51" s="147"/>
      <c r="P51" s="146" t="s">
        <v>700</v>
      </c>
      <c r="Q51" s="154"/>
      <c r="R51" s="154"/>
      <c r="S51" s="154"/>
      <c r="T51" s="154"/>
      <c r="U51" s="154"/>
      <c r="V51" s="154"/>
      <c r="W51" s="154"/>
      <c r="X51" s="155"/>
      <c r="Y51" s="160" t="s">
        <v>58</v>
      </c>
      <c r="Z51" s="161"/>
      <c r="AA51" s="162"/>
      <c r="AB51" s="163" t="s">
        <v>701</v>
      </c>
      <c r="AC51" s="163"/>
      <c r="AD51" s="163"/>
      <c r="AE51" s="108">
        <v>152</v>
      </c>
      <c r="AF51" s="102"/>
      <c r="AG51" s="102"/>
      <c r="AH51" s="102"/>
      <c r="AI51" s="108">
        <v>169</v>
      </c>
      <c r="AJ51" s="102"/>
      <c r="AK51" s="102"/>
      <c r="AL51" s="102"/>
      <c r="AM51" s="108">
        <v>180</v>
      </c>
      <c r="AN51" s="102"/>
      <c r="AO51" s="102"/>
      <c r="AP51" s="102"/>
      <c r="AQ51" s="109" t="s">
        <v>697</v>
      </c>
      <c r="AR51" s="110"/>
      <c r="AS51" s="110"/>
      <c r="AT51" s="111"/>
      <c r="AU51" s="102" t="s">
        <v>697</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697</v>
      </c>
      <c r="AC52" s="107"/>
      <c r="AD52" s="107"/>
      <c r="AE52" s="108" t="s">
        <v>697</v>
      </c>
      <c r="AF52" s="102"/>
      <c r="AG52" s="102"/>
      <c r="AH52" s="102"/>
      <c r="AI52" s="108" t="s">
        <v>697</v>
      </c>
      <c r="AJ52" s="102"/>
      <c r="AK52" s="102"/>
      <c r="AL52" s="102"/>
      <c r="AM52" s="108" t="s">
        <v>719</v>
      </c>
      <c r="AN52" s="102"/>
      <c r="AO52" s="102"/>
      <c r="AP52" s="102"/>
      <c r="AQ52" s="109" t="s">
        <v>697</v>
      </c>
      <c r="AR52" s="110"/>
      <c r="AS52" s="110"/>
      <c r="AT52" s="111"/>
      <c r="AU52" s="102" t="s">
        <v>697</v>
      </c>
      <c r="AV52" s="102"/>
      <c r="AW52" s="102"/>
      <c r="AX52" s="103"/>
      <c r="AY52">
        <f t="shared" si="0"/>
        <v>1</v>
      </c>
      <c r="AZ52" s="10"/>
      <c r="BA52" s="10"/>
      <c r="BB52" s="10"/>
      <c r="BC52" s="10"/>
    </row>
    <row r="53" spans="1:60" ht="108.7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697</v>
      </c>
      <c r="AF53" s="114"/>
      <c r="AG53" s="114"/>
      <c r="AH53" s="114"/>
      <c r="AI53" s="113" t="s">
        <v>697</v>
      </c>
      <c r="AJ53" s="114"/>
      <c r="AK53" s="114"/>
      <c r="AL53" s="114"/>
      <c r="AM53" s="113" t="s">
        <v>719</v>
      </c>
      <c r="AN53" s="114"/>
      <c r="AO53" s="114"/>
      <c r="AP53" s="114"/>
      <c r="AQ53" s="109" t="s">
        <v>697</v>
      </c>
      <c r="AR53" s="110"/>
      <c r="AS53" s="110"/>
      <c r="AT53" s="111"/>
      <c r="AU53" s="102" t="s">
        <v>697</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663</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664</v>
      </c>
      <c r="B65" s="168"/>
      <c r="C65" s="168"/>
      <c r="D65" s="168"/>
      <c r="E65" s="168"/>
      <c r="F65" s="169"/>
      <c r="G65" s="704" t="s">
        <v>656</v>
      </c>
      <c r="H65" s="705"/>
      <c r="I65" s="705"/>
      <c r="J65" s="705"/>
      <c r="K65" s="705"/>
      <c r="L65" s="705"/>
      <c r="M65" s="705"/>
      <c r="N65" s="705"/>
      <c r="O65" s="705"/>
      <c r="P65" s="706" t="s">
        <v>655</v>
      </c>
      <c r="Q65" s="705"/>
      <c r="R65" s="705"/>
      <c r="S65" s="705"/>
      <c r="T65" s="705"/>
      <c r="U65" s="705"/>
      <c r="V65" s="705"/>
      <c r="W65" s="705"/>
      <c r="X65" s="707"/>
      <c r="Y65" s="708"/>
      <c r="Z65" s="709"/>
      <c r="AA65" s="710"/>
      <c r="AB65" s="641" t="s">
        <v>11</v>
      </c>
      <c r="AC65" s="641"/>
      <c r="AD65" s="641"/>
      <c r="AE65" s="131" t="s">
        <v>500</v>
      </c>
      <c r="AF65" s="711"/>
      <c r="AG65" s="711"/>
      <c r="AH65" s="712"/>
      <c r="AI65" s="131" t="s">
        <v>652</v>
      </c>
      <c r="AJ65" s="711"/>
      <c r="AK65" s="711"/>
      <c r="AL65" s="712"/>
      <c r="AM65" s="131" t="s">
        <v>468</v>
      </c>
      <c r="AN65" s="711"/>
      <c r="AO65" s="711"/>
      <c r="AP65" s="712"/>
      <c r="AQ65" s="638" t="s">
        <v>499</v>
      </c>
      <c r="AR65" s="639"/>
      <c r="AS65" s="639"/>
      <c r="AT65" s="640"/>
      <c r="AU65" s="638" t="s">
        <v>677</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665</v>
      </c>
      <c r="B68" s="696"/>
      <c r="C68" s="696"/>
      <c r="D68" s="696"/>
      <c r="E68" s="696"/>
      <c r="F68" s="697"/>
      <c r="G68" s="191" t="s">
        <v>666</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500</v>
      </c>
      <c r="AF68" s="134"/>
      <c r="AG68" s="134"/>
      <c r="AH68" s="134"/>
      <c r="AI68" s="134" t="s">
        <v>652</v>
      </c>
      <c r="AJ68" s="134"/>
      <c r="AK68" s="134"/>
      <c r="AL68" s="134"/>
      <c r="AM68" s="134" t="s">
        <v>468</v>
      </c>
      <c r="AN68" s="134"/>
      <c r="AO68" s="134"/>
      <c r="AP68" s="134"/>
      <c r="AQ68" s="642" t="s">
        <v>678</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707</v>
      </c>
      <c r="H69" s="668"/>
      <c r="I69" s="668"/>
      <c r="J69" s="668"/>
      <c r="K69" s="668"/>
      <c r="L69" s="668"/>
      <c r="M69" s="668"/>
      <c r="N69" s="668"/>
      <c r="O69" s="668"/>
      <c r="P69" s="668"/>
      <c r="Q69" s="668"/>
      <c r="R69" s="668"/>
      <c r="S69" s="668"/>
      <c r="T69" s="668"/>
      <c r="U69" s="668"/>
      <c r="V69" s="668"/>
      <c r="W69" s="668"/>
      <c r="X69" s="668"/>
      <c r="Y69" s="671" t="s">
        <v>665</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668</v>
      </c>
      <c r="Z70" s="664"/>
      <c r="AA70" s="665"/>
      <c r="AB70" s="627" t="s">
        <v>669</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663</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664</v>
      </c>
      <c r="B99" s="168"/>
      <c r="C99" s="168"/>
      <c r="D99" s="168"/>
      <c r="E99" s="168"/>
      <c r="F99" s="169"/>
      <c r="G99" s="704" t="s">
        <v>656</v>
      </c>
      <c r="H99" s="705"/>
      <c r="I99" s="705"/>
      <c r="J99" s="705"/>
      <c r="K99" s="705"/>
      <c r="L99" s="705"/>
      <c r="M99" s="705"/>
      <c r="N99" s="705"/>
      <c r="O99" s="705"/>
      <c r="P99" s="706" t="s">
        <v>655</v>
      </c>
      <c r="Q99" s="705"/>
      <c r="R99" s="705"/>
      <c r="S99" s="705"/>
      <c r="T99" s="705"/>
      <c r="U99" s="705"/>
      <c r="V99" s="705"/>
      <c r="W99" s="705"/>
      <c r="X99" s="707"/>
      <c r="Y99" s="708"/>
      <c r="Z99" s="709"/>
      <c r="AA99" s="710"/>
      <c r="AB99" s="641" t="s">
        <v>11</v>
      </c>
      <c r="AC99" s="641"/>
      <c r="AD99" s="641"/>
      <c r="AE99" s="134" t="s">
        <v>500</v>
      </c>
      <c r="AF99" s="134"/>
      <c r="AG99" s="134"/>
      <c r="AH99" s="134"/>
      <c r="AI99" s="134" t="s">
        <v>652</v>
      </c>
      <c r="AJ99" s="134"/>
      <c r="AK99" s="134"/>
      <c r="AL99" s="134"/>
      <c r="AM99" s="134" t="s">
        <v>468</v>
      </c>
      <c r="AN99" s="134"/>
      <c r="AO99" s="134"/>
      <c r="AP99" s="134"/>
      <c r="AQ99" s="638" t="s">
        <v>499</v>
      </c>
      <c r="AR99" s="639"/>
      <c r="AS99" s="639"/>
      <c r="AT99" s="640"/>
      <c r="AU99" s="638" t="s">
        <v>677</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665</v>
      </c>
      <c r="B102" s="120"/>
      <c r="C102" s="120"/>
      <c r="D102" s="120"/>
      <c r="E102" s="120"/>
      <c r="F102" s="678"/>
      <c r="G102" s="191" t="s">
        <v>666</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500</v>
      </c>
      <c r="AF102" s="134"/>
      <c r="AG102" s="134"/>
      <c r="AH102" s="134"/>
      <c r="AI102" s="134" t="s">
        <v>652</v>
      </c>
      <c r="AJ102" s="134"/>
      <c r="AK102" s="134"/>
      <c r="AL102" s="134"/>
      <c r="AM102" s="134" t="s">
        <v>468</v>
      </c>
      <c r="AN102" s="134"/>
      <c r="AO102" s="134"/>
      <c r="AP102" s="134"/>
      <c r="AQ102" s="642" t="s">
        <v>678</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667</v>
      </c>
      <c r="H103" s="668"/>
      <c r="I103" s="668"/>
      <c r="J103" s="668"/>
      <c r="K103" s="668"/>
      <c r="L103" s="668"/>
      <c r="M103" s="668"/>
      <c r="N103" s="668"/>
      <c r="O103" s="668"/>
      <c r="P103" s="668"/>
      <c r="Q103" s="668"/>
      <c r="R103" s="668"/>
      <c r="S103" s="668"/>
      <c r="T103" s="668"/>
      <c r="U103" s="668"/>
      <c r="V103" s="668"/>
      <c r="W103" s="668"/>
      <c r="X103" s="668"/>
      <c r="Y103" s="671" t="s">
        <v>665</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668</v>
      </c>
      <c r="Z104" s="664"/>
      <c r="AA104" s="665"/>
      <c r="AB104" s="627" t="s">
        <v>669</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663</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664</v>
      </c>
      <c r="B133" s="168"/>
      <c r="C133" s="168"/>
      <c r="D133" s="168"/>
      <c r="E133" s="168"/>
      <c r="F133" s="169"/>
      <c r="G133" s="704" t="s">
        <v>656</v>
      </c>
      <c r="H133" s="705"/>
      <c r="I133" s="705"/>
      <c r="J133" s="705"/>
      <c r="K133" s="705"/>
      <c r="L133" s="705"/>
      <c r="M133" s="705"/>
      <c r="N133" s="705"/>
      <c r="O133" s="705"/>
      <c r="P133" s="706" t="s">
        <v>655</v>
      </c>
      <c r="Q133" s="705"/>
      <c r="R133" s="705"/>
      <c r="S133" s="705"/>
      <c r="T133" s="705"/>
      <c r="U133" s="705"/>
      <c r="V133" s="705"/>
      <c r="W133" s="705"/>
      <c r="X133" s="707"/>
      <c r="Y133" s="708"/>
      <c r="Z133" s="709"/>
      <c r="AA133" s="710"/>
      <c r="AB133" s="641" t="s">
        <v>11</v>
      </c>
      <c r="AC133" s="641"/>
      <c r="AD133" s="641"/>
      <c r="AE133" s="134" t="s">
        <v>500</v>
      </c>
      <c r="AF133" s="134"/>
      <c r="AG133" s="134"/>
      <c r="AH133" s="134"/>
      <c r="AI133" s="134" t="s">
        <v>652</v>
      </c>
      <c r="AJ133" s="134"/>
      <c r="AK133" s="134"/>
      <c r="AL133" s="134"/>
      <c r="AM133" s="134" t="s">
        <v>468</v>
      </c>
      <c r="AN133" s="134"/>
      <c r="AO133" s="134"/>
      <c r="AP133" s="134"/>
      <c r="AQ133" s="638" t="s">
        <v>499</v>
      </c>
      <c r="AR133" s="639"/>
      <c r="AS133" s="639"/>
      <c r="AT133" s="640"/>
      <c r="AU133" s="638" t="s">
        <v>677</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665</v>
      </c>
      <c r="B136" s="120"/>
      <c r="C136" s="120"/>
      <c r="D136" s="120"/>
      <c r="E136" s="120"/>
      <c r="F136" s="678"/>
      <c r="G136" s="191" t="s">
        <v>666</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500</v>
      </c>
      <c r="AF136" s="134"/>
      <c r="AG136" s="134"/>
      <c r="AH136" s="134"/>
      <c r="AI136" s="134" t="s">
        <v>652</v>
      </c>
      <c r="AJ136" s="134"/>
      <c r="AK136" s="134"/>
      <c r="AL136" s="134"/>
      <c r="AM136" s="134" t="s">
        <v>468</v>
      </c>
      <c r="AN136" s="134"/>
      <c r="AO136" s="134"/>
      <c r="AP136" s="134"/>
      <c r="AQ136" s="642" t="s">
        <v>678</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667</v>
      </c>
      <c r="H137" s="668"/>
      <c r="I137" s="668"/>
      <c r="J137" s="668"/>
      <c r="K137" s="668"/>
      <c r="L137" s="668"/>
      <c r="M137" s="668"/>
      <c r="N137" s="668"/>
      <c r="O137" s="668"/>
      <c r="P137" s="668"/>
      <c r="Q137" s="668"/>
      <c r="R137" s="668"/>
      <c r="S137" s="668"/>
      <c r="T137" s="668"/>
      <c r="U137" s="668"/>
      <c r="V137" s="668"/>
      <c r="W137" s="668"/>
      <c r="X137" s="668"/>
      <c r="Y137" s="671" t="s">
        <v>665</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668</v>
      </c>
      <c r="Z138" s="664"/>
      <c r="AA138" s="665"/>
      <c r="AB138" s="627" t="s">
        <v>669</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663</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664</v>
      </c>
      <c r="B167" s="168"/>
      <c r="C167" s="168"/>
      <c r="D167" s="168"/>
      <c r="E167" s="168"/>
      <c r="F167" s="169"/>
      <c r="G167" s="704" t="s">
        <v>656</v>
      </c>
      <c r="H167" s="705"/>
      <c r="I167" s="705"/>
      <c r="J167" s="705"/>
      <c r="K167" s="705"/>
      <c r="L167" s="705"/>
      <c r="M167" s="705"/>
      <c r="N167" s="705"/>
      <c r="O167" s="705"/>
      <c r="P167" s="706" t="s">
        <v>655</v>
      </c>
      <c r="Q167" s="705"/>
      <c r="R167" s="705"/>
      <c r="S167" s="705"/>
      <c r="T167" s="705"/>
      <c r="U167" s="705"/>
      <c r="V167" s="705"/>
      <c r="W167" s="705"/>
      <c r="X167" s="707"/>
      <c r="Y167" s="708"/>
      <c r="Z167" s="709"/>
      <c r="AA167" s="710"/>
      <c r="AB167" s="641" t="s">
        <v>11</v>
      </c>
      <c r="AC167" s="641"/>
      <c r="AD167" s="641"/>
      <c r="AE167" s="134" t="s">
        <v>500</v>
      </c>
      <c r="AF167" s="134"/>
      <c r="AG167" s="134"/>
      <c r="AH167" s="134"/>
      <c r="AI167" s="134" t="s">
        <v>652</v>
      </c>
      <c r="AJ167" s="134"/>
      <c r="AK167" s="134"/>
      <c r="AL167" s="134"/>
      <c r="AM167" s="134" t="s">
        <v>468</v>
      </c>
      <c r="AN167" s="134"/>
      <c r="AO167" s="134"/>
      <c r="AP167" s="134"/>
      <c r="AQ167" s="638" t="s">
        <v>499</v>
      </c>
      <c r="AR167" s="639"/>
      <c r="AS167" s="639"/>
      <c r="AT167" s="640"/>
      <c r="AU167" s="638" t="s">
        <v>677</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665</v>
      </c>
      <c r="B170" s="120"/>
      <c r="C170" s="120"/>
      <c r="D170" s="120"/>
      <c r="E170" s="120"/>
      <c r="F170" s="678"/>
      <c r="G170" s="191" t="s">
        <v>666</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500</v>
      </c>
      <c r="AF170" s="134"/>
      <c r="AG170" s="134"/>
      <c r="AH170" s="134"/>
      <c r="AI170" s="134" t="s">
        <v>652</v>
      </c>
      <c r="AJ170" s="134"/>
      <c r="AK170" s="134"/>
      <c r="AL170" s="134"/>
      <c r="AM170" s="134" t="s">
        <v>468</v>
      </c>
      <c r="AN170" s="134"/>
      <c r="AO170" s="134"/>
      <c r="AP170" s="134"/>
      <c r="AQ170" s="642" t="s">
        <v>678</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667</v>
      </c>
      <c r="H171" s="668"/>
      <c r="I171" s="668"/>
      <c r="J171" s="668"/>
      <c r="K171" s="668"/>
      <c r="L171" s="668"/>
      <c r="M171" s="668"/>
      <c r="N171" s="668"/>
      <c r="O171" s="668"/>
      <c r="P171" s="668"/>
      <c r="Q171" s="668"/>
      <c r="R171" s="668"/>
      <c r="S171" s="668"/>
      <c r="T171" s="668"/>
      <c r="U171" s="668"/>
      <c r="V171" s="668"/>
      <c r="W171" s="668"/>
      <c r="X171" s="668"/>
      <c r="Y171" s="671" t="s">
        <v>665</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668</v>
      </c>
      <c r="Z172" s="664"/>
      <c r="AA172" s="665"/>
      <c r="AB172" s="627" t="s">
        <v>669</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333</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333</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334</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332</v>
      </c>
      <c r="X205" s="558"/>
      <c r="Y205" s="563" t="s">
        <v>12</v>
      </c>
      <c r="Z205" s="563"/>
      <c r="AA205" s="564"/>
      <c r="AB205" s="573" t="s">
        <v>333</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333</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334</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346</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
      <c r="A214" s="432" t="s">
        <v>660</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366</v>
      </c>
      <c r="B215" s="422"/>
      <c r="C215" s="425" t="s">
        <v>227</v>
      </c>
      <c r="D215" s="422"/>
      <c r="E215" s="427" t="s">
        <v>243</v>
      </c>
      <c r="F215" s="428"/>
      <c r="G215" s="429" t="s">
        <v>721</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724</v>
      </c>
      <c r="H216" s="146"/>
      <c r="I216" s="146"/>
      <c r="J216" s="146"/>
      <c r="K216" s="146"/>
      <c r="L216" s="146"/>
      <c r="M216" s="146"/>
      <c r="N216" s="146"/>
      <c r="O216" s="146"/>
      <c r="P216" s="146"/>
      <c r="Q216" s="146"/>
      <c r="R216" s="146"/>
      <c r="S216" s="146"/>
      <c r="T216" s="146"/>
      <c r="U216" s="146"/>
      <c r="V216" s="147"/>
      <c r="W216" s="497" t="s">
        <v>670</v>
      </c>
      <c r="X216" s="498"/>
      <c r="Y216" s="498"/>
      <c r="Z216" s="498"/>
      <c r="AA216" s="499"/>
      <c r="AB216" s="500" t="s">
        <v>722</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671</v>
      </c>
      <c r="X217" s="504"/>
      <c r="Y217" s="504"/>
      <c r="Z217" s="504"/>
      <c r="AA217" s="505"/>
      <c r="AB217" s="500" t="s">
        <v>723</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683</v>
      </c>
      <c r="D218" s="507"/>
      <c r="E218" s="164" t="s">
        <v>362</v>
      </c>
      <c r="F218" s="166"/>
      <c r="G218" s="487" t="s">
        <v>230</v>
      </c>
      <c r="H218" s="488"/>
      <c r="I218" s="488"/>
      <c r="J218" s="508" t="s">
        <v>756</v>
      </c>
      <c r="K218" s="509"/>
      <c r="L218" s="509"/>
      <c r="M218" s="509"/>
      <c r="N218" s="509"/>
      <c r="O218" s="509"/>
      <c r="P218" s="509"/>
      <c r="Q218" s="509"/>
      <c r="R218" s="509"/>
      <c r="S218" s="509"/>
      <c r="T218" s="510"/>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684</v>
      </c>
      <c r="H219" s="488"/>
      <c r="I219" s="488"/>
      <c r="J219" s="488"/>
      <c r="K219" s="488"/>
      <c r="L219" s="488"/>
      <c r="M219" s="488"/>
      <c r="N219" s="488"/>
      <c r="O219" s="488"/>
      <c r="P219" s="488"/>
      <c r="Q219" s="488"/>
      <c r="R219" s="488"/>
      <c r="S219" s="488"/>
      <c r="T219" s="488"/>
      <c r="U219" s="484" t="s">
        <v>756</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671</v>
      </c>
      <c r="H220" s="488"/>
      <c r="I220" s="488"/>
      <c r="J220" s="488"/>
      <c r="K220" s="488"/>
      <c r="L220" s="488"/>
      <c r="M220" s="488"/>
      <c r="N220" s="488"/>
      <c r="O220" s="488"/>
      <c r="P220" s="488"/>
      <c r="Q220" s="488"/>
      <c r="R220" s="488"/>
      <c r="S220" s="488"/>
      <c r="T220" s="488"/>
      <c r="U220" s="824" t="s">
        <v>756</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39"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715</v>
      </c>
      <c r="AE223" s="467"/>
      <c r="AF223" s="467"/>
      <c r="AG223" s="468" t="s">
        <v>727</v>
      </c>
      <c r="AH223" s="469"/>
      <c r="AI223" s="469"/>
      <c r="AJ223" s="469"/>
      <c r="AK223" s="469"/>
      <c r="AL223" s="469"/>
      <c r="AM223" s="469"/>
      <c r="AN223" s="469"/>
      <c r="AO223" s="469"/>
      <c r="AP223" s="469"/>
      <c r="AQ223" s="469"/>
      <c r="AR223" s="469"/>
      <c r="AS223" s="469"/>
      <c r="AT223" s="469"/>
      <c r="AU223" s="469"/>
      <c r="AV223" s="469"/>
      <c r="AW223" s="469"/>
      <c r="AX223" s="470"/>
    </row>
    <row r="224" spans="1:51" ht="48"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715</v>
      </c>
      <c r="AE224" s="380"/>
      <c r="AF224" s="380"/>
      <c r="AG224" s="374" t="s">
        <v>728</v>
      </c>
      <c r="AH224" s="375"/>
      <c r="AI224" s="375"/>
      <c r="AJ224" s="375"/>
      <c r="AK224" s="375"/>
      <c r="AL224" s="375"/>
      <c r="AM224" s="375"/>
      <c r="AN224" s="375"/>
      <c r="AO224" s="375"/>
      <c r="AP224" s="375"/>
      <c r="AQ224" s="375"/>
      <c r="AR224" s="375"/>
      <c r="AS224" s="375"/>
      <c r="AT224" s="375"/>
      <c r="AU224" s="375"/>
      <c r="AV224" s="375"/>
      <c r="AW224" s="375"/>
      <c r="AX224" s="376"/>
    </row>
    <row r="225" spans="1:50" ht="81.7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715</v>
      </c>
      <c r="AE225" s="417"/>
      <c r="AF225" s="417"/>
      <c r="AG225" s="402" t="s">
        <v>729</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725</v>
      </c>
      <c r="AE226" s="398"/>
      <c r="AF226" s="398"/>
      <c r="AG226" s="400" t="s">
        <v>730</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344</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726</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726</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715</v>
      </c>
      <c r="AE229" s="364"/>
      <c r="AF229" s="364"/>
      <c r="AG229" s="366" t="s">
        <v>731</v>
      </c>
      <c r="AH229" s="367"/>
      <c r="AI229" s="367"/>
      <c r="AJ229" s="367"/>
      <c r="AK229" s="367"/>
      <c r="AL229" s="367"/>
      <c r="AM229" s="367"/>
      <c r="AN229" s="367"/>
      <c r="AO229" s="367"/>
      <c r="AP229" s="367"/>
      <c r="AQ229" s="367"/>
      <c r="AR229" s="367"/>
      <c r="AS229" s="367"/>
      <c r="AT229" s="367"/>
      <c r="AU229" s="367"/>
      <c r="AV229" s="367"/>
      <c r="AW229" s="367"/>
      <c r="AX229" s="368"/>
    </row>
    <row r="230" spans="1:50" ht="45.7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715</v>
      </c>
      <c r="AE230" s="380"/>
      <c r="AF230" s="380"/>
      <c r="AG230" s="374" t="s">
        <v>732</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725</v>
      </c>
      <c r="AE231" s="380"/>
      <c r="AF231" s="380"/>
      <c r="AG231" s="374" t="s">
        <v>733</v>
      </c>
      <c r="AH231" s="375"/>
      <c r="AI231" s="375"/>
      <c r="AJ231" s="375"/>
      <c r="AK231" s="375"/>
      <c r="AL231" s="375"/>
      <c r="AM231" s="375"/>
      <c r="AN231" s="375"/>
      <c r="AO231" s="375"/>
      <c r="AP231" s="375"/>
      <c r="AQ231" s="375"/>
      <c r="AR231" s="375"/>
      <c r="AS231" s="375"/>
      <c r="AT231" s="375"/>
      <c r="AU231" s="375"/>
      <c r="AV231" s="375"/>
      <c r="AW231" s="375"/>
      <c r="AX231" s="376"/>
    </row>
    <row r="232" spans="1:50" ht="60.7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715</v>
      </c>
      <c r="AE232" s="380"/>
      <c r="AF232" s="380"/>
      <c r="AG232" s="374" t="s">
        <v>754</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725</v>
      </c>
      <c r="AE233" s="417"/>
      <c r="AF233" s="417"/>
      <c r="AG233" s="418" t="s">
        <v>733</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725</v>
      </c>
      <c r="AE234" s="380"/>
      <c r="AF234" s="449"/>
      <c r="AG234" s="374" t="s">
        <v>733</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725</v>
      </c>
      <c r="AE235" s="410"/>
      <c r="AF235" s="411"/>
      <c r="AG235" s="412" t="s">
        <v>733</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725</v>
      </c>
      <c r="AE236" s="364"/>
      <c r="AF236" s="365"/>
      <c r="AG236" s="366" t="s">
        <v>733</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725</v>
      </c>
      <c r="AE237" s="373"/>
      <c r="AF237" s="373"/>
      <c r="AG237" s="374" t="s">
        <v>733</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725</v>
      </c>
      <c r="AE238" s="380"/>
      <c r="AF238" s="380"/>
      <c r="AG238" s="374" t="s">
        <v>733</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725</v>
      </c>
      <c r="AE239" s="380"/>
      <c r="AF239" s="380"/>
      <c r="AG239" s="404" t="s">
        <v>733</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725</v>
      </c>
      <c r="AE240" s="398"/>
      <c r="AF240" s="399"/>
      <c r="AG240" s="400" t="s">
        <v>733</v>
      </c>
      <c r="AH240" s="146"/>
      <c r="AI240" s="146"/>
      <c r="AJ240" s="146"/>
      <c r="AK240" s="146"/>
      <c r="AL240" s="146"/>
      <c r="AM240" s="146"/>
      <c r="AN240" s="146"/>
      <c r="AO240" s="146"/>
      <c r="AP240" s="146"/>
      <c r="AQ240" s="146"/>
      <c r="AR240" s="146"/>
      <c r="AS240" s="146"/>
      <c r="AT240" s="146"/>
      <c r="AU240" s="146"/>
      <c r="AV240" s="146"/>
      <c r="AW240" s="146"/>
      <c r="AX240" s="401"/>
    </row>
    <row r="241" spans="1:50" ht="19.7" hidden="1" customHeight="1" x14ac:dyDescent="0.15">
      <c r="A241" s="390"/>
      <c r="B241" s="391"/>
      <c r="C241" s="903" t="s">
        <v>0</v>
      </c>
      <c r="D241" s="904"/>
      <c r="E241" s="904"/>
      <c r="F241" s="904"/>
      <c r="G241" s="904"/>
      <c r="H241" s="904"/>
      <c r="I241" s="904"/>
      <c r="J241" s="904"/>
      <c r="K241" s="904"/>
      <c r="L241" s="904"/>
      <c r="M241" s="904"/>
      <c r="N241" s="904"/>
      <c r="O241" s="900" t="s">
        <v>689</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hidden="1"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750</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749</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758</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133</v>
      </c>
      <c r="B252" s="339"/>
      <c r="C252" s="339"/>
      <c r="D252" s="339"/>
      <c r="E252" s="340"/>
      <c r="F252" s="914" t="s">
        <v>759</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133</v>
      </c>
      <c r="B254" s="339"/>
      <c r="C254" s="339"/>
      <c r="D254" s="339"/>
      <c r="E254" s="340"/>
      <c r="F254" s="341" t="s">
        <v>760</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360</v>
      </c>
      <c r="B258" s="105"/>
      <c r="C258" s="105"/>
      <c r="D258" s="106"/>
      <c r="E258" s="334" t="s">
        <v>697</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359</v>
      </c>
      <c r="B259" s="271"/>
      <c r="C259" s="271"/>
      <c r="D259" s="271"/>
      <c r="E259" s="334" t="s">
        <v>708</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358</v>
      </c>
      <c r="B260" s="271"/>
      <c r="C260" s="271"/>
      <c r="D260" s="271"/>
      <c r="E260" s="334" t="s">
        <v>709</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357</v>
      </c>
      <c r="B261" s="271"/>
      <c r="C261" s="271"/>
      <c r="D261" s="271"/>
      <c r="E261" s="334" t="s">
        <v>710</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356</v>
      </c>
      <c r="B262" s="271"/>
      <c r="C262" s="271"/>
      <c r="D262" s="271"/>
      <c r="E262" s="334" t="s">
        <v>711</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355</v>
      </c>
      <c r="B263" s="271"/>
      <c r="C263" s="271"/>
      <c r="D263" s="271"/>
      <c r="E263" s="334" t="s">
        <v>712</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354</v>
      </c>
      <c r="B264" s="271"/>
      <c r="C264" s="271"/>
      <c r="D264" s="271"/>
      <c r="E264" s="334" t="s">
        <v>713</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353</v>
      </c>
      <c r="B265" s="271"/>
      <c r="C265" s="271"/>
      <c r="D265" s="271"/>
      <c r="E265" s="334" t="s">
        <v>714</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500</v>
      </c>
      <c r="B266" s="271"/>
      <c r="C266" s="271"/>
      <c r="D266" s="271"/>
      <c r="E266" s="115" t="s">
        <v>691</v>
      </c>
      <c r="F266" s="101"/>
      <c r="G266" s="101"/>
      <c r="H266" s="92" t="str">
        <f>IF(E266="","","-")</f>
        <v>-</v>
      </c>
      <c r="I266" s="101"/>
      <c r="J266" s="101"/>
      <c r="K266" s="92" t="str">
        <f>IF(I266="","","-")</f>
        <v/>
      </c>
      <c r="L266" s="116">
        <v>769</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786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717</v>
      </c>
      <c r="H268" s="101"/>
      <c r="I268" s="101"/>
      <c r="J268" s="100">
        <v>20</v>
      </c>
      <c r="K268" s="100"/>
      <c r="L268" s="116">
        <v>861</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thickBot="1" x14ac:dyDescent="0.2">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1.5" customHeight="1" x14ac:dyDescent="0.15">
      <c r="A308" s="328" t="s">
        <v>349</v>
      </c>
      <c r="B308" s="329"/>
      <c r="C308" s="329"/>
      <c r="D308" s="329"/>
      <c r="E308" s="329"/>
      <c r="F308" s="330"/>
      <c r="G308" s="309" t="s">
        <v>757</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367</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39"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39" customHeight="1" x14ac:dyDescent="0.15">
      <c r="A310" s="331"/>
      <c r="B310" s="332"/>
      <c r="C310" s="332"/>
      <c r="D310" s="332"/>
      <c r="E310" s="332"/>
      <c r="F310" s="333"/>
      <c r="G310" s="299" t="s">
        <v>735</v>
      </c>
      <c r="H310" s="300"/>
      <c r="I310" s="300"/>
      <c r="J310" s="300"/>
      <c r="K310" s="301"/>
      <c r="L310" s="302" t="s">
        <v>736</v>
      </c>
      <c r="M310" s="303"/>
      <c r="N310" s="303"/>
      <c r="O310" s="303"/>
      <c r="P310" s="303"/>
      <c r="Q310" s="303"/>
      <c r="R310" s="303"/>
      <c r="S310" s="303"/>
      <c r="T310" s="303"/>
      <c r="U310" s="303"/>
      <c r="V310" s="303"/>
      <c r="W310" s="303"/>
      <c r="X310" s="304"/>
      <c r="Y310" s="305">
        <v>242</v>
      </c>
      <c r="Z310" s="306"/>
      <c r="AA310" s="306"/>
      <c r="AB310" s="307"/>
      <c r="AC310" s="299" t="s">
        <v>733</v>
      </c>
      <c r="AD310" s="300"/>
      <c r="AE310" s="300"/>
      <c r="AF310" s="300"/>
      <c r="AG310" s="301"/>
      <c r="AH310" s="302" t="s">
        <v>733</v>
      </c>
      <c r="AI310" s="303"/>
      <c r="AJ310" s="303"/>
      <c r="AK310" s="303"/>
      <c r="AL310" s="303"/>
      <c r="AM310" s="303"/>
      <c r="AN310" s="303"/>
      <c r="AO310" s="303"/>
      <c r="AP310" s="303"/>
      <c r="AQ310" s="303"/>
      <c r="AR310" s="303"/>
      <c r="AS310" s="303"/>
      <c r="AT310" s="304"/>
      <c r="AU310" s="305" t="s">
        <v>733</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242</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738</v>
      </c>
      <c r="D366" s="265"/>
      <c r="E366" s="265"/>
      <c r="F366" s="265"/>
      <c r="G366" s="265"/>
      <c r="H366" s="265"/>
      <c r="I366" s="265"/>
      <c r="J366" s="248">
        <v>2000020260002</v>
      </c>
      <c r="K366" s="249"/>
      <c r="L366" s="249"/>
      <c r="M366" s="249"/>
      <c r="N366" s="249"/>
      <c r="O366" s="249"/>
      <c r="P366" s="267" t="s">
        <v>747</v>
      </c>
      <c r="Q366" s="250"/>
      <c r="R366" s="250"/>
      <c r="S366" s="250"/>
      <c r="T366" s="250"/>
      <c r="U366" s="250"/>
      <c r="V366" s="250"/>
      <c r="W366" s="250"/>
      <c r="X366" s="250"/>
      <c r="Y366" s="251">
        <v>242</v>
      </c>
      <c r="Z366" s="252"/>
      <c r="AA366" s="252"/>
      <c r="AB366" s="253"/>
      <c r="AC366" s="237" t="s">
        <v>737</v>
      </c>
      <c r="AD366" s="238"/>
      <c r="AE366" s="238"/>
      <c r="AF366" s="238"/>
      <c r="AG366" s="238"/>
      <c r="AH366" s="268" t="s">
        <v>733</v>
      </c>
      <c r="AI366" s="269"/>
      <c r="AJ366" s="269"/>
      <c r="AK366" s="269"/>
      <c r="AL366" s="241" t="s">
        <v>733</v>
      </c>
      <c r="AM366" s="242"/>
      <c r="AN366" s="242"/>
      <c r="AO366" s="243"/>
      <c r="AP366" s="244" t="s">
        <v>733</v>
      </c>
      <c r="AQ366" s="244"/>
      <c r="AR366" s="244"/>
      <c r="AS366" s="244"/>
      <c r="AT366" s="244"/>
      <c r="AU366" s="244"/>
      <c r="AV366" s="244"/>
      <c r="AW366" s="244"/>
      <c r="AX366" s="244"/>
    </row>
    <row r="367" spans="1:51" ht="30" customHeight="1" x14ac:dyDescent="0.15">
      <c r="A367" s="245">
        <v>2</v>
      </c>
      <c r="B367" s="245">
        <v>1</v>
      </c>
      <c r="C367" s="266" t="s">
        <v>739</v>
      </c>
      <c r="D367" s="265"/>
      <c r="E367" s="265"/>
      <c r="F367" s="265"/>
      <c r="G367" s="265"/>
      <c r="H367" s="265"/>
      <c r="I367" s="265"/>
      <c r="J367" s="248">
        <v>5000020240001</v>
      </c>
      <c r="K367" s="249"/>
      <c r="L367" s="249"/>
      <c r="M367" s="249"/>
      <c r="N367" s="249"/>
      <c r="O367" s="249"/>
      <c r="P367" s="267" t="s">
        <v>747</v>
      </c>
      <c r="Q367" s="250"/>
      <c r="R367" s="250"/>
      <c r="S367" s="250"/>
      <c r="T367" s="250"/>
      <c r="U367" s="250"/>
      <c r="V367" s="250"/>
      <c r="W367" s="250"/>
      <c r="X367" s="250"/>
      <c r="Y367" s="251">
        <v>158</v>
      </c>
      <c r="Z367" s="252"/>
      <c r="AA367" s="252"/>
      <c r="AB367" s="253"/>
      <c r="AC367" s="237" t="s">
        <v>737</v>
      </c>
      <c r="AD367" s="238"/>
      <c r="AE367" s="238"/>
      <c r="AF367" s="238"/>
      <c r="AG367" s="238"/>
      <c r="AH367" s="268" t="s">
        <v>733</v>
      </c>
      <c r="AI367" s="269"/>
      <c r="AJ367" s="269"/>
      <c r="AK367" s="269"/>
      <c r="AL367" s="241" t="s">
        <v>733</v>
      </c>
      <c r="AM367" s="242"/>
      <c r="AN367" s="242"/>
      <c r="AO367" s="243"/>
      <c r="AP367" s="244" t="s">
        <v>733</v>
      </c>
      <c r="AQ367" s="244"/>
      <c r="AR367" s="244"/>
      <c r="AS367" s="244"/>
      <c r="AT367" s="244"/>
      <c r="AU367" s="244"/>
      <c r="AV367" s="244"/>
      <c r="AW367" s="244"/>
      <c r="AX367" s="244"/>
      <c r="AY367">
        <f>COUNTA($C$367)</f>
        <v>1</v>
      </c>
    </row>
    <row r="368" spans="1:51" ht="30" customHeight="1" x14ac:dyDescent="0.15">
      <c r="A368" s="245">
        <v>3</v>
      </c>
      <c r="B368" s="245">
        <v>1</v>
      </c>
      <c r="C368" s="266" t="s">
        <v>740</v>
      </c>
      <c r="D368" s="265"/>
      <c r="E368" s="265"/>
      <c r="F368" s="265"/>
      <c r="G368" s="265"/>
      <c r="H368" s="265"/>
      <c r="I368" s="265"/>
      <c r="J368" s="248">
        <v>8000020130001</v>
      </c>
      <c r="K368" s="249"/>
      <c r="L368" s="249"/>
      <c r="M368" s="249"/>
      <c r="N368" s="249"/>
      <c r="O368" s="249"/>
      <c r="P368" s="267" t="s">
        <v>747</v>
      </c>
      <c r="Q368" s="250"/>
      <c r="R368" s="250"/>
      <c r="S368" s="250"/>
      <c r="T368" s="250"/>
      <c r="U368" s="250"/>
      <c r="V368" s="250"/>
      <c r="W368" s="250"/>
      <c r="X368" s="250"/>
      <c r="Y368" s="251">
        <v>143</v>
      </c>
      <c r="Z368" s="252"/>
      <c r="AA368" s="252"/>
      <c r="AB368" s="253"/>
      <c r="AC368" s="237" t="s">
        <v>737</v>
      </c>
      <c r="AD368" s="238"/>
      <c r="AE368" s="238"/>
      <c r="AF368" s="238"/>
      <c r="AG368" s="238"/>
      <c r="AH368" s="239" t="s">
        <v>733</v>
      </c>
      <c r="AI368" s="240"/>
      <c r="AJ368" s="240"/>
      <c r="AK368" s="240"/>
      <c r="AL368" s="241" t="s">
        <v>733</v>
      </c>
      <c r="AM368" s="242"/>
      <c r="AN368" s="242"/>
      <c r="AO368" s="243"/>
      <c r="AP368" s="244" t="s">
        <v>733</v>
      </c>
      <c r="AQ368" s="244"/>
      <c r="AR368" s="244"/>
      <c r="AS368" s="244"/>
      <c r="AT368" s="244"/>
      <c r="AU368" s="244"/>
      <c r="AV368" s="244"/>
      <c r="AW368" s="244"/>
      <c r="AX368" s="244"/>
      <c r="AY368">
        <f>COUNTA($C$368)</f>
        <v>1</v>
      </c>
    </row>
    <row r="369" spans="1:51" ht="30" customHeight="1" x14ac:dyDescent="0.15">
      <c r="A369" s="245">
        <v>4</v>
      </c>
      <c r="B369" s="245">
        <v>1</v>
      </c>
      <c r="C369" s="266" t="s">
        <v>741</v>
      </c>
      <c r="D369" s="265"/>
      <c r="E369" s="265"/>
      <c r="F369" s="265"/>
      <c r="G369" s="265"/>
      <c r="H369" s="265"/>
      <c r="I369" s="265"/>
      <c r="J369" s="248">
        <v>1000020110001</v>
      </c>
      <c r="K369" s="249"/>
      <c r="L369" s="249"/>
      <c r="M369" s="249"/>
      <c r="N369" s="249"/>
      <c r="O369" s="249"/>
      <c r="P369" s="267" t="s">
        <v>747</v>
      </c>
      <c r="Q369" s="250"/>
      <c r="R369" s="250"/>
      <c r="S369" s="250"/>
      <c r="T369" s="250"/>
      <c r="U369" s="250"/>
      <c r="V369" s="250"/>
      <c r="W369" s="250"/>
      <c r="X369" s="250"/>
      <c r="Y369" s="251">
        <v>140</v>
      </c>
      <c r="Z369" s="252"/>
      <c r="AA369" s="252"/>
      <c r="AB369" s="253"/>
      <c r="AC369" s="237" t="s">
        <v>737</v>
      </c>
      <c r="AD369" s="238"/>
      <c r="AE369" s="238"/>
      <c r="AF369" s="238"/>
      <c r="AG369" s="238"/>
      <c r="AH369" s="239" t="s">
        <v>733</v>
      </c>
      <c r="AI369" s="240"/>
      <c r="AJ369" s="240"/>
      <c r="AK369" s="240"/>
      <c r="AL369" s="241" t="s">
        <v>733</v>
      </c>
      <c r="AM369" s="242"/>
      <c r="AN369" s="242"/>
      <c r="AO369" s="243"/>
      <c r="AP369" s="244" t="s">
        <v>733</v>
      </c>
      <c r="AQ369" s="244"/>
      <c r="AR369" s="244"/>
      <c r="AS369" s="244"/>
      <c r="AT369" s="244"/>
      <c r="AU369" s="244"/>
      <c r="AV369" s="244"/>
      <c r="AW369" s="244"/>
      <c r="AX369" s="244"/>
      <c r="AY369">
        <f>COUNTA($C$369)</f>
        <v>1</v>
      </c>
    </row>
    <row r="370" spans="1:51" ht="30" customHeight="1" x14ac:dyDescent="0.15">
      <c r="A370" s="245">
        <v>5</v>
      </c>
      <c r="B370" s="245">
        <v>1</v>
      </c>
      <c r="C370" s="266" t="s">
        <v>742</v>
      </c>
      <c r="D370" s="265"/>
      <c r="E370" s="265"/>
      <c r="F370" s="265"/>
      <c r="G370" s="265"/>
      <c r="H370" s="265"/>
      <c r="I370" s="265"/>
      <c r="J370" s="248">
        <v>4000020270008</v>
      </c>
      <c r="K370" s="249"/>
      <c r="L370" s="249"/>
      <c r="M370" s="249"/>
      <c r="N370" s="249"/>
      <c r="O370" s="249"/>
      <c r="P370" s="267" t="s">
        <v>747</v>
      </c>
      <c r="Q370" s="250"/>
      <c r="R370" s="250"/>
      <c r="S370" s="250"/>
      <c r="T370" s="250"/>
      <c r="U370" s="250"/>
      <c r="V370" s="250"/>
      <c r="W370" s="250"/>
      <c r="X370" s="250"/>
      <c r="Y370" s="251">
        <v>86</v>
      </c>
      <c r="Z370" s="252"/>
      <c r="AA370" s="252"/>
      <c r="AB370" s="253"/>
      <c r="AC370" s="237" t="s">
        <v>737</v>
      </c>
      <c r="AD370" s="238"/>
      <c r="AE370" s="238"/>
      <c r="AF370" s="238"/>
      <c r="AG370" s="238"/>
      <c r="AH370" s="239" t="s">
        <v>733</v>
      </c>
      <c r="AI370" s="240"/>
      <c r="AJ370" s="240"/>
      <c r="AK370" s="240"/>
      <c r="AL370" s="241" t="s">
        <v>733</v>
      </c>
      <c r="AM370" s="242"/>
      <c r="AN370" s="242"/>
      <c r="AO370" s="243"/>
      <c r="AP370" s="244" t="s">
        <v>733</v>
      </c>
      <c r="AQ370" s="244"/>
      <c r="AR370" s="244"/>
      <c r="AS370" s="244"/>
      <c r="AT370" s="244"/>
      <c r="AU370" s="244"/>
      <c r="AV370" s="244"/>
      <c r="AW370" s="244"/>
      <c r="AX370" s="244"/>
      <c r="AY370">
        <f>COUNTA($C$370)</f>
        <v>1</v>
      </c>
    </row>
    <row r="371" spans="1:51" ht="30" customHeight="1" x14ac:dyDescent="0.15">
      <c r="A371" s="245">
        <v>6</v>
      </c>
      <c r="B371" s="245">
        <v>1</v>
      </c>
      <c r="C371" s="266" t="s">
        <v>748</v>
      </c>
      <c r="D371" s="265"/>
      <c r="E371" s="265"/>
      <c r="F371" s="265"/>
      <c r="G371" s="265"/>
      <c r="H371" s="265"/>
      <c r="I371" s="265"/>
      <c r="J371" s="248">
        <v>1000020200000</v>
      </c>
      <c r="K371" s="249"/>
      <c r="L371" s="249"/>
      <c r="M371" s="249"/>
      <c r="N371" s="249"/>
      <c r="O371" s="249"/>
      <c r="P371" s="267" t="s">
        <v>747</v>
      </c>
      <c r="Q371" s="250"/>
      <c r="R371" s="250"/>
      <c r="S371" s="250"/>
      <c r="T371" s="250"/>
      <c r="U371" s="250"/>
      <c r="V371" s="250"/>
      <c r="W371" s="250"/>
      <c r="X371" s="250"/>
      <c r="Y371" s="251">
        <v>54</v>
      </c>
      <c r="Z371" s="252"/>
      <c r="AA371" s="252"/>
      <c r="AB371" s="253"/>
      <c r="AC371" s="237" t="s">
        <v>737</v>
      </c>
      <c r="AD371" s="238"/>
      <c r="AE371" s="238"/>
      <c r="AF371" s="238"/>
      <c r="AG371" s="238"/>
      <c r="AH371" s="239" t="s">
        <v>733</v>
      </c>
      <c r="AI371" s="240"/>
      <c r="AJ371" s="240"/>
      <c r="AK371" s="240"/>
      <c r="AL371" s="241" t="s">
        <v>733</v>
      </c>
      <c r="AM371" s="242"/>
      <c r="AN371" s="242"/>
      <c r="AO371" s="243"/>
      <c r="AP371" s="244" t="s">
        <v>733</v>
      </c>
      <c r="AQ371" s="244"/>
      <c r="AR371" s="244"/>
      <c r="AS371" s="244"/>
      <c r="AT371" s="244"/>
      <c r="AU371" s="244"/>
      <c r="AV371" s="244"/>
      <c r="AW371" s="244"/>
      <c r="AX371" s="244"/>
      <c r="AY371">
        <f>COUNTA($C$371)</f>
        <v>1</v>
      </c>
    </row>
    <row r="372" spans="1:51" ht="30" customHeight="1" x14ac:dyDescent="0.15">
      <c r="A372" s="245">
        <v>7</v>
      </c>
      <c r="B372" s="245">
        <v>1</v>
      </c>
      <c r="C372" s="266" t="s">
        <v>743</v>
      </c>
      <c r="D372" s="265"/>
      <c r="E372" s="265"/>
      <c r="F372" s="265"/>
      <c r="G372" s="265"/>
      <c r="H372" s="265"/>
      <c r="I372" s="265"/>
      <c r="J372" s="248">
        <v>7000020430005</v>
      </c>
      <c r="K372" s="249"/>
      <c r="L372" s="249"/>
      <c r="M372" s="249"/>
      <c r="N372" s="249"/>
      <c r="O372" s="249"/>
      <c r="P372" s="267" t="s">
        <v>747</v>
      </c>
      <c r="Q372" s="250"/>
      <c r="R372" s="250"/>
      <c r="S372" s="250"/>
      <c r="T372" s="250"/>
      <c r="U372" s="250"/>
      <c r="V372" s="250"/>
      <c r="W372" s="250"/>
      <c r="X372" s="250"/>
      <c r="Y372" s="251">
        <v>47</v>
      </c>
      <c r="Z372" s="252"/>
      <c r="AA372" s="252"/>
      <c r="AB372" s="253"/>
      <c r="AC372" s="237" t="s">
        <v>737</v>
      </c>
      <c r="AD372" s="238"/>
      <c r="AE372" s="238"/>
      <c r="AF372" s="238"/>
      <c r="AG372" s="238"/>
      <c r="AH372" s="239" t="s">
        <v>733</v>
      </c>
      <c r="AI372" s="240"/>
      <c r="AJ372" s="240"/>
      <c r="AK372" s="240"/>
      <c r="AL372" s="241" t="s">
        <v>733</v>
      </c>
      <c r="AM372" s="242"/>
      <c r="AN372" s="242"/>
      <c r="AO372" s="243"/>
      <c r="AP372" s="244" t="s">
        <v>733</v>
      </c>
      <c r="AQ372" s="244"/>
      <c r="AR372" s="244"/>
      <c r="AS372" s="244"/>
      <c r="AT372" s="244"/>
      <c r="AU372" s="244"/>
      <c r="AV372" s="244"/>
      <c r="AW372" s="244"/>
      <c r="AX372" s="244"/>
      <c r="AY372">
        <f>COUNTA($C$372)</f>
        <v>1</v>
      </c>
    </row>
    <row r="373" spans="1:51" ht="30" customHeight="1" x14ac:dyDescent="0.15">
      <c r="A373" s="245">
        <v>8</v>
      </c>
      <c r="B373" s="245">
        <v>1</v>
      </c>
      <c r="C373" s="266" t="s">
        <v>744</v>
      </c>
      <c r="D373" s="265"/>
      <c r="E373" s="265"/>
      <c r="F373" s="265"/>
      <c r="G373" s="265"/>
      <c r="H373" s="265"/>
      <c r="I373" s="265"/>
      <c r="J373" s="248">
        <v>7000020310000</v>
      </c>
      <c r="K373" s="249"/>
      <c r="L373" s="249"/>
      <c r="M373" s="249"/>
      <c r="N373" s="249"/>
      <c r="O373" s="249"/>
      <c r="P373" s="267" t="s">
        <v>747</v>
      </c>
      <c r="Q373" s="250"/>
      <c r="R373" s="250"/>
      <c r="S373" s="250"/>
      <c r="T373" s="250"/>
      <c r="U373" s="250"/>
      <c r="V373" s="250"/>
      <c r="W373" s="250"/>
      <c r="X373" s="250"/>
      <c r="Y373" s="251">
        <v>45</v>
      </c>
      <c r="Z373" s="252"/>
      <c r="AA373" s="252"/>
      <c r="AB373" s="253"/>
      <c r="AC373" s="237" t="s">
        <v>737</v>
      </c>
      <c r="AD373" s="238"/>
      <c r="AE373" s="238"/>
      <c r="AF373" s="238"/>
      <c r="AG373" s="238"/>
      <c r="AH373" s="239" t="s">
        <v>733</v>
      </c>
      <c r="AI373" s="240"/>
      <c r="AJ373" s="240"/>
      <c r="AK373" s="240"/>
      <c r="AL373" s="241" t="s">
        <v>733</v>
      </c>
      <c r="AM373" s="242"/>
      <c r="AN373" s="242"/>
      <c r="AO373" s="243"/>
      <c r="AP373" s="244" t="s">
        <v>733</v>
      </c>
      <c r="AQ373" s="244"/>
      <c r="AR373" s="244"/>
      <c r="AS373" s="244"/>
      <c r="AT373" s="244"/>
      <c r="AU373" s="244"/>
      <c r="AV373" s="244"/>
      <c r="AW373" s="244"/>
      <c r="AX373" s="244"/>
      <c r="AY373">
        <f>COUNTA($C$373)</f>
        <v>1</v>
      </c>
    </row>
    <row r="374" spans="1:51" ht="30" customHeight="1" x14ac:dyDescent="0.15">
      <c r="A374" s="245">
        <v>9</v>
      </c>
      <c r="B374" s="245">
        <v>1</v>
      </c>
      <c r="C374" s="266" t="s">
        <v>745</v>
      </c>
      <c r="D374" s="265"/>
      <c r="E374" s="265"/>
      <c r="F374" s="265"/>
      <c r="G374" s="265"/>
      <c r="H374" s="265"/>
      <c r="I374" s="265"/>
      <c r="J374" s="248">
        <v>8000020460001</v>
      </c>
      <c r="K374" s="249"/>
      <c r="L374" s="249"/>
      <c r="M374" s="249"/>
      <c r="N374" s="249"/>
      <c r="O374" s="249"/>
      <c r="P374" s="267" t="s">
        <v>747</v>
      </c>
      <c r="Q374" s="250"/>
      <c r="R374" s="250"/>
      <c r="S374" s="250"/>
      <c r="T374" s="250"/>
      <c r="U374" s="250"/>
      <c r="V374" s="250"/>
      <c r="W374" s="250"/>
      <c r="X374" s="250"/>
      <c r="Y374" s="251">
        <v>42</v>
      </c>
      <c r="Z374" s="252"/>
      <c r="AA374" s="252"/>
      <c r="AB374" s="253"/>
      <c r="AC374" s="237" t="s">
        <v>737</v>
      </c>
      <c r="AD374" s="238"/>
      <c r="AE374" s="238"/>
      <c r="AF374" s="238"/>
      <c r="AG374" s="238"/>
      <c r="AH374" s="239" t="s">
        <v>733</v>
      </c>
      <c r="AI374" s="240"/>
      <c r="AJ374" s="240"/>
      <c r="AK374" s="240"/>
      <c r="AL374" s="241" t="s">
        <v>733</v>
      </c>
      <c r="AM374" s="242"/>
      <c r="AN374" s="242"/>
      <c r="AO374" s="243"/>
      <c r="AP374" s="244" t="s">
        <v>733</v>
      </c>
      <c r="AQ374" s="244"/>
      <c r="AR374" s="244"/>
      <c r="AS374" s="244"/>
      <c r="AT374" s="244"/>
      <c r="AU374" s="244"/>
      <c r="AV374" s="244"/>
      <c r="AW374" s="244"/>
      <c r="AX374" s="244"/>
      <c r="AY374">
        <f>COUNTA($C$374)</f>
        <v>1</v>
      </c>
    </row>
    <row r="375" spans="1:51" ht="30" customHeight="1" x14ac:dyDescent="0.15">
      <c r="A375" s="245">
        <v>10</v>
      </c>
      <c r="B375" s="245">
        <v>1</v>
      </c>
      <c r="C375" s="266" t="s">
        <v>746</v>
      </c>
      <c r="D375" s="265"/>
      <c r="E375" s="265"/>
      <c r="F375" s="265"/>
      <c r="G375" s="265"/>
      <c r="H375" s="265"/>
      <c r="I375" s="265"/>
      <c r="J375" s="248">
        <v>7000020340006</v>
      </c>
      <c r="K375" s="249"/>
      <c r="L375" s="249"/>
      <c r="M375" s="249"/>
      <c r="N375" s="249"/>
      <c r="O375" s="249"/>
      <c r="P375" s="267" t="s">
        <v>747</v>
      </c>
      <c r="Q375" s="250"/>
      <c r="R375" s="250"/>
      <c r="S375" s="250"/>
      <c r="T375" s="250"/>
      <c r="U375" s="250"/>
      <c r="V375" s="250"/>
      <c r="W375" s="250"/>
      <c r="X375" s="250"/>
      <c r="Y375" s="251">
        <v>40</v>
      </c>
      <c r="Z375" s="252"/>
      <c r="AA375" s="252"/>
      <c r="AB375" s="253"/>
      <c r="AC375" s="237" t="s">
        <v>737</v>
      </c>
      <c r="AD375" s="238"/>
      <c r="AE375" s="238"/>
      <c r="AF375" s="238"/>
      <c r="AG375" s="238"/>
      <c r="AH375" s="239" t="s">
        <v>733</v>
      </c>
      <c r="AI375" s="240"/>
      <c r="AJ375" s="240"/>
      <c r="AK375" s="240"/>
      <c r="AL375" s="241" t="s">
        <v>733</v>
      </c>
      <c r="AM375" s="242"/>
      <c r="AN375" s="242"/>
      <c r="AO375" s="243"/>
      <c r="AP375" s="244" t="s">
        <v>733</v>
      </c>
      <c r="AQ375" s="244"/>
      <c r="AR375" s="244"/>
      <c r="AS375" s="244"/>
      <c r="AT375" s="244"/>
      <c r="AU375" s="244"/>
      <c r="AV375" s="244"/>
      <c r="AW375" s="244"/>
      <c r="AX375" s="244"/>
      <c r="AY375">
        <f>COUNTA($C$375)</f>
        <v>1</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662</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46"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F1" zoomScale="130" zoomScaleNormal="130" workbookViewId="0">
      <selection activeCell="L25" sqref="L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715</v>
      </c>
      <c r="H2" s="13" t="str">
        <f>IF(G2="","",F2)</f>
        <v>一般会計</v>
      </c>
      <c r="I2" s="13" t="str">
        <f>IF(H2="","",IF(I1&lt;&gt;"",CONCATENATE(I1,"、",H2),H2))</f>
        <v>一般会計</v>
      </c>
      <c r="K2" s="14" t="s">
        <v>98</v>
      </c>
      <c r="L2" s="15" t="s">
        <v>715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715</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t="s">
        <v>715</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82"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371</v>
      </c>
      <c r="AF2" s="925"/>
      <c r="AG2" s="925"/>
      <c r="AH2" s="128"/>
      <c r="AI2" s="925" t="s">
        <v>467</v>
      </c>
      <c r="AJ2" s="925"/>
      <c r="AK2" s="925"/>
      <c r="AL2" s="128"/>
      <c r="AM2" s="925" t="s">
        <v>468</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343</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371</v>
      </c>
      <c r="AF9" s="925"/>
      <c r="AG9" s="925"/>
      <c r="AH9" s="128"/>
      <c r="AI9" s="925" t="s">
        <v>467</v>
      </c>
      <c r="AJ9" s="925"/>
      <c r="AK9" s="925"/>
      <c r="AL9" s="128"/>
      <c r="AM9" s="925" t="s">
        <v>468</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343</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371</v>
      </c>
      <c r="AF16" s="925"/>
      <c r="AG16" s="925"/>
      <c r="AH16" s="128"/>
      <c r="AI16" s="925" t="s">
        <v>467</v>
      </c>
      <c r="AJ16" s="925"/>
      <c r="AK16" s="925"/>
      <c r="AL16" s="128"/>
      <c r="AM16" s="925" t="s">
        <v>468</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343</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371</v>
      </c>
      <c r="AF23" s="925"/>
      <c r="AG23" s="925"/>
      <c r="AH23" s="128"/>
      <c r="AI23" s="925" t="s">
        <v>467</v>
      </c>
      <c r="AJ23" s="925"/>
      <c r="AK23" s="925"/>
      <c r="AL23" s="128"/>
      <c r="AM23" s="925" t="s">
        <v>468</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343</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371</v>
      </c>
      <c r="AF30" s="925"/>
      <c r="AG30" s="925"/>
      <c r="AH30" s="128"/>
      <c r="AI30" s="925" t="s">
        <v>467</v>
      </c>
      <c r="AJ30" s="925"/>
      <c r="AK30" s="925"/>
      <c r="AL30" s="128"/>
      <c r="AM30" s="925" t="s">
        <v>468</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343</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371</v>
      </c>
      <c r="AF37" s="925"/>
      <c r="AG37" s="925"/>
      <c r="AH37" s="128"/>
      <c r="AI37" s="925" t="s">
        <v>467</v>
      </c>
      <c r="AJ37" s="925"/>
      <c r="AK37" s="925"/>
      <c r="AL37" s="128"/>
      <c r="AM37" s="925" t="s">
        <v>468</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343</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371</v>
      </c>
      <c r="AF44" s="925"/>
      <c r="AG44" s="925"/>
      <c r="AH44" s="128"/>
      <c r="AI44" s="925" t="s">
        <v>467</v>
      </c>
      <c r="AJ44" s="925"/>
      <c r="AK44" s="925"/>
      <c r="AL44" s="128"/>
      <c r="AM44" s="925" t="s">
        <v>468</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343</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371</v>
      </c>
      <c r="AF51" s="925"/>
      <c r="AG51" s="925"/>
      <c r="AH51" s="128"/>
      <c r="AI51" s="925" t="s">
        <v>467</v>
      </c>
      <c r="AJ51" s="925"/>
      <c r="AK51" s="925"/>
      <c r="AL51" s="128"/>
      <c r="AM51" s="925" t="s">
        <v>468</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343</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371</v>
      </c>
      <c r="AF58" s="925"/>
      <c r="AG58" s="925"/>
      <c r="AH58" s="128"/>
      <c r="AI58" s="925" t="s">
        <v>467</v>
      </c>
      <c r="AJ58" s="925"/>
      <c r="AK58" s="925"/>
      <c r="AL58" s="128"/>
      <c r="AM58" s="925" t="s">
        <v>468</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343</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371</v>
      </c>
      <c r="AF65" s="925"/>
      <c r="AG65" s="925"/>
      <c r="AH65" s="128"/>
      <c r="AI65" s="925" t="s">
        <v>467</v>
      </c>
      <c r="AJ65" s="925"/>
      <c r="AK65" s="925"/>
      <c r="AL65" s="128"/>
      <c r="AM65" s="925" t="s">
        <v>468</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343</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03"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神田 一真(kouda-kazuma.ne7)</cp:lastModifiedBy>
  <cp:lastPrinted>2022-05-12T04:56:00Z</cp:lastPrinted>
  <dcterms:created xsi:type="dcterms:W3CDTF">2012-03-13T00:50:25Z</dcterms:created>
  <dcterms:modified xsi:type="dcterms:W3CDTF">2022-08-19T00:14:38Z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